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 activeTab="6"/>
  </bookViews>
  <sheets>
    <sheet name="MasterTable" sheetId="1" r:id="rId1"/>
    <sheet name="Aspen" sheetId="3" r:id="rId2"/>
    <sheet name="Quad" sheetId="13" r:id="rId3"/>
    <sheet name="Carlota" sheetId="15" r:id="rId4"/>
    <sheet name="Sunshine" sheetId="16" r:id="rId5"/>
    <sheet name="Yanaki" sheetId="17" r:id="rId6"/>
    <sheet name="SMALL Example" sheetId="1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3" l="1"/>
  <c r="A6" i="18" l="1" a="1"/>
  <c r="A6" i="18" s="1"/>
  <c r="B6" i="18" a="1"/>
  <c r="B6" i="18"/>
  <c r="C6" i="18" a="1"/>
  <c r="C6" i="18" s="1"/>
  <c r="D6" i="18" a="1"/>
  <c r="D6" i="18"/>
  <c r="E6" i="18" a="1"/>
  <c r="E6" i="18" s="1"/>
  <c r="F6" i="18" a="1"/>
  <c r="F6" i="18" s="1"/>
  <c r="G6" i="18" a="1"/>
  <c r="G6" i="18" s="1"/>
  <c r="A7" i="18" a="1"/>
  <c r="A7" i="18" s="1"/>
  <c r="B7" i="18" a="1"/>
  <c r="B7" i="18" s="1"/>
  <c r="C7" i="18" a="1"/>
  <c r="C7" i="18" s="1"/>
  <c r="D7" i="18" a="1"/>
  <c r="D7" i="18" s="1"/>
  <c r="E7" i="18" a="1"/>
  <c r="E7" i="18"/>
  <c r="F7" i="18" a="1"/>
  <c r="F7" i="18" s="1"/>
  <c r="G7" i="18" a="1"/>
  <c r="G7" i="18" s="1"/>
  <c r="A8" i="18" a="1"/>
  <c r="A8" i="18" s="1"/>
  <c r="B8" i="18" a="1"/>
  <c r="B8" i="18" s="1"/>
  <c r="C8" i="18" a="1"/>
  <c r="C8" i="18" s="1"/>
  <c r="D8" i="18" a="1"/>
  <c r="D8" i="18" s="1"/>
  <c r="E8" i="18" a="1"/>
  <c r="E8" i="18" s="1"/>
  <c r="F8" i="18" a="1"/>
  <c r="F8" i="18"/>
  <c r="G8" i="18" a="1"/>
  <c r="G8" i="18" s="1"/>
  <c r="A9" i="18" a="1"/>
  <c r="A9" i="18" s="1"/>
  <c r="B9" i="18" a="1"/>
  <c r="B9" i="18" s="1"/>
  <c r="C9" i="18" a="1"/>
  <c r="C9" i="18" s="1"/>
  <c r="D9" i="18" a="1"/>
  <c r="D9" i="18" s="1"/>
  <c r="E9" i="18" a="1"/>
  <c r="E9" i="18" s="1"/>
  <c r="F9" i="18" a="1"/>
  <c r="F9" i="18" s="1"/>
  <c r="G9" i="18" a="1"/>
  <c r="G9" i="18"/>
  <c r="A10" i="18" a="1"/>
  <c r="A10" i="18" s="1"/>
  <c r="B10" i="18" a="1"/>
  <c r="B10" i="18" s="1"/>
  <c r="C10" i="18" a="1"/>
  <c r="C10" i="18" s="1"/>
  <c r="D10" i="18" a="1"/>
  <c r="D10" i="18" s="1"/>
  <c r="E10" i="18" a="1"/>
  <c r="E10" i="18" s="1"/>
  <c r="F10" i="18" a="1"/>
  <c r="F10" i="18" s="1"/>
  <c r="G10" i="18" a="1"/>
  <c r="G10" i="18" s="1"/>
  <c r="A11" i="18" a="1"/>
  <c r="A11" i="18"/>
  <c r="B11" i="18" a="1"/>
  <c r="B11" i="18" s="1"/>
  <c r="C11" i="18" a="1"/>
  <c r="C11" i="18" s="1"/>
  <c r="D11" i="18" a="1"/>
  <c r="D11" i="18" s="1"/>
  <c r="E11" i="18" a="1"/>
  <c r="E11" i="18"/>
  <c r="F11" i="18" a="1"/>
  <c r="F11" i="18" s="1"/>
  <c r="G11" i="18" a="1"/>
  <c r="G11" i="18" s="1"/>
  <c r="A12" i="18" a="1"/>
  <c r="A12" i="18" s="1"/>
  <c r="B12" i="18" a="1"/>
  <c r="B12" i="18"/>
  <c r="C12" i="18" a="1"/>
  <c r="C12" i="18" s="1"/>
  <c r="D12" i="18" a="1"/>
  <c r="D12" i="18" s="1"/>
  <c r="E12" i="18" a="1"/>
  <c r="E12" i="18" s="1"/>
  <c r="F12" i="18" a="1"/>
  <c r="F12" i="18"/>
  <c r="G12" i="18" a="1"/>
  <c r="G12" i="18" s="1"/>
  <c r="A13" i="18" a="1"/>
  <c r="A13" i="18" s="1"/>
  <c r="B13" i="18" a="1"/>
  <c r="B13" i="18" s="1"/>
  <c r="C13" i="18" a="1"/>
  <c r="C13" i="18"/>
  <c r="D13" i="18" a="1"/>
  <c r="D13" i="18" s="1"/>
  <c r="E13" i="18" a="1"/>
  <c r="E13" i="18" s="1"/>
  <c r="F13" i="18" a="1"/>
  <c r="F13" i="18" s="1"/>
  <c r="G13" i="18" a="1"/>
  <c r="G13" i="18"/>
  <c r="A14" i="18" a="1"/>
  <c r="A14" i="18" s="1"/>
  <c r="B14" i="18" a="1"/>
  <c r="B14" i="18" s="1"/>
  <c r="C14" i="18" a="1"/>
  <c r="C14" i="18" s="1"/>
  <c r="D14" i="18" a="1"/>
  <c r="D14" i="18"/>
  <c r="E14" i="18" a="1"/>
  <c r="E14" i="18" s="1"/>
  <c r="F14" i="18" a="1"/>
  <c r="F14" i="18" s="1"/>
  <c r="G14" i="18" a="1"/>
  <c r="G14" i="18" s="1"/>
  <c r="A15" i="18" a="1"/>
  <c r="A15" i="18"/>
  <c r="B15" i="18" a="1"/>
  <c r="B15" i="18" s="1"/>
  <c r="C15" i="18" a="1"/>
  <c r="C15" i="18" s="1"/>
  <c r="D15" i="18" a="1"/>
  <c r="D15" i="18" s="1"/>
  <c r="E15" i="18" a="1"/>
  <c r="E15" i="18"/>
  <c r="F15" i="18" a="1"/>
  <c r="F15" i="18" s="1"/>
  <c r="G15" i="18" a="1"/>
  <c r="G15" i="18" s="1"/>
  <c r="A16" i="18" a="1"/>
  <c r="A16" i="18" s="1"/>
  <c r="B16" i="18" a="1"/>
  <c r="B16" i="18"/>
  <c r="C16" i="18" a="1"/>
  <c r="C16" i="18" s="1"/>
  <c r="D16" i="18" a="1"/>
  <c r="D16" i="18" s="1"/>
  <c r="E16" i="18" a="1"/>
  <c r="E16" i="18" s="1"/>
  <c r="F16" i="18" a="1"/>
  <c r="F16" i="18"/>
  <c r="G16" i="18" a="1"/>
  <c r="G16" i="18" s="1"/>
  <c r="A17" i="18" a="1"/>
  <c r="A17" i="18" s="1"/>
  <c r="B17" i="18" a="1"/>
  <c r="B17" i="18" s="1"/>
  <c r="C17" i="18" a="1"/>
  <c r="C17" i="18"/>
  <c r="D17" i="18" a="1"/>
  <c r="D17" i="18" s="1"/>
  <c r="E17" i="18" a="1"/>
  <c r="E17" i="18" s="1"/>
  <c r="F17" i="18" a="1"/>
  <c r="F17" i="18" s="1"/>
  <c r="G17" i="18" a="1"/>
  <c r="G17" i="18"/>
  <c r="A18" i="18" a="1"/>
  <c r="A18" i="18" s="1"/>
  <c r="B18" i="18" a="1"/>
  <c r="B18" i="18" s="1"/>
  <c r="C18" i="18" a="1"/>
  <c r="C18" i="18" s="1"/>
  <c r="D18" i="18" a="1"/>
  <c r="D18" i="18"/>
  <c r="E18" i="18" a="1"/>
  <c r="E18" i="18" s="1"/>
  <c r="F18" i="18" a="1"/>
  <c r="F18" i="18" s="1"/>
  <c r="G18" i="18" a="1"/>
  <c r="G18" i="18" s="1"/>
  <c r="A19" i="18" a="1"/>
  <c r="A19" i="18"/>
  <c r="B19" i="18" a="1"/>
  <c r="B19" i="18" s="1"/>
  <c r="C19" i="18" a="1"/>
  <c r="C19" i="18" s="1"/>
  <c r="D19" i="18" a="1"/>
  <c r="D19" i="18" s="1"/>
  <c r="E19" i="18" a="1"/>
  <c r="E19" i="18"/>
  <c r="F19" i="18" a="1"/>
  <c r="F19" i="18" s="1"/>
  <c r="G19" i="18" a="1"/>
  <c r="G19" i="18" s="1"/>
  <c r="A20" i="18" a="1"/>
  <c r="A20" i="18" s="1"/>
  <c r="B20" i="18" a="1"/>
  <c r="B20" i="18"/>
  <c r="C20" i="18" a="1"/>
  <c r="C20" i="18" s="1"/>
  <c r="D20" i="18" a="1"/>
  <c r="D20" i="18" s="1"/>
  <c r="E20" i="18" a="1"/>
  <c r="E20" i="18" s="1"/>
  <c r="F20" i="18" a="1"/>
  <c r="F20" i="18"/>
  <c r="G20" i="18" a="1"/>
  <c r="G20" i="18" s="1"/>
  <c r="A21" i="18" a="1"/>
  <c r="A21" i="18" s="1"/>
  <c r="B21" i="18" a="1"/>
  <c r="B21" i="18" s="1"/>
  <c r="C21" i="18" a="1"/>
  <c r="C21" i="18"/>
  <c r="D21" i="18" a="1"/>
  <c r="D21" i="18" s="1"/>
  <c r="E21" i="18" a="1"/>
  <c r="E21" i="18" s="1"/>
  <c r="F21" i="18" a="1"/>
  <c r="F21" i="18" s="1"/>
  <c r="G21" i="18" a="1"/>
  <c r="G21" i="18"/>
  <c r="A22" i="18" a="1"/>
  <c r="A22" i="18" s="1"/>
  <c r="B22" i="18" a="1"/>
  <c r="B22" i="18" s="1"/>
  <c r="C22" i="18" a="1"/>
  <c r="C22" i="18" s="1"/>
  <c r="D22" i="18" a="1"/>
  <c r="D22" i="18"/>
  <c r="E22" i="18" a="1"/>
  <c r="E22" i="18" s="1"/>
  <c r="F22" i="18" a="1"/>
  <c r="F22" i="18" s="1"/>
  <c r="G22" i="18" a="1"/>
  <c r="G22" i="18" s="1"/>
  <c r="A23" i="18" a="1"/>
  <c r="A23" i="18"/>
  <c r="B23" i="18" a="1"/>
  <c r="B23" i="18" s="1"/>
  <c r="C23" i="18" a="1"/>
  <c r="C23" i="18" s="1"/>
  <c r="D23" i="18" a="1"/>
  <c r="D23" i="18" s="1"/>
  <c r="E23" i="18" a="1"/>
  <c r="E23" i="18"/>
  <c r="F23" i="18" a="1"/>
  <c r="F23" i="18" s="1"/>
  <c r="G23" i="18" a="1"/>
  <c r="G23" i="18" s="1"/>
  <c r="A24" i="18" a="1"/>
  <c r="A24" i="18" s="1"/>
  <c r="B24" i="18" a="1"/>
  <c r="B24" i="18"/>
  <c r="C24" i="18" a="1"/>
  <c r="C24" i="18" s="1"/>
  <c r="D24" i="18" a="1"/>
  <c r="D24" i="18" s="1"/>
  <c r="E24" i="18" a="1"/>
  <c r="E24" i="18" s="1"/>
  <c r="F24" i="18" a="1"/>
  <c r="F24" i="18"/>
  <c r="G24" i="18" a="1"/>
  <c r="G24" i="18" s="1"/>
  <c r="A25" i="18" a="1"/>
  <c r="A25" i="18" s="1"/>
  <c r="B25" i="18" a="1"/>
  <c r="B25" i="18" s="1"/>
  <c r="C25" i="18" a="1"/>
  <c r="C25" i="18"/>
  <c r="D25" i="18" a="1"/>
  <c r="D25" i="18" s="1"/>
  <c r="E25" i="18" a="1"/>
  <c r="E25" i="18" s="1"/>
  <c r="F25" i="18" a="1"/>
  <c r="F25" i="18" s="1"/>
  <c r="G25" i="18" a="1"/>
  <c r="G25" i="18"/>
  <c r="A26" i="18" a="1"/>
  <c r="A26" i="18" s="1"/>
  <c r="B26" i="18" a="1"/>
  <c r="B26" i="18" s="1"/>
  <c r="C26" i="18" a="1"/>
  <c r="C26" i="18" s="1"/>
  <c r="D26" i="18" a="1"/>
  <c r="D26" i="18"/>
  <c r="E26" i="18" a="1"/>
  <c r="E26" i="18" s="1"/>
  <c r="F26" i="18" a="1"/>
  <c r="F26" i="18" s="1"/>
  <c r="G26" i="18" a="1"/>
  <c r="G26" i="18" s="1"/>
  <c r="A27" i="18" a="1"/>
  <c r="A27" i="18"/>
  <c r="B27" i="18" a="1"/>
  <c r="B27" i="18" s="1"/>
  <c r="C27" i="18" a="1"/>
  <c r="C27" i="18" s="1"/>
  <c r="D27" i="18" a="1"/>
  <c r="D27" i="18" s="1"/>
  <c r="E27" i="18" a="1"/>
  <c r="E27" i="18"/>
  <c r="F27" i="18" a="1"/>
  <c r="F27" i="18" s="1"/>
  <c r="G27" i="18" a="1"/>
  <c r="G27" i="18" s="1"/>
  <c r="A28" i="18" a="1"/>
  <c r="A28" i="18" s="1"/>
  <c r="B28" i="18" a="1"/>
  <c r="B28" i="18"/>
  <c r="C28" i="18" a="1"/>
  <c r="C28" i="18" s="1"/>
  <c r="D28" i="18" a="1"/>
  <c r="D28" i="18" s="1"/>
  <c r="E28" i="18" a="1"/>
  <c r="E28" i="18" s="1"/>
  <c r="F28" i="18" a="1"/>
  <c r="F28" i="18"/>
  <c r="G28" i="18" a="1"/>
  <c r="G28" i="18" s="1"/>
  <c r="A29" i="18" a="1"/>
  <c r="A29" i="18" s="1"/>
  <c r="B29" i="18" a="1"/>
  <c r="B29" i="18" s="1"/>
  <c r="C29" i="18" a="1"/>
  <c r="C29" i="18"/>
  <c r="D29" i="18" a="1"/>
  <c r="D29" i="18" s="1"/>
  <c r="E29" i="18" a="1"/>
  <c r="E29" i="18" s="1"/>
  <c r="F29" i="18" a="1"/>
  <c r="F29" i="18" s="1"/>
  <c r="G29" i="18" a="1"/>
  <c r="G29" i="18" s="1"/>
  <c r="A30" i="18" a="1"/>
  <c r="A30" i="18" s="1"/>
  <c r="B30" i="18" a="1"/>
  <c r="B30" i="18"/>
  <c r="C30" i="18" a="1"/>
  <c r="C30" i="18" s="1"/>
  <c r="D30" i="18" a="1"/>
  <c r="D30" i="18"/>
  <c r="E30" i="18" a="1"/>
  <c r="E30" i="18" s="1"/>
  <c r="F30" i="18" a="1"/>
  <c r="F30" i="18" s="1"/>
  <c r="G30" i="18" a="1"/>
  <c r="G30" i="18" s="1"/>
  <c r="A31" i="18" a="1"/>
  <c r="A31" i="18" s="1"/>
  <c r="B31" i="18" a="1"/>
  <c r="B31" i="18" s="1"/>
  <c r="C31" i="18" a="1"/>
  <c r="C31" i="18"/>
  <c r="D31" i="18" a="1"/>
  <c r="D31" i="18" s="1"/>
  <c r="E31" i="18" a="1"/>
  <c r="E31" i="18"/>
  <c r="F31" i="18" a="1"/>
  <c r="F31" i="18" s="1"/>
  <c r="G31" i="18" a="1"/>
  <c r="G31" i="18" s="1"/>
  <c r="A32" i="18" a="1"/>
  <c r="A32" i="18" s="1"/>
  <c r="B32" i="18" a="1"/>
  <c r="B32" i="18" s="1"/>
  <c r="C32" i="18" a="1"/>
  <c r="C32" i="18" s="1"/>
  <c r="D32" i="18" a="1"/>
  <c r="D32" i="18"/>
  <c r="E32" i="18" a="1"/>
  <c r="E32" i="18" s="1"/>
  <c r="F32" i="18" a="1"/>
  <c r="F32" i="18"/>
  <c r="G32" i="18" a="1"/>
  <c r="G32" i="18" s="1"/>
  <c r="A33" i="18" a="1"/>
  <c r="A33" i="18" s="1"/>
  <c r="B33" i="18" a="1"/>
  <c r="B33" i="18" s="1"/>
  <c r="C33" i="18" a="1"/>
  <c r="C33" i="18" s="1"/>
  <c r="D33" i="18" a="1"/>
  <c r="D33" i="18" s="1"/>
  <c r="E33" i="18" a="1"/>
  <c r="E33" i="18"/>
  <c r="F33" i="18" a="1"/>
  <c r="F33" i="18" s="1"/>
  <c r="G33" i="18" a="1"/>
  <c r="G33" i="18"/>
  <c r="A34" i="18" a="1"/>
  <c r="A34" i="18" s="1"/>
  <c r="B34" i="18" a="1"/>
  <c r="B34" i="18" s="1"/>
  <c r="C34" i="18" a="1"/>
  <c r="C34" i="18" s="1"/>
  <c r="D34" i="18" a="1"/>
  <c r="D34" i="18" s="1"/>
  <c r="E34" i="18" a="1"/>
  <c r="E34" i="18" s="1"/>
  <c r="F34" i="18" a="1"/>
  <c r="F34" i="18"/>
  <c r="G34" i="18" a="1"/>
  <c r="G34" i="18" s="1"/>
  <c r="A35" i="18" a="1"/>
  <c r="A35" i="18"/>
  <c r="B35" i="18" a="1"/>
  <c r="B35" i="18" s="1"/>
  <c r="C35" i="18" a="1"/>
  <c r="C35" i="18" s="1"/>
  <c r="D35" i="18" a="1"/>
  <c r="D35" i="18" s="1"/>
  <c r="E35" i="18" a="1"/>
  <c r="E35" i="18" s="1"/>
  <c r="F35" i="18" a="1"/>
  <c r="F35" i="18" s="1"/>
  <c r="G35" i="18" a="1"/>
  <c r="G35" i="18"/>
  <c r="A36" i="18" a="1"/>
  <c r="A36" i="18" s="1"/>
  <c r="B36" i="18" a="1"/>
  <c r="B36" i="18"/>
  <c r="C36" i="18" a="1"/>
  <c r="C36" i="18" s="1"/>
  <c r="D36" i="18" a="1"/>
  <c r="D36" i="18" s="1"/>
  <c r="E36" i="18" a="1"/>
  <c r="E36" i="18" s="1"/>
  <c r="F36" i="18" a="1"/>
  <c r="F36" i="18" s="1"/>
  <c r="G36" i="18" a="1"/>
  <c r="G36" i="18" s="1"/>
  <c r="A37" i="18" a="1"/>
  <c r="A37" i="18"/>
  <c r="B37" i="18" a="1"/>
  <c r="B37" i="18" s="1"/>
  <c r="C37" i="18" a="1"/>
  <c r="C37" i="18"/>
  <c r="D37" i="18" a="1"/>
  <c r="D37" i="18" s="1"/>
  <c r="E37" i="18" a="1"/>
  <c r="E37" i="18" s="1"/>
  <c r="F37" i="18" a="1"/>
  <c r="F37" i="18" s="1"/>
  <c r="G37" i="18" a="1"/>
  <c r="G37" i="18" s="1"/>
  <c r="A38" i="18" a="1"/>
  <c r="A38" i="18" s="1"/>
  <c r="B38" i="18" a="1"/>
  <c r="B38" i="18"/>
  <c r="C38" i="18" a="1"/>
  <c r="C38" i="18" s="1"/>
  <c r="D38" i="18" a="1"/>
  <c r="D38" i="18"/>
  <c r="E38" i="18" a="1"/>
  <c r="E38" i="18" s="1"/>
  <c r="F38" i="18" a="1"/>
  <c r="F38" i="18" s="1"/>
  <c r="G38" i="18" a="1"/>
  <c r="G38" i="18" s="1"/>
  <c r="A39" i="18" a="1"/>
  <c r="A39" i="18" s="1"/>
  <c r="B39" i="18" a="1"/>
  <c r="B39" i="18" s="1"/>
  <c r="C39" i="18" a="1"/>
  <c r="C39" i="18" s="1"/>
  <c r="D39" i="18" a="1"/>
  <c r="D39" i="18" s="1"/>
  <c r="E39" i="18" a="1"/>
  <c r="E39" i="18"/>
  <c r="F39" i="18" a="1"/>
  <c r="F39" i="18" s="1"/>
  <c r="G39" i="18" a="1"/>
  <c r="G39" i="18" s="1"/>
  <c r="A40" i="18" a="1"/>
  <c r="A40" i="18" s="1"/>
  <c r="B40" i="18" a="1"/>
  <c r="B40" i="18" s="1"/>
  <c r="C40" i="18" a="1"/>
  <c r="C40" i="18" s="1"/>
  <c r="D40" i="18" a="1"/>
  <c r="D40" i="18" s="1"/>
  <c r="E40" i="18" a="1"/>
  <c r="E40" i="18" s="1"/>
  <c r="F40" i="18" a="1"/>
  <c r="F40" i="18"/>
  <c r="G40" i="18" a="1"/>
  <c r="G40" i="18" s="1"/>
  <c r="A41" i="18" a="1"/>
  <c r="A41" i="18" s="1"/>
  <c r="B41" i="18" a="1"/>
  <c r="B41" i="18" s="1"/>
  <c r="C41" i="18" a="1"/>
  <c r="C41" i="18" s="1"/>
  <c r="D41" i="18" a="1"/>
  <c r="D41" i="18" s="1"/>
  <c r="E41" i="18" a="1"/>
  <c r="E41" i="18"/>
  <c r="F41" i="18" a="1"/>
  <c r="F41" i="18" s="1"/>
  <c r="G41" i="18" a="1"/>
  <c r="G41" i="18"/>
  <c r="A42" i="18" a="1"/>
  <c r="A42" i="18" s="1"/>
  <c r="B42" i="18" a="1"/>
  <c r="B42" i="18" s="1"/>
  <c r="C42" i="18" a="1"/>
  <c r="C42" i="18" s="1"/>
  <c r="D42" i="18" a="1"/>
  <c r="D42" i="18"/>
  <c r="E42" i="18" a="1"/>
  <c r="E42" i="18" s="1"/>
  <c r="F42" i="18" a="1"/>
  <c r="F42" i="18"/>
  <c r="G42" i="18" a="1"/>
  <c r="G42" i="18" s="1"/>
  <c r="A43" i="18" a="1"/>
  <c r="A43" i="18"/>
  <c r="B43" i="18" a="1"/>
  <c r="B43" i="18" s="1"/>
  <c r="C43" i="18" a="1"/>
  <c r="C43" i="18" s="1"/>
  <c r="D43" i="18" a="1"/>
  <c r="D43" i="18" s="1"/>
  <c r="E43" i="18" a="1"/>
  <c r="E43" i="18"/>
  <c r="F43" i="18" a="1"/>
  <c r="F43" i="18" s="1"/>
  <c r="G43" i="18" a="1"/>
  <c r="G43" i="18" s="1"/>
  <c r="A44" i="18" a="1"/>
  <c r="A44" i="18" s="1"/>
  <c r="B44" i="18" a="1"/>
  <c r="B44" i="18"/>
  <c r="C44" i="18" a="1"/>
  <c r="C44" i="18" s="1"/>
  <c r="D44" i="18" a="1"/>
  <c r="D44" i="18" s="1"/>
  <c r="E44" i="18" a="1"/>
  <c r="E44" i="18" s="1"/>
  <c r="F44" i="18" a="1"/>
  <c r="F44" i="18" s="1"/>
  <c r="G44" i="18" a="1"/>
  <c r="G44" i="18" s="1"/>
  <c r="A45" i="18" a="1"/>
  <c r="A45" i="18" s="1"/>
  <c r="B45" i="18" a="1"/>
  <c r="B45" i="18" s="1"/>
  <c r="C45" i="18" a="1"/>
  <c r="C45" i="18"/>
  <c r="D45" i="18" a="1"/>
  <c r="D45" i="18" s="1"/>
  <c r="E45" i="18" a="1"/>
  <c r="E45" i="18" s="1"/>
  <c r="F45" i="18" a="1"/>
  <c r="F45" i="18" s="1"/>
  <c r="G45" i="18" a="1"/>
  <c r="G45" i="18" s="1"/>
  <c r="A46" i="18" a="1"/>
  <c r="A46" i="18" s="1"/>
  <c r="B46" i="18" a="1"/>
  <c r="B46" i="18"/>
  <c r="C46" i="18" a="1"/>
  <c r="C46" i="18" s="1"/>
  <c r="D46" i="18" a="1"/>
  <c r="D46" i="18"/>
  <c r="E46" i="18" a="1"/>
  <c r="E46" i="18" s="1"/>
  <c r="F46" i="18" a="1"/>
  <c r="F46" i="18" s="1"/>
  <c r="G46" i="18" a="1"/>
  <c r="G46" i="18" s="1"/>
  <c r="A47" i="18" a="1"/>
  <c r="A47" i="18"/>
  <c r="B47" i="18" a="1"/>
  <c r="B47" i="18" s="1"/>
  <c r="C47" i="18" a="1"/>
  <c r="C47" i="18"/>
  <c r="D47" i="18" a="1"/>
  <c r="D47" i="18" s="1"/>
  <c r="E47" i="18" a="1"/>
  <c r="E47" i="18"/>
  <c r="F47" i="18" a="1"/>
  <c r="F47" i="18" s="1"/>
  <c r="G47" i="18" a="1"/>
  <c r="G47" i="18" s="1"/>
  <c r="A48" i="18" a="1"/>
  <c r="A48" i="18" s="1"/>
  <c r="B48" i="18" a="1"/>
  <c r="B48" i="18"/>
  <c r="C48" i="18" a="1"/>
  <c r="C48" i="18" s="1"/>
  <c r="D48" i="18" a="1"/>
  <c r="D48" i="18" s="1"/>
  <c r="E48" i="18" a="1"/>
  <c r="E48" i="18" s="1"/>
  <c r="F48" i="18" a="1"/>
  <c r="F48" i="18" s="1"/>
  <c r="G48" i="18" a="1"/>
  <c r="G48" i="18" s="1"/>
  <c r="A49" i="18" a="1"/>
  <c r="A49" i="18"/>
  <c r="B49" i="18" a="1"/>
  <c r="B49" i="18" s="1"/>
  <c r="C49" i="18" a="1"/>
  <c r="C49" i="18"/>
  <c r="D49" i="18" a="1"/>
  <c r="D49" i="18" s="1"/>
  <c r="E49" i="18" a="1"/>
  <c r="E49" i="18" s="1"/>
  <c r="F49" i="18" a="1"/>
  <c r="F49" i="18" s="1"/>
  <c r="G49" i="18" a="1"/>
  <c r="G49" i="18" s="1"/>
  <c r="A50" i="18" a="1"/>
  <c r="A50" i="18" s="1"/>
  <c r="B50" i="18" a="1"/>
  <c r="B50" i="18"/>
  <c r="C50" i="18" a="1"/>
  <c r="C50" i="18" s="1"/>
  <c r="D50" i="18" a="1"/>
  <c r="D50" i="18"/>
  <c r="E50" i="18" a="1"/>
  <c r="E50" i="18" s="1"/>
  <c r="F50" i="18" a="1"/>
  <c r="F50" i="18" s="1"/>
  <c r="G50" i="18" a="1"/>
  <c r="G50" i="18" s="1"/>
  <c r="A51" i="18" a="1"/>
  <c r="A51" i="18" s="1"/>
  <c r="B51" i="18" a="1"/>
  <c r="B51" i="18" s="1"/>
  <c r="C51" i="18" a="1"/>
  <c r="C51" i="18"/>
  <c r="D51" i="18" a="1"/>
  <c r="D51" i="18" s="1"/>
  <c r="E51" i="18" a="1"/>
  <c r="E51" i="18"/>
  <c r="F51" i="18" a="1"/>
  <c r="F51" i="18" s="1"/>
  <c r="G51" i="18" a="1"/>
  <c r="G51" i="18" s="1"/>
  <c r="H51" i="18" s="1"/>
  <c r="A52" i="18" a="1"/>
  <c r="A52" i="18" s="1"/>
  <c r="B52" i="18" a="1"/>
  <c r="B52" i="18" s="1"/>
  <c r="C52" i="18" a="1"/>
  <c r="C52" i="18" s="1"/>
  <c r="D52" i="18" a="1"/>
  <c r="D52" i="18"/>
  <c r="E52" i="18" a="1"/>
  <c r="E52" i="18" s="1"/>
  <c r="F52" i="18" a="1"/>
  <c r="F52" i="18"/>
  <c r="G52" i="18" a="1"/>
  <c r="G52" i="18" s="1"/>
  <c r="H52" i="18" s="1"/>
  <c r="A53" i="18" a="1"/>
  <c r="A53" i="18" s="1"/>
  <c r="B53" i="18" a="1"/>
  <c r="B53" i="18" s="1"/>
  <c r="C53" i="18" a="1"/>
  <c r="C53" i="18" s="1"/>
  <c r="D53" i="18" a="1"/>
  <c r="D53" i="18" s="1"/>
  <c r="E53" i="18" a="1"/>
  <c r="E53" i="18"/>
  <c r="F53" i="18" a="1"/>
  <c r="F53" i="18" s="1"/>
  <c r="G53" i="18" a="1"/>
  <c r="G53" i="18"/>
  <c r="A54" i="18" a="1"/>
  <c r="A54" i="18" s="1"/>
  <c r="B54" i="18" a="1"/>
  <c r="B54" i="18" s="1"/>
  <c r="C54" i="18" a="1"/>
  <c r="C54" i="18" s="1"/>
  <c r="D54" i="18" a="1"/>
  <c r="D54" i="18" s="1"/>
  <c r="E54" i="18" a="1"/>
  <c r="E54" i="18" s="1"/>
  <c r="F54" i="18" a="1"/>
  <c r="F54" i="18"/>
  <c r="G54" i="18" a="1"/>
  <c r="G54" i="18" s="1"/>
  <c r="A55" i="18" a="1"/>
  <c r="A55" i="18"/>
  <c r="B55" i="18" a="1"/>
  <c r="B55" i="18" s="1"/>
  <c r="C55" i="18" a="1"/>
  <c r="C55" i="18" s="1"/>
  <c r="D55" i="18" a="1"/>
  <c r="D55" i="18" s="1"/>
  <c r="E55" i="18" a="1"/>
  <c r="E55" i="18" s="1"/>
  <c r="F55" i="18" a="1"/>
  <c r="F55" i="18" s="1"/>
  <c r="G55" i="18" a="1"/>
  <c r="G55" i="18"/>
  <c r="H55" i="18" s="1"/>
  <c r="A56" i="18" a="1"/>
  <c r="A56" i="18" s="1"/>
  <c r="B56" i="18" a="1"/>
  <c r="B56" i="18"/>
  <c r="C56" i="18" a="1"/>
  <c r="C56" i="18" s="1"/>
  <c r="D56" i="18" a="1"/>
  <c r="D56" i="18" s="1"/>
  <c r="E56" i="18" a="1"/>
  <c r="E56" i="18" s="1"/>
  <c r="F56" i="18" a="1"/>
  <c r="F56" i="18" s="1"/>
  <c r="G56" i="18" a="1"/>
  <c r="G56" i="18" s="1"/>
  <c r="A57" i="18" a="1"/>
  <c r="A57" i="18"/>
  <c r="B57" i="18" a="1"/>
  <c r="B57" i="18" s="1"/>
  <c r="C57" i="18" a="1"/>
  <c r="C57" i="18"/>
  <c r="D57" i="18" a="1"/>
  <c r="D57" i="18" s="1"/>
  <c r="E57" i="18" a="1"/>
  <c r="E57" i="18" s="1"/>
  <c r="F57" i="18" a="1"/>
  <c r="F57" i="18" s="1"/>
  <c r="G57" i="18" a="1"/>
  <c r="G57" i="18" s="1"/>
  <c r="H57" i="18" s="1"/>
  <c r="A58" i="18" a="1"/>
  <c r="A58" i="18" s="1"/>
  <c r="B58" i="18" a="1"/>
  <c r="B58" i="18"/>
  <c r="C58" i="18" a="1"/>
  <c r="C58" i="18" s="1"/>
  <c r="D58" i="18" a="1"/>
  <c r="D58" i="18"/>
  <c r="E58" i="18" a="1"/>
  <c r="E58" i="18" s="1"/>
  <c r="F58" i="18" a="1"/>
  <c r="F58" i="18" s="1"/>
  <c r="G58" i="18" a="1"/>
  <c r="G58" i="18" s="1"/>
  <c r="A59" i="18" a="1"/>
  <c r="A59" i="18" s="1"/>
  <c r="B59" i="18" a="1"/>
  <c r="B59" i="18" s="1"/>
  <c r="C59" i="18" a="1"/>
  <c r="C59" i="18"/>
  <c r="D59" i="18" a="1"/>
  <c r="D59" i="18" s="1"/>
  <c r="E59" i="18" a="1"/>
  <c r="E59" i="18"/>
  <c r="F59" i="18" a="1"/>
  <c r="F59" i="18" s="1"/>
  <c r="G59" i="18" a="1"/>
  <c r="G59" i="18" s="1"/>
  <c r="H59" i="18" s="1"/>
  <c r="A60" i="18" a="1"/>
  <c r="A60" i="18" s="1"/>
  <c r="B60" i="18" a="1"/>
  <c r="B60" i="18" s="1"/>
  <c r="C60" i="18" a="1"/>
  <c r="C60" i="18" s="1"/>
  <c r="D60" i="18" a="1"/>
  <c r="D60" i="18"/>
  <c r="E60" i="18" a="1"/>
  <c r="E60" i="18" s="1"/>
  <c r="F60" i="18" a="1"/>
  <c r="F60" i="18"/>
  <c r="G60" i="18" a="1"/>
  <c r="G60" i="18" s="1"/>
  <c r="H60" i="18" s="1"/>
  <c r="A61" i="18" a="1"/>
  <c r="A61" i="18" s="1"/>
  <c r="B61" i="18" a="1"/>
  <c r="B61" i="18" s="1"/>
  <c r="C61" i="18" a="1"/>
  <c r="C61" i="18" s="1"/>
  <c r="D61" i="18" a="1"/>
  <c r="D61" i="18" s="1"/>
  <c r="E61" i="18" a="1"/>
  <c r="E61" i="18"/>
  <c r="F61" i="18" a="1"/>
  <c r="F61" i="18" s="1"/>
  <c r="G61" i="18" a="1"/>
  <c r="G61" i="18"/>
  <c r="A62" i="18" a="1"/>
  <c r="A62" i="18" s="1"/>
  <c r="B62" i="18" a="1"/>
  <c r="B62" i="18" s="1"/>
  <c r="C62" i="18" a="1"/>
  <c r="C62" i="18" s="1"/>
  <c r="D62" i="18" a="1"/>
  <c r="D62" i="18" s="1"/>
  <c r="E62" i="18" a="1"/>
  <c r="E62" i="18" s="1"/>
  <c r="F62" i="18" a="1"/>
  <c r="F62" i="18"/>
  <c r="G62" i="18" a="1"/>
  <c r="G62" i="18" s="1"/>
  <c r="A63" i="18" a="1"/>
  <c r="A63" i="18"/>
  <c r="B63" i="18" a="1"/>
  <c r="B63" i="18" s="1"/>
  <c r="C63" i="18" a="1"/>
  <c r="C63" i="18" s="1"/>
  <c r="D63" i="18" a="1"/>
  <c r="D63" i="18" s="1"/>
  <c r="E63" i="18" a="1"/>
  <c r="E63" i="18" s="1"/>
  <c r="F63" i="18" a="1"/>
  <c r="F63" i="18" s="1"/>
  <c r="G63" i="18" a="1"/>
  <c r="G63" i="18"/>
  <c r="H63" i="18" s="1"/>
  <c r="A64" i="18" a="1"/>
  <c r="A64" i="18" s="1"/>
  <c r="B64" i="18" a="1"/>
  <c r="B64" i="18"/>
  <c r="C64" i="18" a="1"/>
  <c r="C64" i="18" s="1"/>
  <c r="D64" i="18" a="1"/>
  <c r="D64" i="18" s="1"/>
  <c r="E64" i="18" a="1"/>
  <c r="E64" i="18" s="1"/>
  <c r="F64" i="18" a="1"/>
  <c r="F64" i="18" s="1"/>
  <c r="G64" i="18" a="1"/>
  <c r="G64" i="18" s="1"/>
  <c r="A65" i="18" a="1"/>
  <c r="A65" i="18"/>
  <c r="B65" i="18" a="1"/>
  <c r="B65" i="18" s="1"/>
  <c r="C65" i="18" a="1"/>
  <c r="C65" i="18"/>
  <c r="D65" i="18" a="1"/>
  <c r="D65" i="18" s="1"/>
  <c r="E65" i="18" a="1"/>
  <c r="E65" i="18" s="1"/>
  <c r="F65" i="18" a="1"/>
  <c r="F65" i="18" s="1"/>
  <c r="G65" i="18" a="1"/>
  <c r="G65" i="18" s="1"/>
  <c r="H65" i="18" s="1"/>
  <c r="A66" i="18" a="1"/>
  <c r="A66" i="18" s="1"/>
  <c r="B66" i="18" a="1"/>
  <c r="B66" i="18"/>
  <c r="C66" i="18" a="1"/>
  <c r="C66" i="18" s="1"/>
  <c r="D66" i="18" a="1"/>
  <c r="D66" i="18"/>
  <c r="E66" i="18" a="1"/>
  <c r="E66" i="18" s="1"/>
  <c r="F66" i="18" a="1"/>
  <c r="F66" i="18" s="1"/>
  <c r="G66" i="18" a="1"/>
  <c r="G66" i="18" s="1"/>
  <c r="A67" i="18" a="1"/>
  <c r="A67" i="18" s="1"/>
  <c r="B67" i="18" a="1"/>
  <c r="B67" i="18" s="1"/>
  <c r="C67" i="18" a="1"/>
  <c r="C67" i="18"/>
  <c r="D67" i="18" a="1"/>
  <c r="D67" i="18" s="1"/>
  <c r="E67" i="18" a="1"/>
  <c r="E67" i="18"/>
  <c r="F67" i="18" a="1"/>
  <c r="F67" i="18" s="1"/>
  <c r="G67" i="18" a="1"/>
  <c r="G67" i="18" s="1"/>
  <c r="H67" i="18" s="1"/>
  <c r="A68" i="18" a="1"/>
  <c r="A68" i="18" s="1"/>
  <c r="B68" i="18" a="1"/>
  <c r="B68" i="18" s="1"/>
  <c r="C68" i="18" a="1"/>
  <c r="C68" i="18"/>
  <c r="D68" i="18" a="1"/>
  <c r="D68" i="18" s="1"/>
  <c r="E68" i="18" a="1"/>
  <c r="E68" i="18"/>
  <c r="F68" i="18" a="1"/>
  <c r="F68" i="18" s="1"/>
  <c r="G68" i="18" a="1"/>
  <c r="G68" i="18"/>
  <c r="H68" i="18" s="1"/>
  <c r="A69" i="18" a="1"/>
  <c r="A69" i="18" s="1"/>
  <c r="B69" i="18" a="1"/>
  <c r="B69" i="18"/>
  <c r="C69" i="18" a="1"/>
  <c r="C69" i="18" s="1"/>
  <c r="D69" i="18" a="1"/>
  <c r="D69" i="18"/>
  <c r="E69" i="18" a="1"/>
  <c r="E69" i="18" s="1"/>
  <c r="F69" i="18" a="1"/>
  <c r="F69" i="18"/>
  <c r="G69" i="18" a="1"/>
  <c r="G69" i="18" s="1"/>
  <c r="H69" i="18" s="1"/>
  <c r="A70" i="18" a="1"/>
  <c r="A70" i="18"/>
  <c r="B70" i="18" a="1"/>
  <c r="B70" i="18" s="1"/>
  <c r="C70" i="18" a="1"/>
  <c r="C70" i="18"/>
  <c r="D70" i="18" a="1"/>
  <c r="D70" i="18" s="1"/>
  <c r="E70" i="18" a="1"/>
  <c r="E70" i="18"/>
  <c r="F70" i="18" a="1"/>
  <c r="F70" i="18" s="1"/>
  <c r="G70" i="18" a="1"/>
  <c r="G70" i="18"/>
  <c r="A71" i="18" a="1"/>
  <c r="A71" i="18" s="1"/>
  <c r="B71" i="18" a="1"/>
  <c r="B71" i="18"/>
  <c r="C71" i="18" a="1"/>
  <c r="C71" i="18" s="1"/>
  <c r="D71" i="18" a="1"/>
  <c r="D71" i="18"/>
  <c r="E71" i="18" a="1"/>
  <c r="E71" i="18" s="1"/>
  <c r="F71" i="18" a="1"/>
  <c r="F71" i="18"/>
  <c r="G71" i="18" a="1"/>
  <c r="G71" i="18" s="1"/>
  <c r="H71" i="18" s="1"/>
  <c r="A72" i="18" a="1"/>
  <c r="A72" i="18"/>
  <c r="B72" i="18" a="1"/>
  <c r="B72" i="18" s="1"/>
  <c r="C72" i="18" a="1"/>
  <c r="C72" i="18"/>
  <c r="D72" i="18" a="1"/>
  <c r="D72" i="18" s="1"/>
  <c r="E72" i="18" a="1"/>
  <c r="E72" i="18"/>
  <c r="F72" i="18" a="1"/>
  <c r="F72" i="18" s="1"/>
  <c r="G72" i="18" a="1"/>
  <c r="G72" i="18"/>
  <c r="H72" i="18" s="1"/>
  <c r="A73" i="18" a="1"/>
  <c r="A73" i="18" s="1"/>
  <c r="B73" i="18" a="1"/>
  <c r="B73" i="18"/>
  <c r="C73" i="18" a="1"/>
  <c r="C73" i="18" s="1"/>
  <c r="D73" i="18" a="1"/>
  <c r="D73" i="18"/>
  <c r="E73" i="18" a="1"/>
  <c r="E73" i="18" s="1"/>
  <c r="F73" i="18" a="1"/>
  <c r="F73" i="18"/>
  <c r="G73" i="18" a="1"/>
  <c r="G73" i="18" s="1"/>
  <c r="H73" i="18" s="1"/>
  <c r="A74" i="18" a="1"/>
  <c r="A74" i="18"/>
  <c r="B74" i="18" a="1"/>
  <c r="B74" i="18" s="1"/>
  <c r="C74" i="18" a="1"/>
  <c r="C74" i="18"/>
  <c r="D74" i="18" a="1"/>
  <c r="D74" i="18" s="1"/>
  <c r="E74" i="18" a="1"/>
  <c r="E74" i="18"/>
  <c r="F74" i="18" a="1"/>
  <c r="F74" i="18" s="1"/>
  <c r="G74" i="18" a="1"/>
  <c r="G74" i="18"/>
  <c r="A75" i="18" a="1"/>
  <c r="A75" i="18" s="1"/>
  <c r="B75" i="18" a="1"/>
  <c r="B75" i="18"/>
  <c r="C75" i="18" a="1"/>
  <c r="C75" i="18" s="1"/>
  <c r="D75" i="18" a="1"/>
  <c r="D75" i="18"/>
  <c r="E75" i="18" a="1"/>
  <c r="E75" i="18" s="1"/>
  <c r="F75" i="18" a="1"/>
  <c r="F75" i="18"/>
  <c r="G75" i="18" a="1"/>
  <c r="G75" i="18" s="1"/>
  <c r="H75" i="18" s="1"/>
  <c r="A76" i="18" a="1"/>
  <c r="A76" i="18"/>
  <c r="B76" i="18" a="1"/>
  <c r="B76" i="18" s="1"/>
  <c r="C76" i="18" a="1"/>
  <c r="C76" i="18"/>
  <c r="D76" i="18" a="1"/>
  <c r="D76" i="18" s="1"/>
  <c r="E76" i="18" a="1"/>
  <c r="E76" i="18"/>
  <c r="F76" i="18" a="1"/>
  <c r="F76" i="18" s="1"/>
  <c r="G76" i="18" a="1"/>
  <c r="G76" i="18"/>
  <c r="H76" i="18" s="1"/>
  <c r="A77" i="18" a="1"/>
  <c r="A77" i="18" s="1"/>
  <c r="B77" i="18" a="1"/>
  <c r="B77" i="18"/>
  <c r="C77" i="18" a="1"/>
  <c r="C77" i="18" s="1"/>
  <c r="D77" i="18" a="1"/>
  <c r="D77" i="18"/>
  <c r="E77" i="18" a="1"/>
  <c r="E77" i="18" s="1"/>
  <c r="F77" i="18" a="1"/>
  <c r="F77" i="18"/>
  <c r="G77" i="18" a="1"/>
  <c r="G77" i="18" s="1"/>
  <c r="H77" i="18" s="1"/>
  <c r="A78" i="18" a="1"/>
  <c r="A78" i="18"/>
  <c r="B78" i="18" a="1"/>
  <c r="B78" i="18" s="1"/>
  <c r="C78" i="18" a="1"/>
  <c r="C78" i="18"/>
  <c r="D78" i="18" a="1"/>
  <c r="D78" i="18" s="1"/>
  <c r="E78" i="18" a="1"/>
  <c r="E78" i="18"/>
  <c r="F78" i="18" a="1"/>
  <c r="F78" i="18" s="1"/>
  <c r="G78" i="18" a="1"/>
  <c r="G78" i="18"/>
  <c r="A79" i="18" a="1"/>
  <c r="A79" i="18" s="1"/>
  <c r="B79" i="18" a="1"/>
  <c r="B79" i="18"/>
  <c r="C79" i="18" a="1"/>
  <c r="C79" i="18" s="1"/>
  <c r="D79" i="18" a="1"/>
  <c r="D79" i="18"/>
  <c r="E79" i="18" a="1"/>
  <c r="E79" i="18" s="1"/>
  <c r="F79" i="18" a="1"/>
  <c r="F79" i="18"/>
  <c r="G79" i="18" a="1"/>
  <c r="G79" i="18" s="1"/>
  <c r="H79" i="18" s="1"/>
  <c r="A80" i="18" a="1"/>
  <c r="A80" i="18"/>
  <c r="B80" i="18" a="1"/>
  <c r="B80" i="18" s="1"/>
  <c r="C80" i="18" a="1"/>
  <c r="C80" i="18"/>
  <c r="D80" i="18" a="1"/>
  <c r="D80" i="18" s="1"/>
  <c r="E80" i="18" a="1"/>
  <c r="E80" i="18"/>
  <c r="F80" i="18" a="1"/>
  <c r="F80" i="18" s="1"/>
  <c r="G80" i="18" a="1"/>
  <c r="G80" i="18"/>
  <c r="H80" i="18" s="1"/>
  <c r="A81" i="18" a="1"/>
  <c r="A81" i="18" s="1"/>
  <c r="B81" i="18" a="1"/>
  <c r="B81" i="18"/>
  <c r="C81" i="18" a="1"/>
  <c r="C81" i="18" s="1"/>
  <c r="D81" i="18" a="1"/>
  <c r="D81" i="18"/>
  <c r="E81" i="18" a="1"/>
  <c r="E81" i="18" s="1"/>
  <c r="F81" i="18" a="1"/>
  <c r="F81" i="18"/>
  <c r="G81" i="18" a="1"/>
  <c r="G81" i="18" s="1"/>
  <c r="H81" i="18" s="1"/>
  <c r="A82" i="18" a="1"/>
  <c r="A82" i="18"/>
  <c r="B82" i="18" a="1"/>
  <c r="B82" i="18" s="1"/>
  <c r="C82" i="18" a="1"/>
  <c r="C82" i="18"/>
  <c r="D82" i="18" a="1"/>
  <c r="D82" i="18" s="1"/>
  <c r="E82" i="18" a="1"/>
  <c r="E82" i="18"/>
  <c r="F82" i="18" a="1"/>
  <c r="F82" i="18" s="1"/>
  <c r="G82" i="18" a="1"/>
  <c r="G82" i="18"/>
  <c r="A83" i="18" a="1"/>
  <c r="A83" i="18" s="1"/>
  <c r="B83" i="18" a="1"/>
  <c r="B83" i="18"/>
  <c r="C83" i="18" a="1"/>
  <c r="C83" i="18" s="1"/>
  <c r="D83" i="18" a="1"/>
  <c r="D83" i="18"/>
  <c r="E83" i="18" a="1"/>
  <c r="E83" i="18" s="1"/>
  <c r="F83" i="18" a="1"/>
  <c r="F83" i="18"/>
  <c r="G83" i="18" a="1"/>
  <c r="G83" i="18" s="1"/>
  <c r="H83" i="18" s="1"/>
  <c r="A84" i="18" a="1"/>
  <c r="A84" i="18"/>
  <c r="B84" i="18" a="1"/>
  <c r="B84" i="18" s="1"/>
  <c r="C84" i="18" a="1"/>
  <c r="C84" i="18"/>
  <c r="D84" i="18" a="1"/>
  <c r="D84" i="18" s="1"/>
  <c r="E84" i="18" a="1"/>
  <c r="E84" i="18"/>
  <c r="F84" i="18" a="1"/>
  <c r="F84" i="18" s="1"/>
  <c r="G84" i="18" a="1"/>
  <c r="G84" i="18"/>
  <c r="H84" i="18" s="1"/>
  <c r="A85" i="18" a="1"/>
  <c r="A85" i="18" s="1"/>
  <c r="B85" i="18" a="1"/>
  <c r="B85" i="18"/>
  <c r="C85" i="18" a="1"/>
  <c r="C85" i="18" s="1"/>
  <c r="D85" i="18" a="1"/>
  <c r="D85" i="18"/>
  <c r="E85" i="18" a="1"/>
  <c r="E85" i="18" s="1"/>
  <c r="F85" i="18" a="1"/>
  <c r="F85" i="18"/>
  <c r="G85" i="18" a="1"/>
  <c r="G85" i="18" s="1"/>
  <c r="H85" i="18" s="1"/>
  <c r="A86" i="18" a="1"/>
  <c r="A86" i="18"/>
  <c r="B86" i="18" a="1"/>
  <c r="B86" i="18" s="1"/>
  <c r="C86" i="18" a="1"/>
  <c r="C86" i="18"/>
  <c r="D86" i="18" a="1"/>
  <c r="D86" i="18" s="1"/>
  <c r="E86" i="18" a="1"/>
  <c r="E86" i="18"/>
  <c r="F86" i="18" a="1"/>
  <c r="F86" i="18" s="1"/>
  <c r="G86" i="18" a="1"/>
  <c r="G86" i="18"/>
  <c r="A87" i="18" a="1"/>
  <c r="A87" i="18" s="1"/>
  <c r="B87" i="18" a="1"/>
  <c r="B87" i="18"/>
  <c r="C87" i="18" a="1"/>
  <c r="C87" i="18" s="1"/>
  <c r="D87" i="18" a="1"/>
  <c r="D87" i="18"/>
  <c r="E87" i="18" a="1"/>
  <c r="E87" i="18" s="1"/>
  <c r="F87" i="18" a="1"/>
  <c r="F87" i="18"/>
  <c r="G87" i="18" a="1"/>
  <c r="G87" i="18" s="1"/>
  <c r="H87" i="18" s="1"/>
  <c r="A88" i="18" a="1"/>
  <c r="A88" i="18"/>
  <c r="B88" i="18" a="1"/>
  <c r="B88" i="18" s="1"/>
  <c r="C88" i="18" a="1"/>
  <c r="C88" i="18"/>
  <c r="D88" i="18" a="1"/>
  <c r="D88" i="18" s="1"/>
  <c r="E88" i="18" a="1"/>
  <c r="E88" i="18"/>
  <c r="F88" i="18" a="1"/>
  <c r="F88" i="18" s="1"/>
  <c r="G88" i="18" a="1"/>
  <c r="G88" i="18"/>
  <c r="H88" i="18" s="1"/>
  <c r="A89" i="18" a="1"/>
  <c r="A89" i="18" s="1"/>
  <c r="B89" i="18" a="1"/>
  <c r="B89" i="18"/>
  <c r="C89" i="18" a="1"/>
  <c r="C89" i="18" s="1"/>
  <c r="D89" i="18" a="1"/>
  <c r="D89" i="18"/>
  <c r="E89" i="18" a="1"/>
  <c r="E89" i="18" s="1"/>
  <c r="F89" i="18" a="1"/>
  <c r="F89" i="18"/>
  <c r="G89" i="18" a="1"/>
  <c r="G89" i="18" s="1"/>
  <c r="H89" i="18" s="1"/>
  <c r="A90" i="18" a="1"/>
  <c r="A90" i="18"/>
  <c r="B90" i="18" a="1"/>
  <c r="B90" i="18" s="1"/>
  <c r="C90" i="18" a="1"/>
  <c r="C90" i="18"/>
  <c r="D90" i="18" a="1"/>
  <c r="D90" i="18" s="1"/>
  <c r="E90" i="18" a="1"/>
  <c r="E90" i="18"/>
  <c r="F90" i="18" a="1"/>
  <c r="F90" i="18" s="1"/>
  <c r="G90" i="18" a="1"/>
  <c r="G90" i="18"/>
  <c r="A91" i="18" a="1"/>
  <c r="A91" i="18" s="1"/>
  <c r="B91" i="18" a="1"/>
  <c r="B91" i="18"/>
  <c r="C91" i="18" a="1"/>
  <c r="C91" i="18" s="1"/>
  <c r="D91" i="18" a="1"/>
  <c r="D91" i="18"/>
  <c r="E91" i="18" a="1"/>
  <c r="E91" i="18" s="1"/>
  <c r="F91" i="18" a="1"/>
  <c r="F91" i="18"/>
  <c r="G91" i="18" a="1"/>
  <c r="G91" i="18" s="1"/>
  <c r="H91" i="18" s="1"/>
  <c r="A92" i="18" a="1"/>
  <c r="A92" i="18"/>
  <c r="B92" i="18" a="1"/>
  <c r="B92" i="18" s="1"/>
  <c r="C92" i="18" a="1"/>
  <c r="C92" i="18"/>
  <c r="D92" i="18" a="1"/>
  <c r="D92" i="18" s="1"/>
  <c r="E92" i="18" a="1"/>
  <c r="E92" i="18"/>
  <c r="F92" i="18" a="1"/>
  <c r="F92" i="18" s="1"/>
  <c r="G92" i="18" a="1"/>
  <c r="G92" i="18"/>
  <c r="H92" i="18" s="1"/>
  <c r="A93" i="18" a="1"/>
  <c r="A93" i="18" s="1"/>
  <c r="B93" i="18" a="1"/>
  <c r="B93" i="18"/>
  <c r="C93" i="18" a="1"/>
  <c r="C93" i="18" s="1"/>
  <c r="D93" i="18" a="1"/>
  <c r="D93" i="18"/>
  <c r="E93" i="18" a="1"/>
  <c r="E93" i="18" s="1"/>
  <c r="F93" i="18" a="1"/>
  <c r="F93" i="18"/>
  <c r="G93" i="18" a="1"/>
  <c r="G93" i="18" s="1"/>
  <c r="H93" i="18" s="1"/>
  <c r="A94" i="18" a="1"/>
  <c r="A94" i="18"/>
  <c r="B94" i="18" a="1"/>
  <c r="B94" i="18" s="1"/>
  <c r="C94" i="18" a="1"/>
  <c r="C94" i="18"/>
  <c r="D94" i="18" a="1"/>
  <c r="D94" i="18" s="1"/>
  <c r="E94" i="18" a="1"/>
  <c r="E94" i="18"/>
  <c r="F94" i="18" a="1"/>
  <c r="F94" i="18" s="1"/>
  <c r="G94" i="18" a="1"/>
  <c r="G94" i="18"/>
  <c r="A95" i="18" a="1"/>
  <c r="A95" i="18" s="1"/>
  <c r="B95" i="18" a="1"/>
  <c r="B95" i="18"/>
  <c r="C95" i="18" a="1"/>
  <c r="C95" i="18" s="1"/>
  <c r="D95" i="18" a="1"/>
  <c r="D95" i="18"/>
  <c r="E95" i="18" a="1"/>
  <c r="E95" i="18" s="1"/>
  <c r="F95" i="18" a="1"/>
  <c r="F95" i="18"/>
  <c r="G95" i="18" a="1"/>
  <c r="G95" i="18" s="1"/>
  <c r="H95" i="18" s="1"/>
  <c r="A96" i="18" a="1"/>
  <c r="A96" i="18"/>
  <c r="B96" i="18" a="1"/>
  <c r="B96" i="18" s="1"/>
  <c r="C96" i="18" a="1"/>
  <c r="C96" i="18"/>
  <c r="D96" i="18" a="1"/>
  <c r="D96" i="18" s="1"/>
  <c r="E96" i="18" a="1"/>
  <c r="E96" i="18"/>
  <c r="F96" i="18" a="1"/>
  <c r="F96" i="18" s="1"/>
  <c r="G96" i="18" a="1"/>
  <c r="G96" i="18"/>
  <c r="H96" i="18" s="1"/>
  <c r="A97" i="18" a="1"/>
  <c r="A97" i="18" s="1"/>
  <c r="B97" i="18" a="1"/>
  <c r="B97" i="18"/>
  <c r="C97" i="18" a="1"/>
  <c r="C97" i="18" s="1"/>
  <c r="D97" i="18" a="1"/>
  <c r="D97" i="18"/>
  <c r="E97" i="18" a="1"/>
  <c r="E97" i="18" s="1"/>
  <c r="F97" i="18" a="1"/>
  <c r="F97" i="18"/>
  <c r="G97" i="18" a="1"/>
  <c r="G97" i="18" s="1"/>
  <c r="H97" i="18" s="1"/>
  <c r="A98" i="18" a="1"/>
  <c r="A98" i="18"/>
  <c r="B98" i="18" a="1"/>
  <c r="B98" i="18" s="1"/>
  <c r="C98" i="18" a="1"/>
  <c r="C98" i="18"/>
  <c r="D98" i="18" a="1"/>
  <c r="D98" i="18" s="1"/>
  <c r="E98" i="18" a="1"/>
  <c r="E98" i="18"/>
  <c r="F98" i="18" a="1"/>
  <c r="F98" i="18" s="1"/>
  <c r="G98" i="18" a="1"/>
  <c r="G98" i="18"/>
  <c r="A99" i="18" a="1"/>
  <c r="A99" i="18" s="1"/>
  <c r="B99" i="18" a="1"/>
  <c r="B99" i="18"/>
  <c r="C99" i="18" a="1"/>
  <c r="C99" i="18" s="1"/>
  <c r="D99" i="18" a="1"/>
  <c r="D99" i="18"/>
  <c r="E99" i="18" a="1"/>
  <c r="E99" i="18" s="1"/>
  <c r="F99" i="18" a="1"/>
  <c r="F99" i="18"/>
  <c r="G99" i="18" a="1"/>
  <c r="G99" i="18" s="1"/>
  <c r="H99" i="18" s="1"/>
  <c r="A100" i="18" a="1"/>
  <c r="A100" i="18"/>
  <c r="B100" i="18" a="1"/>
  <c r="B100" i="18" s="1"/>
  <c r="C100" i="18" a="1"/>
  <c r="C100" i="18"/>
  <c r="D100" i="18" a="1"/>
  <c r="D100" i="18" s="1"/>
  <c r="E100" i="18" a="1"/>
  <c r="E100" i="18"/>
  <c r="F100" i="18" a="1"/>
  <c r="F100" i="18" s="1"/>
  <c r="G100" i="18" a="1"/>
  <c r="G100" i="18"/>
  <c r="H100" i="18" s="1"/>
  <c r="B5" i="18" a="1"/>
  <c r="B5" i="18" s="1"/>
  <c r="C5" i="18" a="1"/>
  <c r="C5" i="18"/>
  <c r="D5" i="18" a="1"/>
  <c r="D5" i="18" s="1"/>
  <c r="E5" i="18" a="1"/>
  <c r="E5" i="18"/>
  <c r="F5" i="18" a="1"/>
  <c r="F5" i="18" s="1"/>
  <c r="G5" i="18" a="1"/>
  <c r="G5" i="18"/>
  <c r="A5" i="18" a="1"/>
  <c r="A5" i="18" s="1"/>
  <c r="B2" i="18"/>
  <c r="H48" i="18"/>
  <c r="H50" i="18"/>
  <c r="H53" i="18"/>
  <c r="H54" i="18"/>
  <c r="H56" i="18"/>
  <c r="H58" i="18"/>
  <c r="H61" i="18"/>
  <c r="H62" i="18"/>
  <c r="H64" i="18"/>
  <c r="H66" i="18"/>
  <c r="H70" i="18"/>
  <c r="H74" i="18"/>
  <c r="H78" i="18"/>
  <c r="H82" i="18"/>
  <c r="H86" i="18"/>
  <c r="H90" i="18"/>
  <c r="H94" i="18"/>
  <c r="H98" i="18"/>
  <c r="H49" i="18" l="1"/>
  <c r="H44" i="18"/>
  <c r="H42" i="18"/>
  <c r="H37" i="18"/>
  <c r="H28" i="18"/>
  <c r="H26" i="18"/>
  <c r="H19" i="18"/>
  <c r="H8" i="18"/>
  <c r="H7" i="18"/>
  <c r="H6" i="18"/>
  <c r="H30" i="18"/>
  <c r="H22" i="18"/>
  <c r="H18" i="18"/>
  <c r="H14" i="18"/>
  <c r="H5" i="18"/>
  <c r="H43" i="18"/>
  <c r="H39" i="18"/>
  <c r="H27" i="18"/>
  <c r="H23" i="18"/>
  <c r="H11" i="18"/>
  <c r="H47" i="18"/>
  <c r="H36" i="18"/>
  <c r="H32" i="18"/>
  <c r="H24" i="18"/>
  <c r="H20" i="18"/>
  <c r="H16" i="18"/>
  <c r="H29" i="18"/>
  <c r="H25" i="18"/>
  <c r="H17" i="18"/>
  <c r="H13" i="18"/>
  <c r="H9" i="18"/>
  <c r="H33" i="18"/>
  <c r="H40" i="18"/>
  <c r="H45" i="18"/>
  <c r="H41" i="18"/>
  <c r="H46" i="18"/>
  <c r="H38" i="18"/>
  <c r="H34" i="18"/>
  <c r="H35" i="18"/>
  <c r="H31" i="18"/>
  <c r="B1" i="17"/>
  <c r="B2" i="17" s="1"/>
  <c r="B93" i="17" s="1"/>
  <c r="B1" i="16"/>
  <c r="B2" i="16" s="1"/>
  <c r="B1" i="15"/>
  <c r="B2" i="15" s="1"/>
  <c r="B1" i="13"/>
  <c r="B2" i="13" s="1"/>
  <c r="H10" i="18" l="1"/>
  <c r="H15" i="18"/>
  <c r="H12" i="18"/>
  <c r="H21" i="18"/>
  <c r="C5" i="17"/>
  <c r="A8" i="17"/>
  <c r="F10" i="17"/>
  <c r="C13" i="17"/>
  <c r="A16" i="17"/>
  <c r="F18" i="17"/>
  <c r="C21" i="17"/>
  <c r="A24" i="17"/>
  <c r="F26" i="17"/>
  <c r="C29" i="17"/>
  <c r="C36" i="17"/>
  <c r="C48" i="17"/>
  <c r="G62" i="17"/>
  <c r="H62" i="17" s="1"/>
  <c r="B77" i="17"/>
  <c r="A6" i="17"/>
  <c r="F8" i="17"/>
  <c r="C11" i="17"/>
  <c r="A14" i="17"/>
  <c r="F16" i="17"/>
  <c r="C19" i="17"/>
  <c r="A22" i="17"/>
  <c r="F24" i="17"/>
  <c r="C27" i="17"/>
  <c r="C30" i="17"/>
  <c r="C38" i="17"/>
  <c r="F53" i="17"/>
  <c r="C66" i="17"/>
  <c r="C82" i="17"/>
  <c r="F6" i="17"/>
  <c r="C9" i="17"/>
  <c r="A12" i="17"/>
  <c r="F14" i="17"/>
  <c r="C17" i="17"/>
  <c r="A20" i="17"/>
  <c r="F22" i="17"/>
  <c r="C25" i="17"/>
  <c r="A28" i="17"/>
  <c r="C32" i="17"/>
  <c r="C40" i="17"/>
  <c r="C56" i="17"/>
  <c r="G69" i="17"/>
  <c r="H69" i="17" s="1"/>
  <c r="G87" i="17"/>
  <c r="H87" i="17" s="1"/>
  <c r="C7" i="17"/>
  <c r="A10" i="17"/>
  <c r="F12" i="17"/>
  <c r="C15" i="17"/>
  <c r="A18" i="17"/>
  <c r="F20" i="17"/>
  <c r="C23" i="17"/>
  <c r="A26" i="17"/>
  <c r="F28" i="17"/>
  <c r="C34" i="17"/>
  <c r="F45" i="17"/>
  <c r="B59" i="17"/>
  <c r="D73" i="17"/>
  <c r="D100" i="17"/>
  <c r="D99" i="17"/>
  <c r="D98" i="17"/>
  <c r="D97" i="17"/>
  <c r="D96" i="17"/>
  <c r="D95" i="17"/>
  <c r="D94" i="17"/>
  <c r="D93" i="17"/>
  <c r="D92" i="17"/>
  <c r="D91" i="17"/>
  <c r="D90" i="17"/>
  <c r="D89" i="17"/>
  <c r="D88" i="17"/>
  <c r="D87" i="17"/>
  <c r="D86" i="17"/>
  <c r="D85" i="17"/>
  <c r="D84" i="17"/>
  <c r="D83" i="17"/>
  <c r="D82" i="17"/>
  <c r="D81" i="17"/>
  <c r="D80" i="17"/>
  <c r="D79" i="17"/>
  <c r="D78" i="17"/>
  <c r="D77" i="17"/>
  <c r="G100" i="17"/>
  <c r="H100" i="17" s="1"/>
  <c r="C100" i="17"/>
  <c r="G99" i="17"/>
  <c r="H99" i="17" s="1"/>
  <c r="C99" i="17"/>
  <c r="G98" i="17"/>
  <c r="H98" i="17" s="1"/>
  <c r="C98" i="17"/>
  <c r="G97" i="17"/>
  <c r="H97" i="17" s="1"/>
  <c r="C97" i="17"/>
  <c r="G96" i="17"/>
  <c r="H96" i="17" s="1"/>
  <c r="C96" i="17"/>
  <c r="G95" i="17"/>
  <c r="H95" i="17" s="1"/>
  <c r="E100" i="17"/>
  <c r="A100" i="17"/>
  <c r="E99" i="17"/>
  <c r="A99" i="17"/>
  <c r="E98" i="17"/>
  <c r="A98" i="17"/>
  <c r="E97" i="17"/>
  <c r="A97" i="17"/>
  <c r="E96" i="17"/>
  <c r="A96" i="17"/>
  <c r="E95" i="17"/>
  <c r="A95" i="17"/>
  <c r="E94" i="17"/>
  <c r="A94" i="17"/>
  <c r="E93" i="17"/>
  <c r="A93" i="17"/>
  <c r="E92" i="17"/>
  <c r="A92" i="17"/>
  <c r="E91" i="17"/>
  <c r="A91" i="17"/>
  <c r="E90" i="17"/>
  <c r="A90" i="17"/>
  <c r="E89" i="17"/>
  <c r="A89" i="17"/>
  <c r="E88" i="17"/>
  <c r="A88" i="17"/>
  <c r="E87" i="17"/>
  <c r="A87" i="17"/>
  <c r="E86" i="17"/>
  <c r="A86" i="17"/>
  <c r="E85" i="17"/>
  <c r="A85" i="17"/>
  <c r="E84" i="17"/>
  <c r="A84" i="17"/>
  <c r="E83" i="17"/>
  <c r="A83" i="17"/>
  <c r="E82" i="17"/>
  <c r="A82" i="17"/>
  <c r="E81" i="17"/>
  <c r="A81" i="17"/>
  <c r="E80" i="17"/>
  <c r="A80" i="17"/>
  <c r="E79" i="17"/>
  <c r="A79" i="17"/>
  <c r="E78" i="17"/>
  <c r="A78" i="17"/>
  <c r="E77" i="17"/>
  <c r="A77" i="17"/>
  <c r="E76" i="17"/>
  <c r="A76" i="17"/>
  <c r="E75" i="17"/>
  <c r="A75" i="17"/>
  <c r="E74" i="17"/>
  <c r="A74" i="17"/>
  <c r="E73" i="17"/>
  <c r="A73" i="17"/>
  <c r="E72" i="17"/>
  <c r="A72" i="17"/>
  <c r="E71" i="17"/>
  <c r="A71" i="17"/>
  <c r="E70" i="17"/>
  <c r="A70" i="17"/>
  <c r="E69" i="17"/>
  <c r="A69" i="17"/>
  <c r="E68" i="17"/>
  <c r="A68" i="17"/>
  <c r="E67" i="17"/>
  <c r="A67" i="17"/>
  <c r="E66" i="17"/>
  <c r="A66" i="17"/>
  <c r="E65" i="17"/>
  <c r="A65" i="17"/>
  <c r="E64" i="17"/>
  <c r="A64" i="17"/>
  <c r="E63" i="17"/>
  <c r="A63" i="17"/>
  <c r="E62" i="17"/>
  <c r="A62" i="17"/>
  <c r="E61" i="17"/>
  <c r="A61" i="17"/>
  <c r="E60" i="17"/>
  <c r="A60" i="17"/>
  <c r="E59" i="17"/>
  <c r="A59" i="17"/>
  <c r="E58" i="17"/>
  <c r="F99" i="17"/>
  <c r="F97" i="17"/>
  <c r="F95" i="17"/>
  <c r="F94" i="17"/>
  <c r="F93" i="17"/>
  <c r="F92" i="17"/>
  <c r="F91" i="17"/>
  <c r="F90" i="17"/>
  <c r="F89" i="17"/>
  <c r="F88" i="17"/>
  <c r="F87" i="17"/>
  <c r="F86" i="17"/>
  <c r="F85" i="17"/>
  <c r="F84" i="17"/>
  <c r="F83" i="17"/>
  <c r="F82" i="17"/>
  <c r="F81" i="17"/>
  <c r="F80" i="17"/>
  <c r="F79" i="17"/>
  <c r="F78" i="17"/>
  <c r="F77" i="17"/>
  <c r="F76" i="17"/>
  <c r="C75" i="17"/>
  <c r="F74" i="17"/>
  <c r="C73" i="17"/>
  <c r="F72" i="17"/>
  <c r="C71" i="17"/>
  <c r="F70" i="17"/>
  <c r="C69" i="17"/>
  <c r="F68" i="17"/>
  <c r="C67" i="17"/>
  <c r="F66" i="17"/>
  <c r="C65" i="17"/>
  <c r="F64" i="17"/>
  <c r="C63" i="17"/>
  <c r="F62" i="17"/>
  <c r="C61" i="17"/>
  <c r="F60" i="17"/>
  <c r="C59" i="17"/>
  <c r="F58" i="17"/>
  <c r="A58" i="17"/>
  <c r="E57" i="17"/>
  <c r="A57" i="17"/>
  <c r="E56" i="17"/>
  <c r="A56" i="17"/>
  <c r="E55" i="17"/>
  <c r="A55" i="17"/>
  <c r="E54" i="17"/>
  <c r="A54" i="17"/>
  <c r="E53" i="17"/>
  <c r="A53" i="17"/>
  <c r="E52" i="17"/>
  <c r="A52" i="17"/>
  <c r="E51" i="17"/>
  <c r="A51" i="17"/>
  <c r="E50" i="17"/>
  <c r="A50" i="17"/>
  <c r="E49" i="17"/>
  <c r="A49" i="17"/>
  <c r="E48" i="17"/>
  <c r="A48" i="17"/>
  <c r="E47" i="17"/>
  <c r="A47" i="17"/>
  <c r="E46" i="17"/>
  <c r="A46" i="17"/>
  <c r="E45" i="17"/>
  <c r="A45" i="17"/>
  <c r="E44" i="17"/>
  <c r="A44" i="17"/>
  <c r="E43" i="17"/>
  <c r="A43" i="17"/>
  <c r="E42" i="17"/>
  <c r="A42" i="17"/>
  <c r="E41" i="17"/>
  <c r="A41" i="17"/>
  <c r="E40" i="17"/>
  <c r="F100" i="17"/>
  <c r="B98" i="17"/>
  <c r="C95" i="17"/>
  <c r="B94" i="17"/>
  <c r="G92" i="17"/>
  <c r="H92" i="17" s="1"/>
  <c r="C91" i="17"/>
  <c r="B90" i="17"/>
  <c r="G88" i="17"/>
  <c r="H88" i="17" s="1"/>
  <c r="C87" i="17"/>
  <c r="B86" i="17"/>
  <c r="G84" i="17"/>
  <c r="H84" i="17" s="1"/>
  <c r="C83" i="17"/>
  <c r="B82" i="17"/>
  <c r="G80" i="17"/>
  <c r="H80" i="17" s="1"/>
  <c r="C79" i="17"/>
  <c r="B78" i="17"/>
  <c r="G76" i="17"/>
  <c r="H76" i="17" s="1"/>
  <c r="G75" i="17"/>
  <c r="H75" i="17" s="1"/>
  <c r="B74" i="17"/>
  <c r="B73" i="17"/>
  <c r="C72" i="17"/>
  <c r="D71" i="17"/>
  <c r="D70" i="17"/>
  <c r="F69" i="17"/>
  <c r="G68" i="17"/>
  <c r="H68" i="17" s="1"/>
  <c r="G67" i="17"/>
  <c r="H67" i="17" s="1"/>
  <c r="B66" i="17"/>
  <c r="B65" i="17"/>
  <c r="C64" i="17"/>
  <c r="D63" i="17"/>
  <c r="D62" i="17"/>
  <c r="F61" i="17"/>
  <c r="G60" i="17"/>
  <c r="H60" i="17" s="1"/>
  <c r="G59" i="17"/>
  <c r="H59" i="17" s="1"/>
  <c r="B58" i="17"/>
  <c r="D57" i="17"/>
  <c r="G56" i="17"/>
  <c r="H56" i="17" s="1"/>
  <c r="B56" i="17"/>
  <c r="D55" i="17"/>
  <c r="G54" i="17"/>
  <c r="H54" i="17" s="1"/>
  <c r="B54" i="17"/>
  <c r="D53" i="17"/>
  <c r="G52" i="17"/>
  <c r="H52" i="17" s="1"/>
  <c r="B52" i="17"/>
  <c r="D51" i="17"/>
  <c r="G50" i="17"/>
  <c r="H50" i="17" s="1"/>
  <c r="B50" i="17"/>
  <c r="D49" i="17"/>
  <c r="G48" i="17"/>
  <c r="H48" i="17" s="1"/>
  <c r="B48" i="17"/>
  <c r="D47" i="17"/>
  <c r="G46" i="17"/>
  <c r="H46" i="17" s="1"/>
  <c r="B46" i="17"/>
  <c r="D45" i="17"/>
  <c r="G44" i="17"/>
  <c r="B44" i="17"/>
  <c r="D43" i="17"/>
  <c r="G42" i="17"/>
  <c r="B42" i="17"/>
  <c r="D41" i="17"/>
  <c r="G40" i="17"/>
  <c r="B40" i="17"/>
  <c r="F39" i="17"/>
  <c r="B39" i="17"/>
  <c r="F38" i="17"/>
  <c r="B38" i="17"/>
  <c r="F37" i="17"/>
  <c r="B37" i="17"/>
  <c r="F36" i="17"/>
  <c r="B36" i="17"/>
  <c r="F35" i="17"/>
  <c r="B35" i="17"/>
  <c r="F34" i="17"/>
  <c r="B34" i="17"/>
  <c r="F33" i="17"/>
  <c r="B33" i="17"/>
  <c r="F32" i="17"/>
  <c r="B32" i="17"/>
  <c r="F31" i="17"/>
  <c r="B31" i="17"/>
  <c r="F30" i="17"/>
  <c r="B30" i="17"/>
  <c r="B100" i="17"/>
  <c r="B97" i="17"/>
  <c r="B95" i="17"/>
  <c r="G93" i="17"/>
  <c r="H93" i="17" s="1"/>
  <c r="C92" i="17"/>
  <c r="B91" i="17"/>
  <c r="G89" i="17"/>
  <c r="H89" i="17" s="1"/>
  <c r="C88" i="17"/>
  <c r="B87" i="17"/>
  <c r="G85" i="17"/>
  <c r="H85" i="17" s="1"/>
  <c r="C84" i="17"/>
  <c r="B83" i="17"/>
  <c r="G81" i="17"/>
  <c r="H81" i="17" s="1"/>
  <c r="C80" i="17"/>
  <c r="B79" i="17"/>
  <c r="G77" i="17"/>
  <c r="H77" i="17" s="1"/>
  <c r="D76" i="17"/>
  <c r="F75" i="17"/>
  <c r="G74" i="17"/>
  <c r="H74" i="17" s="1"/>
  <c r="G73" i="17"/>
  <c r="H73" i="17" s="1"/>
  <c r="B72" i="17"/>
  <c r="B71" i="17"/>
  <c r="C70" i="17"/>
  <c r="D69" i="17"/>
  <c r="D68" i="17"/>
  <c r="F67" i="17"/>
  <c r="G66" i="17"/>
  <c r="H66" i="17" s="1"/>
  <c r="G65" i="17"/>
  <c r="H65" i="17" s="1"/>
  <c r="B64" i="17"/>
  <c r="B63" i="17"/>
  <c r="C62" i="17"/>
  <c r="D61" i="17"/>
  <c r="D60" i="17"/>
  <c r="F59" i="17"/>
  <c r="G58" i="17"/>
  <c r="H58" i="17" s="1"/>
  <c r="C57" i="17"/>
  <c r="F56" i="17"/>
  <c r="C55" i="17"/>
  <c r="F54" i="17"/>
  <c r="C53" i="17"/>
  <c r="F52" i="17"/>
  <c r="C51" i="17"/>
  <c r="F50" i="17"/>
  <c r="C49" i="17"/>
  <c r="F48" i="17"/>
  <c r="C47" i="17"/>
  <c r="F46" i="17"/>
  <c r="C45" i="17"/>
  <c r="F44" i="17"/>
  <c r="C43" i="17"/>
  <c r="F42" i="17"/>
  <c r="C41" i="17"/>
  <c r="F40" i="17"/>
  <c r="A40" i="17"/>
  <c r="E39" i="17"/>
  <c r="A39" i="17"/>
  <c r="E38" i="17"/>
  <c r="A38" i="17"/>
  <c r="E37" i="17"/>
  <c r="A37" i="17"/>
  <c r="E36" i="17"/>
  <c r="A36" i="17"/>
  <c r="E35" i="17"/>
  <c r="A35" i="17"/>
  <c r="E34" i="17"/>
  <c r="A34" i="17"/>
  <c r="E33" i="17"/>
  <c r="A33" i="17"/>
  <c r="E32" i="17"/>
  <c r="A32" i="17"/>
  <c r="E31" i="17"/>
  <c r="A31" i="17"/>
  <c r="E30" i="17"/>
  <c r="A30" i="17"/>
  <c r="B99" i="17"/>
  <c r="F96" i="17"/>
  <c r="G94" i="17"/>
  <c r="H94" i="17" s="1"/>
  <c r="C93" i="17"/>
  <c r="B92" i="17"/>
  <c r="G90" i="17"/>
  <c r="H90" i="17" s="1"/>
  <c r="C89" i="17"/>
  <c r="B88" i="17"/>
  <c r="G86" i="17"/>
  <c r="H86" i="17" s="1"/>
  <c r="C85" i="17"/>
  <c r="B84" i="17"/>
  <c r="G82" i="17"/>
  <c r="H82" i="17" s="1"/>
  <c r="C81" i="17"/>
  <c r="B80" i="17"/>
  <c r="G78" i="17"/>
  <c r="H78" i="17" s="1"/>
  <c r="C77" i="17"/>
  <c r="C76" i="17"/>
  <c r="D75" i="17"/>
  <c r="D74" i="17"/>
  <c r="F73" i="17"/>
  <c r="G72" i="17"/>
  <c r="H72" i="17" s="1"/>
  <c r="G71" i="17"/>
  <c r="H71" i="17" s="1"/>
  <c r="B70" i="17"/>
  <c r="B69" i="17"/>
  <c r="C68" i="17"/>
  <c r="D67" i="17"/>
  <c r="D66" i="17"/>
  <c r="F65" i="17"/>
  <c r="G64" i="17"/>
  <c r="H64" i="17" s="1"/>
  <c r="G63" i="17"/>
  <c r="H63" i="17" s="1"/>
  <c r="B62" i="17"/>
  <c r="B61" i="17"/>
  <c r="C60" i="17"/>
  <c r="D59" i="17"/>
  <c r="D58" i="17"/>
  <c r="G57" i="17"/>
  <c r="H57" i="17" s="1"/>
  <c r="B57" i="17"/>
  <c r="D56" i="17"/>
  <c r="G55" i="17"/>
  <c r="H55" i="17" s="1"/>
  <c r="B55" i="17"/>
  <c r="D54" i="17"/>
  <c r="G53" i="17"/>
  <c r="H53" i="17" s="1"/>
  <c r="B53" i="17"/>
  <c r="D52" i="17"/>
  <c r="G51" i="17"/>
  <c r="H51" i="17" s="1"/>
  <c r="B51" i="17"/>
  <c r="D50" i="17"/>
  <c r="G49" i="17"/>
  <c r="H49" i="17" s="1"/>
  <c r="B49" i="17"/>
  <c r="D48" i="17"/>
  <c r="G47" i="17"/>
  <c r="H47" i="17" s="1"/>
  <c r="B47" i="17"/>
  <c r="D46" i="17"/>
  <c r="G45" i="17"/>
  <c r="H45" i="17" s="1"/>
  <c r="B45" i="17"/>
  <c r="D44" i="17"/>
  <c r="G43" i="17"/>
  <c r="B43" i="17"/>
  <c r="D42" i="17"/>
  <c r="G41" i="17"/>
  <c r="B41" i="17"/>
  <c r="D40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E5" i="17"/>
  <c r="B6" i="17"/>
  <c r="G6" i="17"/>
  <c r="E7" i="17"/>
  <c r="B8" i="17"/>
  <c r="G8" i="17"/>
  <c r="E9" i="17"/>
  <c r="B10" i="17"/>
  <c r="G10" i="17"/>
  <c r="E11" i="17"/>
  <c r="B12" i="17"/>
  <c r="G12" i="17"/>
  <c r="E13" i="17"/>
  <c r="B14" i="17"/>
  <c r="G14" i="17"/>
  <c r="E15" i="17"/>
  <c r="B16" i="17"/>
  <c r="G16" i="17"/>
  <c r="E17" i="17"/>
  <c r="B18" i="17"/>
  <c r="G18" i="17"/>
  <c r="E19" i="17"/>
  <c r="B20" i="17"/>
  <c r="G20" i="17"/>
  <c r="E21" i="17"/>
  <c r="B22" i="17"/>
  <c r="G22" i="17"/>
  <c r="E23" i="17"/>
  <c r="B24" i="17"/>
  <c r="G24" i="17"/>
  <c r="E25" i="17"/>
  <c r="B26" i="17"/>
  <c r="G26" i="17"/>
  <c r="E27" i="17"/>
  <c r="B28" i="17"/>
  <c r="G28" i="17"/>
  <c r="E29" i="17"/>
  <c r="G30" i="17"/>
  <c r="G32" i="17"/>
  <c r="G34" i="17"/>
  <c r="G36" i="17"/>
  <c r="G38" i="17"/>
  <c r="F43" i="17"/>
  <c r="C46" i="17"/>
  <c r="F51" i="17"/>
  <c r="C54" i="17"/>
  <c r="B60" i="17"/>
  <c r="F63" i="17"/>
  <c r="B67" i="17"/>
  <c r="G70" i="17"/>
  <c r="H70" i="17" s="1"/>
  <c r="C74" i="17"/>
  <c r="C78" i="17"/>
  <c r="G83" i="17"/>
  <c r="H83" i="17" s="1"/>
  <c r="B89" i="17"/>
  <c r="C94" i="17"/>
  <c r="A5" i="17"/>
  <c r="F5" i="17"/>
  <c r="C6" i="17"/>
  <c r="A7" i="17"/>
  <c r="F7" i="17"/>
  <c r="C8" i="17"/>
  <c r="A9" i="17"/>
  <c r="F9" i="17"/>
  <c r="C10" i="17"/>
  <c r="A11" i="17"/>
  <c r="F11" i="17"/>
  <c r="C12" i="17"/>
  <c r="A13" i="17"/>
  <c r="F13" i="17"/>
  <c r="C14" i="17"/>
  <c r="A15" i="17"/>
  <c r="F15" i="17"/>
  <c r="C16" i="17"/>
  <c r="A17" i="17"/>
  <c r="F17" i="17"/>
  <c r="C18" i="17"/>
  <c r="A19" i="17"/>
  <c r="F19" i="17"/>
  <c r="C20" i="17"/>
  <c r="A21" i="17"/>
  <c r="F21" i="17"/>
  <c r="C22" i="17"/>
  <c r="A23" i="17"/>
  <c r="F23" i="17"/>
  <c r="C24" i="17"/>
  <c r="A25" i="17"/>
  <c r="F25" i="17"/>
  <c r="C26" i="17"/>
  <c r="A27" i="17"/>
  <c r="F27" i="17"/>
  <c r="C28" i="17"/>
  <c r="A29" i="17"/>
  <c r="F29" i="17"/>
  <c r="C31" i="17"/>
  <c r="C33" i="17"/>
  <c r="C35" i="17"/>
  <c r="C37" i="17"/>
  <c r="C39" i="17"/>
  <c r="F41" i="17"/>
  <c r="C44" i="17"/>
  <c r="F49" i="17"/>
  <c r="C52" i="17"/>
  <c r="F57" i="17"/>
  <c r="D64" i="17"/>
  <c r="B68" i="17"/>
  <c r="F71" i="17"/>
  <c r="B75" i="17"/>
  <c r="G79" i="17"/>
  <c r="H79" i="17" s="1"/>
  <c r="B85" i="17"/>
  <c r="C90" i="17"/>
  <c r="B96" i="17"/>
  <c r="B5" i="17"/>
  <c r="G5" i="17"/>
  <c r="E6" i="17"/>
  <c r="B7" i="17"/>
  <c r="G7" i="17"/>
  <c r="E8" i="17"/>
  <c r="B9" i="17"/>
  <c r="G9" i="17"/>
  <c r="E10" i="17"/>
  <c r="B11" i="17"/>
  <c r="G11" i="17"/>
  <c r="H11" i="17" s="1"/>
  <c r="E12" i="17"/>
  <c r="B13" i="17"/>
  <c r="G13" i="17"/>
  <c r="E14" i="17"/>
  <c r="B15" i="17"/>
  <c r="G15" i="17"/>
  <c r="E16" i="17"/>
  <c r="B17" i="17"/>
  <c r="G17" i="17"/>
  <c r="E18" i="17"/>
  <c r="B19" i="17"/>
  <c r="G19" i="17"/>
  <c r="E20" i="17"/>
  <c r="B21" i="17"/>
  <c r="G21" i="17"/>
  <c r="E22" i="17"/>
  <c r="B23" i="17"/>
  <c r="G23" i="17"/>
  <c r="E24" i="17"/>
  <c r="B25" i="17"/>
  <c r="G25" i="17"/>
  <c r="E26" i="17"/>
  <c r="B27" i="17"/>
  <c r="G27" i="17"/>
  <c r="H27" i="17" s="1"/>
  <c r="E28" i="17"/>
  <c r="B29" i="17"/>
  <c r="G29" i="17"/>
  <c r="G31" i="17"/>
  <c r="G33" i="17"/>
  <c r="G35" i="17"/>
  <c r="G37" i="17"/>
  <c r="G39" i="17"/>
  <c r="C42" i="17"/>
  <c r="F47" i="17"/>
  <c r="C50" i="17"/>
  <c r="F55" i="17"/>
  <c r="C58" i="17"/>
  <c r="G61" i="17"/>
  <c r="H61" i="17" s="1"/>
  <c r="D65" i="17"/>
  <c r="D72" i="17"/>
  <c r="B76" i="17"/>
  <c r="B81" i="17"/>
  <c r="C86" i="17"/>
  <c r="G91" i="17"/>
  <c r="H91" i="17" s="1"/>
  <c r="F98" i="17"/>
  <c r="A93" i="16"/>
  <c r="C76" i="16"/>
  <c r="A64" i="16"/>
  <c r="A56" i="16"/>
  <c r="A52" i="16"/>
  <c r="A48" i="16"/>
  <c r="A44" i="16"/>
  <c r="A40" i="16"/>
  <c r="F36" i="16"/>
  <c r="A34" i="16"/>
  <c r="D31" i="16"/>
  <c r="F28" i="16"/>
  <c r="A26" i="16"/>
  <c r="D23" i="16"/>
  <c r="F20" i="16"/>
  <c r="A18" i="16"/>
  <c r="D15" i="16"/>
  <c r="F12" i="16"/>
  <c r="A10" i="16"/>
  <c r="D7" i="16"/>
  <c r="G66" i="16"/>
  <c r="H66" i="16" s="1"/>
  <c r="A49" i="16"/>
  <c r="A41" i="16"/>
  <c r="F34" i="16"/>
  <c r="D29" i="16"/>
  <c r="A24" i="16"/>
  <c r="F18" i="16"/>
  <c r="D13" i="16"/>
  <c r="A8" i="16"/>
  <c r="C88" i="16"/>
  <c r="C72" i="16"/>
  <c r="D61" i="16"/>
  <c r="A55" i="16"/>
  <c r="A51" i="16"/>
  <c r="A47" i="16"/>
  <c r="A43" i="16"/>
  <c r="A39" i="16"/>
  <c r="A36" i="16"/>
  <c r="D33" i="16"/>
  <c r="F30" i="16"/>
  <c r="A28" i="16"/>
  <c r="D25" i="16"/>
  <c r="F22" i="16"/>
  <c r="A20" i="16"/>
  <c r="D17" i="16"/>
  <c r="F14" i="16"/>
  <c r="A12" i="16"/>
  <c r="D9" i="16"/>
  <c r="F6" i="16"/>
  <c r="C80" i="16"/>
  <c r="A57" i="16"/>
  <c r="A53" i="16"/>
  <c r="A45" i="16"/>
  <c r="D37" i="16"/>
  <c r="A32" i="16"/>
  <c r="F26" i="16"/>
  <c r="D21" i="16"/>
  <c r="A16" i="16"/>
  <c r="F10" i="16"/>
  <c r="D5" i="16"/>
  <c r="C84" i="16"/>
  <c r="D69" i="16"/>
  <c r="G58" i="16"/>
  <c r="H58" i="16" s="1"/>
  <c r="A54" i="16"/>
  <c r="A50" i="16"/>
  <c r="A46" i="16"/>
  <c r="A42" i="16"/>
  <c r="A38" i="16"/>
  <c r="D35" i="16"/>
  <c r="F32" i="16"/>
  <c r="A30" i="16"/>
  <c r="D27" i="16"/>
  <c r="F24" i="16"/>
  <c r="A22" i="16"/>
  <c r="D19" i="16"/>
  <c r="F16" i="16"/>
  <c r="A14" i="16"/>
  <c r="D11" i="16"/>
  <c r="F8" i="16"/>
  <c r="A6" i="16"/>
  <c r="D100" i="16"/>
  <c r="D99" i="16"/>
  <c r="D98" i="16"/>
  <c r="D97" i="16"/>
  <c r="D96" i="16"/>
  <c r="D95" i="16"/>
  <c r="D94" i="16"/>
  <c r="D93" i="16"/>
  <c r="D92" i="16"/>
  <c r="D91" i="16"/>
  <c r="D90" i="16"/>
  <c r="D89" i="16"/>
  <c r="D88" i="16"/>
  <c r="D87" i="16"/>
  <c r="D86" i="16"/>
  <c r="D85" i="16"/>
  <c r="D84" i="16"/>
  <c r="D83" i="16"/>
  <c r="D82" i="16"/>
  <c r="D81" i="16"/>
  <c r="D80" i="16"/>
  <c r="D79" i="16"/>
  <c r="D78" i="16"/>
  <c r="D77" i="16"/>
  <c r="D76" i="16"/>
  <c r="D75" i="16"/>
  <c r="D74" i="16"/>
  <c r="D73" i="16"/>
  <c r="D72" i="16"/>
  <c r="G100" i="16"/>
  <c r="H100" i="16" s="1"/>
  <c r="C100" i="16"/>
  <c r="G99" i="16"/>
  <c r="H99" i="16" s="1"/>
  <c r="C99" i="16"/>
  <c r="G98" i="16"/>
  <c r="H98" i="16" s="1"/>
  <c r="C98" i="16"/>
  <c r="G97" i="16"/>
  <c r="H97" i="16" s="1"/>
  <c r="C97" i="16"/>
  <c r="G96" i="16"/>
  <c r="H96" i="16" s="1"/>
  <c r="C96" i="16"/>
  <c r="G95" i="16"/>
  <c r="H95" i="16" s="1"/>
  <c r="C95" i="16"/>
  <c r="G94" i="16"/>
  <c r="H94" i="16" s="1"/>
  <c r="C94" i="16"/>
  <c r="G93" i="16"/>
  <c r="H93" i="16" s="1"/>
  <c r="C93" i="16"/>
  <c r="G92" i="16"/>
  <c r="H92" i="16" s="1"/>
  <c r="C92" i="16"/>
  <c r="G91" i="16"/>
  <c r="H91" i="16" s="1"/>
  <c r="F100" i="16"/>
  <c r="B100" i="16"/>
  <c r="F99" i="16"/>
  <c r="B99" i="16"/>
  <c r="F98" i="16"/>
  <c r="B98" i="16"/>
  <c r="F97" i="16"/>
  <c r="B97" i="16"/>
  <c r="F96" i="16"/>
  <c r="B96" i="16"/>
  <c r="F95" i="16"/>
  <c r="B95" i="16"/>
  <c r="F94" i="16"/>
  <c r="B94" i="16"/>
  <c r="F93" i="16"/>
  <c r="B93" i="16"/>
  <c r="F92" i="16"/>
  <c r="B92" i="16"/>
  <c r="F91" i="16"/>
  <c r="B91" i="16"/>
  <c r="F90" i="16"/>
  <c r="B90" i="16"/>
  <c r="F89" i="16"/>
  <c r="B89" i="16"/>
  <c r="F88" i="16"/>
  <c r="B88" i="16"/>
  <c r="F87" i="16"/>
  <c r="B87" i="16"/>
  <c r="F86" i="16"/>
  <c r="B86" i="16"/>
  <c r="F85" i="16"/>
  <c r="B85" i="16"/>
  <c r="F84" i="16"/>
  <c r="B84" i="16"/>
  <c r="F83" i="16"/>
  <c r="B83" i="16"/>
  <c r="F82" i="16"/>
  <c r="B82" i="16"/>
  <c r="F81" i="16"/>
  <c r="B81" i="16"/>
  <c r="F80" i="16"/>
  <c r="B80" i="16"/>
  <c r="F79" i="16"/>
  <c r="B79" i="16"/>
  <c r="F78" i="16"/>
  <c r="B78" i="16"/>
  <c r="F77" i="16"/>
  <c r="B77" i="16"/>
  <c r="F76" i="16"/>
  <c r="B76" i="16"/>
  <c r="F75" i="16"/>
  <c r="B75" i="16"/>
  <c r="F74" i="16"/>
  <c r="B74" i="16"/>
  <c r="F73" i="16"/>
  <c r="B73" i="16"/>
  <c r="F72" i="16"/>
  <c r="B72" i="16"/>
  <c r="F71" i="16"/>
  <c r="B71" i="16"/>
  <c r="F70" i="16"/>
  <c r="B70" i="16"/>
  <c r="F69" i="16"/>
  <c r="B69" i="16"/>
  <c r="F68" i="16"/>
  <c r="B68" i="16"/>
  <c r="F67" i="16"/>
  <c r="B67" i="16"/>
  <c r="F66" i="16"/>
  <c r="B66" i="16"/>
  <c r="F65" i="16"/>
  <c r="B65" i="16"/>
  <c r="F64" i="16"/>
  <c r="B64" i="16"/>
  <c r="F63" i="16"/>
  <c r="B63" i="16"/>
  <c r="F62" i="16"/>
  <c r="B62" i="16"/>
  <c r="F61" i="16"/>
  <c r="B61" i="16"/>
  <c r="F60" i="16"/>
  <c r="B60" i="16"/>
  <c r="F59" i="16"/>
  <c r="B59" i="16"/>
  <c r="F58" i="16"/>
  <c r="E100" i="16"/>
  <c r="E98" i="16"/>
  <c r="E96" i="16"/>
  <c r="E94" i="16"/>
  <c r="E92" i="16"/>
  <c r="A91" i="16"/>
  <c r="A90" i="16"/>
  <c r="A89" i="16"/>
  <c r="A88" i="16"/>
  <c r="A87" i="16"/>
  <c r="A86" i="16"/>
  <c r="A85" i="16"/>
  <c r="A84" i="16"/>
  <c r="A83" i="16"/>
  <c r="A82" i="16"/>
  <c r="A81" i="16"/>
  <c r="A80" i="16"/>
  <c r="A79" i="16"/>
  <c r="A78" i="16"/>
  <c r="A77" i="16"/>
  <c r="A76" i="16"/>
  <c r="A75" i="16"/>
  <c r="A74" i="16"/>
  <c r="A73" i="16"/>
  <c r="A72" i="16"/>
  <c r="C71" i="16"/>
  <c r="E70" i="16"/>
  <c r="C69" i="16"/>
  <c r="E68" i="16"/>
  <c r="C67" i="16"/>
  <c r="E66" i="16"/>
  <c r="C65" i="16"/>
  <c r="E64" i="16"/>
  <c r="C63" i="16"/>
  <c r="E62" i="16"/>
  <c r="C61" i="16"/>
  <c r="E60" i="16"/>
  <c r="C59" i="16"/>
  <c r="E58" i="16"/>
  <c r="A58" i="16"/>
  <c r="E57" i="16"/>
  <c r="A100" i="16"/>
  <c r="A98" i="16"/>
  <c r="A96" i="16"/>
  <c r="A94" i="16"/>
  <c r="A92" i="16"/>
  <c r="G90" i="16"/>
  <c r="H90" i="16" s="1"/>
  <c r="G89" i="16"/>
  <c r="H89" i="16" s="1"/>
  <c r="G88" i="16"/>
  <c r="H88" i="16" s="1"/>
  <c r="G87" i="16"/>
  <c r="H87" i="16" s="1"/>
  <c r="G86" i="16"/>
  <c r="H86" i="16" s="1"/>
  <c r="G85" i="16"/>
  <c r="H85" i="16" s="1"/>
  <c r="G84" i="16"/>
  <c r="H84" i="16" s="1"/>
  <c r="G83" i="16"/>
  <c r="H83" i="16" s="1"/>
  <c r="G82" i="16"/>
  <c r="H82" i="16" s="1"/>
  <c r="G81" i="16"/>
  <c r="H81" i="16" s="1"/>
  <c r="G80" i="16"/>
  <c r="H80" i="16" s="1"/>
  <c r="G79" i="16"/>
  <c r="H79" i="16" s="1"/>
  <c r="G78" i="16"/>
  <c r="H78" i="16" s="1"/>
  <c r="G77" i="16"/>
  <c r="H77" i="16" s="1"/>
  <c r="G76" i="16"/>
  <c r="H76" i="16" s="1"/>
  <c r="G75" i="16"/>
  <c r="H75" i="16" s="1"/>
  <c r="G74" i="16"/>
  <c r="H74" i="16" s="1"/>
  <c r="G73" i="16"/>
  <c r="H73" i="16" s="1"/>
  <c r="G72" i="16"/>
  <c r="H72" i="16" s="1"/>
  <c r="G71" i="16"/>
  <c r="H71" i="16" s="1"/>
  <c r="A71" i="16"/>
  <c r="D70" i="16"/>
  <c r="G69" i="16"/>
  <c r="H69" i="16" s="1"/>
  <c r="A69" i="16"/>
  <c r="D68" i="16"/>
  <c r="G67" i="16"/>
  <c r="H67" i="16" s="1"/>
  <c r="A67" i="16"/>
  <c r="D66" i="16"/>
  <c r="G65" i="16"/>
  <c r="H65" i="16" s="1"/>
  <c r="A65" i="16"/>
  <c r="D64" i="16"/>
  <c r="G63" i="16"/>
  <c r="H63" i="16" s="1"/>
  <c r="A63" i="16"/>
  <c r="D62" i="16"/>
  <c r="G61" i="16"/>
  <c r="H61" i="16" s="1"/>
  <c r="A61" i="16"/>
  <c r="D60" i="16"/>
  <c r="G59" i="16"/>
  <c r="H59" i="16" s="1"/>
  <c r="A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E99" i="16"/>
  <c r="E97" i="16"/>
  <c r="E95" i="16"/>
  <c r="E93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C70" i="16"/>
  <c r="E69" i="16"/>
  <c r="C68" i="16"/>
  <c r="E67" i="16"/>
  <c r="C66" i="16"/>
  <c r="E65" i="16"/>
  <c r="C64" i="16"/>
  <c r="E63" i="16"/>
  <c r="C62" i="16"/>
  <c r="E61" i="16"/>
  <c r="C60" i="16"/>
  <c r="E59" i="16"/>
  <c r="C58" i="16"/>
  <c r="G57" i="16"/>
  <c r="H57" i="16" s="1"/>
  <c r="C57" i="16"/>
  <c r="G56" i="16"/>
  <c r="H56" i="16" s="1"/>
  <c r="C56" i="16"/>
  <c r="G55" i="16"/>
  <c r="H55" i="16" s="1"/>
  <c r="C55" i="16"/>
  <c r="G54" i="16"/>
  <c r="H54" i="16" s="1"/>
  <c r="C54" i="16"/>
  <c r="G53" i="16"/>
  <c r="H53" i="16" s="1"/>
  <c r="C53" i="16"/>
  <c r="G52" i="16"/>
  <c r="H52" i="16" s="1"/>
  <c r="C52" i="16"/>
  <c r="G51" i="16"/>
  <c r="H51" i="16" s="1"/>
  <c r="C51" i="16"/>
  <c r="G50" i="16"/>
  <c r="H50" i="16" s="1"/>
  <c r="C50" i="16"/>
  <c r="G49" i="16"/>
  <c r="H49" i="16" s="1"/>
  <c r="C49" i="16"/>
  <c r="G48" i="16"/>
  <c r="H48" i="16" s="1"/>
  <c r="C48" i="16"/>
  <c r="G47" i="16"/>
  <c r="H47" i="16" s="1"/>
  <c r="C47" i="16"/>
  <c r="G46" i="16"/>
  <c r="H46" i="16" s="1"/>
  <c r="C46" i="16"/>
  <c r="G45" i="16"/>
  <c r="H45" i="16" s="1"/>
  <c r="C45" i="16"/>
  <c r="G44" i="16"/>
  <c r="H44" i="16" s="1"/>
  <c r="C44" i="16"/>
  <c r="G43" i="16"/>
  <c r="H43" i="16" s="1"/>
  <c r="C43" i="16"/>
  <c r="G42" i="16"/>
  <c r="H42" i="16" s="1"/>
  <c r="C42" i="16"/>
  <c r="G41" i="16"/>
  <c r="H41" i="16" s="1"/>
  <c r="C41" i="16"/>
  <c r="G40" i="16"/>
  <c r="C40" i="16"/>
  <c r="G39" i="16"/>
  <c r="C39" i="16"/>
  <c r="G38" i="16"/>
  <c r="C38" i="16"/>
  <c r="G37" i="16"/>
  <c r="C37" i="16"/>
  <c r="G36" i="16"/>
  <c r="C36" i="16"/>
  <c r="G35" i="16"/>
  <c r="C35" i="16"/>
  <c r="G34" i="16"/>
  <c r="C34" i="16"/>
  <c r="G33" i="16"/>
  <c r="C33" i="16"/>
  <c r="G32" i="16"/>
  <c r="C32" i="16"/>
  <c r="G31" i="16"/>
  <c r="C31" i="16"/>
  <c r="G30" i="16"/>
  <c r="C30" i="16"/>
  <c r="G29" i="16"/>
  <c r="C29" i="16"/>
  <c r="G28" i="16"/>
  <c r="C28" i="16"/>
  <c r="G27" i="16"/>
  <c r="C27" i="16"/>
  <c r="G26" i="16"/>
  <c r="C26" i="16"/>
  <c r="G25" i="16"/>
  <c r="C25" i="16"/>
  <c r="G24" i="16"/>
  <c r="C24" i="16"/>
  <c r="G23" i="16"/>
  <c r="C23" i="16"/>
  <c r="G22" i="16"/>
  <c r="C22" i="16"/>
  <c r="G21" i="16"/>
  <c r="C21" i="16"/>
  <c r="G20" i="16"/>
  <c r="C20" i="16"/>
  <c r="G19" i="16"/>
  <c r="C19" i="16"/>
  <c r="G18" i="16"/>
  <c r="C18" i="16"/>
  <c r="G17" i="16"/>
  <c r="C17" i="16"/>
  <c r="G16" i="16"/>
  <c r="C16" i="16"/>
  <c r="G15" i="16"/>
  <c r="C15" i="16"/>
  <c r="G14" i="16"/>
  <c r="C14" i="16"/>
  <c r="G13" i="16"/>
  <c r="C13" i="16"/>
  <c r="G12" i="16"/>
  <c r="C12" i="16"/>
  <c r="G11" i="16"/>
  <c r="C11" i="16"/>
  <c r="G10" i="16"/>
  <c r="C10" i="16"/>
  <c r="G9" i="16"/>
  <c r="C9" i="16"/>
  <c r="G8" i="16"/>
  <c r="C8" i="16"/>
  <c r="G7" i="16"/>
  <c r="C7" i="16"/>
  <c r="G6" i="16"/>
  <c r="C6" i="16"/>
  <c r="G5" i="16"/>
  <c r="C5" i="16"/>
  <c r="E5" i="16"/>
  <c r="B6" i="16"/>
  <c r="E7" i="16"/>
  <c r="B8" i="16"/>
  <c r="E9" i="16"/>
  <c r="B10" i="16"/>
  <c r="E11" i="16"/>
  <c r="B12" i="16"/>
  <c r="E13" i="16"/>
  <c r="B14" i="16"/>
  <c r="E15" i="16"/>
  <c r="B16" i="16"/>
  <c r="E17" i="16"/>
  <c r="B18" i="16"/>
  <c r="E19" i="16"/>
  <c r="B20" i="16"/>
  <c r="E21" i="16"/>
  <c r="B22" i="16"/>
  <c r="E23" i="16"/>
  <c r="B24" i="16"/>
  <c r="E25" i="16"/>
  <c r="B26" i="16"/>
  <c r="E27" i="16"/>
  <c r="B28" i="16"/>
  <c r="E29" i="16"/>
  <c r="B30" i="16"/>
  <c r="E31" i="16"/>
  <c r="B32" i="16"/>
  <c r="E33" i="16"/>
  <c r="B34" i="16"/>
  <c r="E35" i="16"/>
  <c r="B36" i="16"/>
  <c r="E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D59" i="16"/>
  <c r="A62" i="16"/>
  <c r="G64" i="16"/>
  <c r="H64" i="16" s="1"/>
  <c r="D67" i="16"/>
  <c r="A70" i="16"/>
  <c r="C73" i="16"/>
  <c r="C77" i="16"/>
  <c r="C81" i="16"/>
  <c r="C85" i="16"/>
  <c r="C89" i="16"/>
  <c r="A95" i="16"/>
  <c r="A5" i="16"/>
  <c r="F5" i="16"/>
  <c r="D6" i="16"/>
  <c r="A7" i="16"/>
  <c r="F7" i="16"/>
  <c r="D8" i="16"/>
  <c r="A9" i="16"/>
  <c r="F9" i="16"/>
  <c r="D10" i="16"/>
  <c r="A11" i="16"/>
  <c r="F11" i="16"/>
  <c r="D12" i="16"/>
  <c r="A13" i="16"/>
  <c r="F13" i="16"/>
  <c r="D14" i="16"/>
  <c r="A15" i="16"/>
  <c r="F15" i="16"/>
  <c r="D16" i="16"/>
  <c r="A17" i="16"/>
  <c r="F17" i="16"/>
  <c r="D18" i="16"/>
  <c r="A19" i="16"/>
  <c r="F19" i="16"/>
  <c r="D20" i="16"/>
  <c r="A21" i="16"/>
  <c r="F21" i="16"/>
  <c r="D22" i="16"/>
  <c r="A23" i="16"/>
  <c r="F23" i="16"/>
  <c r="D24" i="16"/>
  <c r="A25" i="16"/>
  <c r="F25" i="16"/>
  <c r="D26" i="16"/>
  <c r="A27" i="16"/>
  <c r="F27" i="16"/>
  <c r="D28" i="16"/>
  <c r="A29" i="16"/>
  <c r="F29" i="16"/>
  <c r="D30" i="16"/>
  <c r="A31" i="16"/>
  <c r="F31" i="16"/>
  <c r="D32" i="16"/>
  <c r="A33" i="16"/>
  <c r="F33" i="16"/>
  <c r="D34" i="16"/>
  <c r="A35" i="16"/>
  <c r="F35" i="16"/>
  <c r="D36" i="16"/>
  <c r="A37" i="16"/>
  <c r="F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F57" i="16"/>
  <c r="A60" i="16"/>
  <c r="G62" i="16"/>
  <c r="H62" i="16" s="1"/>
  <c r="D65" i="16"/>
  <c r="A68" i="16"/>
  <c r="G70" i="16"/>
  <c r="H70" i="16" s="1"/>
  <c r="C74" i="16"/>
  <c r="C78" i="16"/>
  <c r="C82" i="16"/>
  <c r="C86" i="16"/>
  <c r="C90" i="16"/>
  <c r="A97" i="16"/>
  <c r="B5" i="16"/>
  <c r="E6" i="16"/>
  <c r="B7" i="16"/>
  <c r="E8" i="16"/>
  <c r="B9" i="16"/>
  <c r="E10" i="16"/>
  <c r="B11" i="16"/>
  <c r="E12" i="16"/>
  <c r="B13" i="16"/>
  <c r="E14" i="16"/>
  <c r="B15" i="16"/>
  <c r="E16" i="16"/>
  <c r="B17" i="16"/>
  <c r="E18" i="16"/>
  <c r="B19" i="16"/>
  <c r="E20" i="16"/>
  <c r="B21" i="16"/>
  <c r="E22" i="16"/>
  <c r="B23" i="16"/>
  <c r="E24" i="16"/>
  <c r="B25" i="16"/>
  <c r="E26" i="16"/>
  <c r="B27" i="16"/>
  <c r="E28" i="16"/>
  <c r="B29" i="16"/>
  <c r="E30" i="16"/>
  <c r="B31" i="16"/>
  <c r="E32" i="16"/>
  <c r="B33" i="16"/>
  <c r="E34" i="16"/>
  <c r="B35" i="16"/>
  <c r="E36" i="16"/>
  <c r="B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B58" i="16"/>
  <c r="G60" i="16"/>
  <c r="H60" i="16" s="1"/>
  <c r="D63" i="16"/>
  <c r="A66" i="16"/>
  <c r="G68" i="16"/>
  <c r="H68" i="16" s="1"/>
  <c r="D71" i="16"/>
  <c r="C75" i="16"/>
  <c r="C79" i="16"/>
  <c r="C83" i="16"/>
  <c r="C87" i="16"/>
  <c r="C91" i="16"/>
  <c r="A99" i="16"/>
  <c r="E100" i="15"/>
  <c r="A100" i="15"/>
  <c r="E99" i="15"/>
  <c r="A99" i="15"/>
  <c r="E98" i="15"/>
  <c r="A98" i="15"/>
  <c r="E97" i="15"/>
  <c r="A97" i="15"/>
  <c r="E96" i="15"/>
  <c r="A96" i="15"/>
  <c r="E95" i="15"/>
  <c r="A95" i="15"/>
  <c r="E94" i="15"/>
  <c r="A94" i="15"/>
  <c r="E93" i="15"/>
  <c r="A93" i="15"/>
  <c r="E92" i="15"/>
  <c r="A92" i="15"/>
  <c r="E91" i="15"/>
  <c r="A91" i="15"/>
  <c r="E90" i="15"/>
  <c r="A90" i="15"/>
  <c r="E89" i="15"/>
  <c r="A89" i="15"/>
  <c r="E88" i="15"/>
  <c r="A88" i="15"/>
  <c r="E87" i="15"/>
  <c r="A87" i="15"/>
  <c r="E86" i="15"/>
  <c r="A86" i="15"/>
  <c r="E85" i="15"/>
  <c r="A85" i="15"/>
  <c r="E84" i="15"/>
  <c r="A84" i="15"/>
  <c r="E83" i="15"/>
  <c r="A83" i="15"/>
  <c r="E82" i="15"/>
  <c r="A82" i="15"/>
  <c r="E81" i="15"/>
  <c r="A81" i="15"/>
  <c r="E80" i="15"/>
  <c r="A80" i="15"/>
  <c r="E79" i="15"/>
  <c r="A79" i="15"/>
  <c r="E78" i="15"/>
  <c r="A78" i="15"/>
  <c r="E77" i="15"/>
  <c r="A77" i="15"/>
  <c r="E76" i="15"/>
  <c r="A76" i="15"/>
  <c r="E75" i="15"/>
  <c r="A75" i="15"/>
  <c r="E74" i="15"/>
  <c r="A74" i="15"/>
  <c r="E73" i="15"/>
  <c r="A73" i="15"/>
  <c r="E72" i="15"/>
  <c r="A72" i="15"/>
  <c r="E71" i="15"/>
  <c r="A71" i="15"/>
  <c r="E70" i="15"/>
  <c r="A70" i="15"/>
  <c r="E69" i="15"/>
  <c r="A69" i="15"/>
  <c r="E68" i="15"/>
  <c r="A68" i="15"/>
  <c r="E67" i="15"/>
  <c r="A67" i="15"/>
  <c r="E66" i="15"/>
  <c r="A66" i="15"/>
  <c r="E65" i="15"/>
  <c r="A65" i="15"/>
  <c r="E64" i="15"/>
  <c r="A64" i="15"/>
  <c r="E63" i="15"/>
  <c r="A63" i="15"/>
  <c r="E62" i="15"/>
  <c r="A62" i="15"/>
  <c r="E61" i="15"/>
  <c r="A61" i="15"/>
  <c r="E60" i="15"/>
  <c r="A60" i="15"/>
  <c r="E59" i="15"/>
  <c r="A59" i="15"/>
  <c r="E58" i="15"/>
  <c r="C100" i="15"/>
  <c r="F99" i="15"/>
  <c r="C98" i="15"/>
  <c r="F97" i="15"/>
  <c r="C96" i="15"/>
  <c r="F95" i="15"/>
  <c r="C94" i="15"/>
  <c r="F93" i="15"/>
  <c r="C92" i="15"/>
  <c r="F91" i="15"/>
  <c r="C90" i="15"/>
  <c r="F89" i="15"/>
  <c r="C88" i="15"/>
  <c r="F87" i="15"/>
  <c r="C86" i="15"/>
  <c r="F85" i="15"/>
  <c r="C84" i="15"/>
  <c r="F83" i="15"/>
  <c r="C82" i="15"/>
  <c r="F81" i="15"/>
  <c r="C80" i="15"/>
  <c r="F79" i="15"/>
  <c r="C78" i="15"/>
  <c r="F77" i="15"/>
  <c r="C76" i="15"/>
  <c r="F75" i="15"/>
  <c r="F100" i="15"/>
  <c r="C99" i="15"/>
  <c r="F98" i="15"/>
  <c r="C97" i="15"/>
  <c r="F96" i="15"/>
  <c r="C95" i="15"/>
  <c r="F94" i="15"/>
  <c r="C93" i="15"/>
  <c r="F92" i="15"/>
  <c r="C91" i="15"/>
  <c r="F90" i="15"/>
  <c r="C89" i="15"/>
  <c r="F88" i="15"/>
  <c r="C87" i="15"/>
  <c r="F86" i="15"/>
  <c r="C85" i="15"/>
  <c r="F84" i="15"/>
  <c r="C83" i="15"/>
  <c r="F82" i="15"/>
  <c r="C81" i="15"/>
  <c r="F80" i="15"/>
  <c r="C79" i="15"/>
  <c r="F78" i="15"/>
  <c r="C77" i="15"/>
  <c r="F76" i="15"/>
  <c r="C75" i="15"/>
  <c r="F74" i="15"/>
  <c r="C73" i="15"/>
  <c r="F72" i="15"/>
  <c r="C71" i="15"/>
  <c r="F70" i="15"/>
  <c r="C69" i="15"/>
  <c r="F68" i="15"/>
  <c r="C67" i="15"/>
  <c r="F66" i="15"/>
  <c r="C65" i="15"/>
  <c r="F64" i="15"/>
  <c r="C63" i="15"/>
  <c r="F62" i="15"/>
  <c r="C61" i="15"/>
  <c r="F60" i="15"/>
  <c r="C59" i="15"/>
  <c r="F58" i="15"/>
  <c r="A58" i="15"/>
  <c r="E57" i="15"/>
  <c r="A57" i="15"/>
  <c r="E56" i="15"/>
  <c r="A56" i="15"/>
  <c r="E55" i="15"/>
  <c r="A55" i="15"/>
  <c r="E54" i="15"/>
  <c r="A54" i="15"/>
  <c r="E53" i="15"/>
  <c r="A53" i="15"/>
  <c r="E52" i="15"/>
  <c r="A52" i="15"/>
  <c r="E51" i="15"/>
  <c r="A51" i="15"/>
  <c r="E50" i="15"/>
  <c r="A50" i="15"/>
  <c r="E49" i="15"/>
  <c r="A49" i="15"/>
  <c r="E48" i="15"/>
  <c r="A48" i="15"/>
  <c r="D100" i="15"/>
  <c r="B99" i="15"/>
  <c r="G97" i="15"/>
  <c r="H97" i="15" s="1"/>
  <c r="D96" i="15"/>
  <c r="B95" i="15"/>
  <c r="G93" i="15"/>
  <c r="H93" i="15" s="1"/>
  <c r="D92" i="15"/>
  <c r="B91" i="15"/>
  <c r="G89" i="15"/>
  <c r="H89" i="15" s="1"/>
  <c r="D88" i="15"/>
  <c r="B87" i="15"/>
  <c r="G85" i="15"/>
  <c r="H85" i="15" s="1"/>
  <c r="D84" i="15"/>
  <c r="B83" i="15"/>
  <c r="G81" i="15"/>
  <c r="H81" i="15" s="1"/>
  <c r="D80" i="15"/>
  <c r="B79" i="15"/>
  <c r="G77" i="15"/>
  <c r="H77" i="15" s="1"/>
  <c r="D76" i="15"/>
  <c r="B75" i="15"/>
  <c r="C74" i="15"/>
  <c r="D73" i="15"/>
  <c r="D72" i="15"/>
  <c r="F71" i="15"/>
  <c r="G70" i="15"/>
  <c r="H70" i="15" s="1"/>
  <c r="G69" i="15"/>
  <c r="H69" i="15" s="1"/>
  <c r="B68" i="15"/>
  <c r="B67" i="15"/>
  <c r="C66" i="15"/>
  <c r="D65" i="15"/>
  <c r="D64" i="15"/>
  <c r="F63" i="15"/>
  <c r="G62" i="15"/>
  <c r="H62" i="15" s="1"/>
  <c r="G61" i="15"/>
  <c r="H61" i="15" s="1"/>
  <c r="B60" i="15"/>
  <c r="B59" i="15"/>
  <c r="C58" i="15"/>
  <c r="F57" i="15"/>
  <c r="C56" i="15"/>
  <c r="F55" i="15"/>
  <c r="C54" i="15"/>
  <c r="F53" i="15"/>
  <c r="C52" i="15"/>
  <c r="F51" i="15"/>
  <c r="C50" i="15"/>
  <c r="F49" i="15"/>
  <c r="C48" i="15"/>
  <c r="F47" i="15"/>
  <c r="B47" i="15"/>
  <c r="F46" i="15"/>
  <c r="B46" i="15"/>
  <c r="F45" i="15"/>
  <c r="B45" i="15"/>
  <c r="F44" i="15"/>
  <c r="B44" i="15"/>
  <c r="F43" i="15"/>
  <c r="B43" i="15"/>
  <c r="F42" i="15"/>
  <c r="B42" i="15"/>
  <c r="F41" i="15"/>
  <c r="B41" i="15"/>
  <c r="F40" i="15"/>
  <c r="B40" i="15"/>
  <c r="F39" i="15"/>
  <c r="B39" i="15"/>
  <c r="F38" i="15"/>
  <c r="B38" i="15"/>
  <c r="F37" i="15"/>
  <c r="B37" i="15"/>
  <c r="F36" i="15"/>
  <c r="B36" i="15"/>
  <c r="F35" i="15"/>
  <c r="B35" i="15"/>
  <c r="F34" i="15"/>
  <c r="B34" i="15"/>
  <c r="F33" i="15"/>
  <c r="B33" i="15"/>
  <c r="F32" i="15"/>
  <c r="G99" i="15"/>
  <c r="H99" i="15" s="1"/>
  <c r="D98" i="15"/>
  <c r="B97" i="15"/>
  <c r="G95" i="15"/>
  <c r="H95" i="15" s="1"/>
  <c r="D94" i="15"/>
  <c r="B93" i="15"/>
  <c r="G91" i="15"/>
  <c r="H91" i="15" s="1"/>
  <c r="D90" i="15"/>
  <c r="B89" i="15"/>
  <c r="G87" i="15"/>
  <c r="H87" i="15" s="1"/>
  <c r="D86" i="15"/>
  <c r="B85" i="15"/>
  <c r="G83" i="15"/>
  <c r="H83" i="15" s="1"/>
  <c r="D82" i="15"/>
  <c r="B81" i="15"/>
  <c r="G79" i="15"/>
  <c r="H79" i="15" s="1"/>
  <c r="D78" i="15"/>
  <c r="B77" i="15"/>
  <c r="G75" i="15"/>
  <c r="H75" i="15" s="1"/>
  <c r="G74" i="15"/>
  <c r="H74" i="15" s="1"/>
  <c r="G73" i="15"/>
  <c r="H73" i="15" s="1"/>
  <c r="B72" i="15"/>
  <c r="B71" i="15"/>
  <c r="C70" i="15"/>
  <c r="D69" i="15"/>
  <c r="D68" i="15"/>
  <c r="F67" i="15"/>
  <c r="G66" i="15"/>
  <c r="H66" i="15" s="1"/>
  <c r="G65" i="15"/>
  <c r="H65" i="15" s="1"/>
  <c r="B64" i="15"/>
  <c r="B63" i="15"/>
  <c r="C62" i="15"/>
  <c r="D61" i="15"/>
  <c r="D60" i="15"/>
  <c r="F59" i="15"/>
  <c r="G58" i="15"/>
  <c r="H58" i="15" s="1"/>
  <c r="C57" i="15"/>
  <c r="F56" i="15"/>
  <c r="C55" i="15"/>
  <c r="F54" i="15"/>
  <c r="C53" i="15"/>
  <c r="F52" i="15"/>
  <c r="C51" i="15"/>
  <c r="F50" i="15"/>
  <c r="C49" i="15"/>
  <c r="F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G100" i="15"/>
  <c r="H100" i="15" s="1"/>
  <c r="B98" i="15"/>
  <c r="D95" i="15"/>
  <c r="G92" i="15"/>
  <c r="H92" i="15" s="1"/>
  <c r="B90" i="15"/>
  <c r="D87" i="15"/>
  <c r="G84" i="15"/>
  <c r="H84" i="15" s="1"/>
  <c r="B82" i="15"/>
  <c r="D79" i="15"/>
  <c r="G76" i="15"/>
  <c r="H76" i="15" s="1"/>
  <c r="D74" i="15"/>
  <c r="G72" i="15"/>
  <c r="H72" i="15" s="1"/>
  <c r="B69" i="15"/>
  <c r="D67" i="15"/>
  <c r="F65" i="15"/>
  <c r="G63" i="15"/>
  <c r="H63" i="15" s="1"/>
  <c r="B62" i="15"/>
  <c r="C60" i="15"/>
  <c r="D58" i="15"/>
  <c r="B57" i="15"/>
  <c r="G55" i="15"/>
  <c r="H55" i="15" s="1"/>
  <c r="D54" i="15"/>
  <c r="B53" i="15"/>
  <c r="G51" i="15"/>
  <c r="D50" i="15"/>
  <c r="B49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A32" i="15"/>
  <c r="C31" i="15"/>
  <c r="F30" i="15"/>
  <c r="A30" i="15"/>
  <c r="C29" i="15"/>
  <c r="F28" i="15"/>
  <c r="A28" i="15"/>
  <c r="C27" i="15"/>
  <c r="F26" i="15"/>
  <c r="A26" i="15"/>
  <c r="C25" i="15"/>
  <c r="F24" i="15"/>
  <c r="A24" i="15"/>
  <c r="E23" i="15"/>
  <c r="A23" i="15"/>
  <c r="E22" i="15"/>
  <c r="A22" i="15"/>
  <c r="E21" i="15"/>
  <c r="A21" i="15"/>
  <c r="E20" i="15"/>
  <c r="A20" i="15"/>
  <c r="E19" i="15"/>
  <c r="A19" i="15"/>
  <c r="E18" i="15"/>
  <c r="A18" i="15"/>
  <c r="E17" i="15"/>
  <c r="A17" i="15"/>
  <c r="E16" i="15"/>
  <c r="A16" i="15"/>
  <c r="E15" i="15"/>
  <c r="A15" i="15"/>
  <c r="E14" i="15"/>
  <c r="A14" i="15"/>
  <c r="E13" i="15"/>
  <c r="A13" i="15"/>
  <c r="E12" i="15"/>
  <c r="A12" i="15"/>
  <c r="E11" i="15"/>
  <c r="A11" i="15"/>
  <c r="E10" i="15"/>
  <c r="A10" i="15"/>
  <c r="E9" i="15"/>
  <c r="D99" i="15"/>
  <c r="G96" i="15"/>
  <c r="H96" i="15" s="1"/>
  <c r="B94" i="15"/>
  <c r="D91" i="15"/>
  <c r="G88" i="15"/>
  <c r="H88" i="15" s="1"/>
  <c r="B86" i="15"/>
  <c r="D83" i="15"/>
  <c r="G80" i="15"/>
  <c r="H80" i="15" s="1"/>
  <c r="B78" i="15"/>
  <c r="D75" i="15"/>
  <c r="F73" i="15"/>
  <c r="G71" i="15"/>
  <c r="H71" i="15" s="1"/>
  <c r="B70" i="15"/>
  <c r="C68" i="15"/>
  <c r="D66" i="15"/>
  <c r="G64" i="15"/>
  <c r="H64" i="15" s="1"/>
  <c r="B61" i="15"/>
  <c r="D59" i="15"/>
  <c r="G57" i="15"/>
  <c r="H57" i="15" s="1"/>
  <c r="D56" i="15"/>
  <c r="B55" i="15"/>
  <c r="G53" i="15"/>
  <c r="D52" i="15"/>
  <c r="B51" i="15"/>
  <c r="G49" i="15"/>
  <c r="D48" i="15"/>
  <c r="C47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F31" i="15"/>
  <c r="A31" i="15"/>
  <c r="C30" i="15"/>
  <c r="F29" i="15"/>
  <c r="A29" i="15"/>
  <c r="C28" i="15"/>
  <c r="F27" i="15"/>
  <c r="A27" i="15"/>
  <c r="C26" i="15"/>
  <c r="F25" i="15"/>
  <c r="A25" i="15"/>
  <c r="C24" i="15"/>
  <c r="G23" i="15"/>
  <c r="C23" i="15"/>
  <c r="G22" i="15"/>
  <c r="C22" i="15"/>
  <c r="G21" i="15"/>
  <c r="C21" i="15"/>
  <c r="G20" i="15"/>
  <c r="C20" i="15"/>
  <c r="G19" i="15"/>
  <c r="C19" i="15"/>
  <c r="G18" i="15"/>
  <c r="C18" i="15"/>
  <c r="G17" i="15"/>
  <c r="C17" i="15"/>
  <c r="G16" i="15"/>
  <c r="C16" i="15"/>
  <c r="G15" i="15"/>
  <c r="C15" i="15"/>
  <c r="G14" i="15"/>
  <c r="C14" i="15"/>
  <c r="G13" i="15"/>
  <c r="C13" i="15"/>
  <c r="G12" i="15"/>
  <c r="C12" i="15"/>
  <c r="G11" i="15"/>
  <c r="C11" i="15"/>
  <c r="G10" i="15"/>
  <c r="C10" i="15"/>
  <c r="G9" i="15"/>
  <c r="C9" i="15"/>
  <c r="G8" i="15"/>
  <c r="C8" i="15"/>
  <c r="G7" i="15"/>
  <c r="C7" i="15"/>
  <c r="G6" i="15"/>
  <c r="C6" i="15"/>
  <c r="G5" i="15"/>
  <c r="C5" i="15"/>
  <c r="E5" i="15"/>
  <c r="B6" i="15"/>
  <c r="E7" i="15"/>
  <c r="B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G24" i="15"/>
  <c r="B26" i="15"/>
  <c r="E27" i="15"/>
  <c r="G28" i="15"/>
  <c r="B30" i="15"/>
  <c r="E31" i="15"/>
  <c r="A33" i="15"/>
  <c r="A35" i="15"/>
  <c r="A37" i="15"/>
  <c r="A39" i="15"/>
  <c r="A41" i="15"/>
  <c r="A43" i="15"/>
  <c r="A45" i="15"/>
  <c r="A47" i="15"/>
  <c r="D49" i="15"/>
  <c r="B52" i="15"/>
  <c r="G54" i="15"/>
  <c r="D57" i="15"/>
  <c r="G60" i="15"/>
  <c r="H60" i="15" s="1"/>
  <c r="C64" i="15"/>
  <c r="G67" i="15"/>
  <c r="H67" i="15" s="1"/>
  <c r="D71" i="15"/>
  <c r="B80" i="15"/>
  <c r="D85" i="15"/>
  <c r="G90" i="15"/>
  <c r="H90" i="15" s="1"/>
  <c r="B96" i="15"/>
  <c r="D5" i="15"/>
  <c r="A6" i="15"/>
  <c r="F6" i="15"/>
  <c r="D7" i="15"/>
  <c r="A8" i="15"/>
  <c r="F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E24" i="15"/>
  <c r="G25" i="15"/>
  <c r="B27" i="15"/>
  <c r="E28" i="15"/>
  <c r="G29" i="15"/>
  <c r="B31" i="15"/>
  <c r="E32" i="15"/>
  <c r="E34" i="15"/>
  <c r="E36" i="15"/>
  <c r="E38" i="15"/>
  <c r="E40" i="15"/>
  <c r="E42" i="15"/>
  <c r="E44" i="15"/>
  <c r="E46" i="15"/>
  <c r="G48" i="15"/>
  <c r="D51" i="15"/>
  <c r="B54" i="15"/>
  <c r="G56" i="15"/>
  <c r="H56" i="15" s="1"/>
  <c r="G59" i="15"/>
  <c r="H59" i="15" s="1"/>
  <c r="D63" i="15"/>
  <c r="D70" i="15"/>
  <c r="B74" i="15"/>
  <c r="G78" i="15"/>
  <c r="H78" i="15" s="1"/>
  <c r="B84" i="15"/>
  <c r="D89" i="15"/>
  <c r="G94" i="15"/>
  <c r="H94" i="15" s="1"/>
  <c r="B100" i="15"/>
  <c r="A5" i="15"/>
  <c r="F5" i="15"/>
  <c r="D6" i="15"/>
  <c r="A7" i="15"/>
  <c r="F7" i="15"/>
  <c r="D8" i="15"/>
  <c r="A9" i="15"/>
  <c r="B25" i="15"/>
  <c r="E26" i="15"/>
  <c r="G27" i="15"/>
  <c r="B29" i="15"/>
  <c r="E30" i="15"/>
  <c r="G31" i="15"/>
  <c r="E33" i="15"/>
  <c r="E35" i="15"/>
  <c r="E37" i="15"/>
  <c r="E39" i="15"/>
  <c r="E41" i="15"/>
  <c r="E43" i="15"/>
  <c r="E45" i="15"/>
  <c r="E47" i="15"/>
  <c r="B50" i="15"/>
  <c r="G52" i="15"/>
  <c r="D55" i="15"/>
  <c r="B58" i="15"/>
  <c r="F61" i="15"/>
  <c r="B65" i="15"/>
  <c r="G68" i="15"/>
  <c r="H68" i="15" s="1"/>
  <c r="C72" i="15"/>
  <c r="B76" i="15"/>
  <c r="D81" i="15"/>
  <c r="G86" i="15"/>
  <c r="H86" i="15" s="1"/>
  <c r="B92" i="15"/>
  <c r="D97" i="15"/>
  <c r="B5" i="15"/>
  <c r="E6" i="15"/>
  <c r="B7" i="15"/>
  <c r="E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E25" i="15"/>
  <c r="G26" i="15"/>
  <c r="B28" i="15"/>
  <c r="E29" i="15"/>
  <c r="G30" i="15"/>
  <c r="B32" i="15"/>
  <c r="A34" i="15"/>
  <c r="A36" i="15"/>
  <c r="A38" i="15"/>
  <c r="A40" i="15"/>
  <c r="A42" i="15"/>
  <c r="A44" i="15"/>
  <c r="A46" i="15"/>
  <c r="B48" i="15"/>
  <c r="G50" i="15"/>
  <c r="D53" i="15"/>
  <c r="B56" i="15"/>
  <c r="D62" i="15"/>
  <c r="B66" i="15"/>
  <c r="F69" i="15"/>
  <c r="B73" i="15"/>
  <c r="D77" i="15"/>
  <c r="G82" i="15"/>
  <c r="H82" i="15" s="1"/>
  <c r="B88" i="15"/>
  <c r="D93" i="15"/>
  <c r="G98" i="15"/>
  <c r="H98" i="15" s="1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G100" i="13"/>
  <c r="H100" i="13" s="1"/>
  <c r="C100" i="13"/>
  <c r="G99" i="13"/>
  <c r="H99" i="13" s="1"/>
  <c r="C99" i="13"/>
  <c r="G98" i="13"/>
  <c r="H98" i="13" s="1"/>
  <c r="C98" i="13"/>
  <c r="G97" i="13"/>
  <c r="H97" i="13" s="1"/>
  <c r="C97" i="13"/>
  <c r="G96" i="13"/>
  <c r="H96" i="13" s="1"/>
  <c r="C96" i="13"/>
  <c r="G95" i="13"/>
  <c r="H95" i="13" s="1"/>
  <c r="C95" i="13"/>
  <c r="G94" i="13"/>
  <c r="H94" i="13" s="1"/>
  <c r="C94" i="13"/>
  <c r="G93" i="13"/>
  <c r="H93" i="13" s="1"/>
  <c r="C93" i="13"/>
  <c r="G92" i="13"/>
  <c r="H92" i="13" s="1"/>
  <c r="C92" i="13"/>
  <c r="G91" i="13"/>
  <c r="H91" i="13" s="1"/>
  <c r="C91" i="13"/>
  <c r="G90" i="13"/>
  <c r="H90" i="13" s="1"/>
  <c r="C90" i="13"/>
  <c r="G89" i="13"/>
  <c r="H89" i="13" s="1"/>
  <c r="C89" i="13"/>
  <c r="G88" i="13"/>
  <c r="H88" i="13" s="1"/>
  <c r="C88" i="13"/>
  <c r="G87" i="13"/>
  <c r="H87" i="13" s="1"/>
  <c r="C87" i="13"/>
  <c r="G86" i="13"/>
  <c r="H86" i="13" s="1"/>
  <c r="C86" i="13"/>
  <c r="G85" i="13"/>
  <c r="H85" i="13" s="1"/>
  <c r="C85" i="13"/>
  <c r="G84" i="13"/>
  <c r="H84" i="13" s="1"/>
  <c r="C84" i="13"/>
  <c r="G83" i="13"/>
  <c r="H83" i="13" s="1"/>
  <c r="C83" i="13"/>
  <c r="G82" i="13"/>
  <c r="H82" i="13" s="1"/>
  <c r="C82" i="13"/>
  <c r="G81" i="13"/>
  <c r="H81" i="13" s="1"/>
  <c r="C81" i="13"/>
  <c r="G80" i="13"/>
  <c r="H80" i="13" s="1"/>
  <c r="C80" i="13"/>
  <c r="G79" i="13"/>
  <c r="H79" i="13" s="1"/>
  <c r="C79" i="13"/>
  <c r="G78" i="13"/>
  <c r="H78" i="13" s="1"/>
  <c r="C78" i="13"/>
  <c r="G77" i="13"/>
  <c r="H77" i="13" s="1"/>
  <c r="C77" i="13"/>
  <c r="G76" i="13"/>
  <c r="H76" i="13" s="1"/>
  <c r="C76" i="13"/>
  <c r="G75" i="13"/>
  <c r="H75" i="13" s="1"/>
  <c r="C75" i="13"/>
  <c r="G74" i="13"/>
  <c r="H74" i="13" s="1"/>
  <c r="C74" i="13"/>
  <c r="G73" i="13"/>
  <c r="H73" i="13" s="1"/>
  <c r="C73" i="13"/>
  <c r="G72" i="13"/>
  <c r="H72" i="13" s="1"/>
  <c r="C72" i="13"/>
  <c r="G71" i="13"/>
  <c r="H71" i="13" s="1"/>
  <c r="C71" i="13"/>
  <c r="G70" i="13"/>
  <c r="H70" i="13" s="1"/>
  <c r="C70" i="13"/>
  <c r="G69" i="13"/>
  <c r="H69" i="13" s="1"/>
  <c r="C69" i="13"/>
  <c r="G68" i="13"/>
  <c r="H68" i="13" s="1"/>
  <c r="C68" i="13"/>
  <c r="G67" i="13"/>
  <c r="H67" i="13" s="1"/>
  <c r="C67" i="13"/>
  <c r="G66" i="13"/>
  <c r="H66" i="13" s="1"/>
  <c r="C66" i="13"/>
  <c r="G65" i="13"/>
  <c r="H65" i="13" s="1"/>
  <c r="C65" i="13"/>
  <c r="G64" i="13"/>
  <c r="H64" i="13" s="1"/>
  <c r="C64" i="13"/>
  <c r="G63" i="13"/>
  <c r="H63" i="13" s="1"/>
  <c r="C63" i="13"/>
  <c r="G62" i="13"/>
  <c r="H62" i="13" s="1"/>
  <c r="C62" i="13"/>
  <c r="G61" i="13"/>
  <c r="H61" i="13" s="1"/>
  <c r="C61" i="13"/>
  <c r="G60" i="13"/>
  <c r="H60" i="13" s="1"/>
  <c r="C60" i="13"/>
  <c r="G59" i="13"/>
  <c r="H59" i="13" s="1"/>
  <c r="C59" i="13"/>
  <c r="G58" i="13"/>
  <c r="H58" i="13" s="1"/>
  <c r="F100" i="13"/>
  <c r="B100" i="13"/>
  <c r="F99" i="13"/>
  <c r="B99" i="13"/>
  <c r="F98" i="13"/>
  <c r="B98" i="13"/>
  <c r="F97" i="13"/>
  <c r="B97" i="13"/>
  <c r="F96" i="13"/>
  <c r="B96" i="13"/>
  <c r="F95" i="13"/>
  <c r="B95" i="13"/>
  <c r="F94" i="13"/>
  <c r="B94" i="13"/>
  <c r="F93" i="13"/>
  <c r="B93" i="13"/>
  <c r="F92" i="13"/>
  <c r="B92" i="13"/>
  <c r="F91" i="13"/>
  <c r="B91" i="13"/>
  <c r="F90" i="13"/>
  <c r="B90" i="13"/>
  <c r="F89" i="13"/>
  <c r="B89" i="13"/>
  <c r="F88" i="13"/>
  <c r="B88" i="13"/>
  <c r="F87" i="13"/>
  <c r="B87" i="13"/>
  <c r="F86" i="13"/>
  <c r="B86" i="13"/>
  <c r="F85" i="13"/>
  <c r="B85" i="13"/>
  <c r="F84" i="13"/>
  <c r="B84" i="13"/>
  <c r="F83" i="13"/>
  <c r="B83" i="13"/>
  <c r="F82" i="13"/>
  <c r="B82" i="13"/>
  <c r="F81" i="13"/>
  <c r="B81" i="13"/>
  <c r="F80" i="13"/>
  <c r="B80" i="13"/>
  <c r="F79" i="13"/>
  <c r="B79" i="13"/>
  <c r="F78" i="13"/>
  <c r="B78" i="13"/>
  <c r="F77" i="13"/>
  <c r="B77" i="13"/>
  <c r="F76" i="13"/>
  <c r="B76" i="13"/>
  <c r="F75" i="13"/>
  <c r="B75" i="13"/>
  <c r="F74" i="13"/>
  <c r="B74" i="13"/>
  <c r="F73" i="13"/>
  <c r="B73" i="13"/>
  <c r="F72" i="13"/>
  <c r="B72" i="13"/>
  <c r="F71" i="13"/>
  <c r="B71" i="13"/>
  <c r="F70" i="13"/>
  <c r="B70" i="13"/>
  <c r="F69" i="13"/>
  <c r="B69" i="13"/>
  <c r="F68" i="13"/>
  <c r="B68" i="13"/>
  <c r="F67" i="13"/>
  <c r="B67" i="13"/>
  <c r="F66" i="13"/>
  <c r="B66" i="13"/>
  <c r="F65" i="13"/>
  <c r="B65" i="13"/>
  <c r="F64" i="13"/>
  <c r="B64" i="13"/>
  <c r="F63" i="13"/>
  <c r="B63" i="13"/>
  <c r="F62" i="13"/>
  <c r="B62" i="13"/>
  <c r="F61" i="13"/>
  <c r="B61" i="13"/>
  <c r="F60" i="13"/>
  <c r="B60" i="13"/>
  <c r="F59" i="13"/>
  <c r="B59" i="13"/>
  <c r="A100" i="13"/>
  <c r="A98" i="13"/>
  <c r="A96" i="13"/>
  <c r="E99" i="13"/>
  <c r="E97" i="13"/>
  <c r="E95" i="13"/>
  <c r="E93" i="13"/>
  <c r="E91" i="13"/>
  <c r="E89" i="13"/>
  <c r="E87" i="13"/>
  <c r="E85" i="13"/>
  <c r="E83" i="13"/>
  <c r="E81" i="13"/>
  <c r="C58" i="13"/>
  <c r="G57" i="13"/>
  <c r="H57" i="13" s="1"/>
  <c r="C57" i="13"/>
  <c r="G56" i="13"/>
  <c r="H56" i="13" s="1"/>
  <c r="C56" i="13"/>
  <c r="G55" i="13"/>
  <c r="H55" i="13" s="1"/>
  <c r="C55" i="13"/>
  <c r="G54" i="13"/>
  <c r="H54" i="13" s="1"/>
  <c r="C54" i="13"/>
  <c r="G53" i="13"/>
  <c r="H53" i="13" s="1"/>
  <c r="C53" i="13"/>
  <c r="G52" i="13"/>
  <c r="H52" i="13" s="1"/>
  <c r="C52" i="13"/>
  <c r="G51" i="13"/>
  <c r="H51" i="13" s="1"/>
  <c r="C51" i="13"/>
  <c r="G50" i="13"/>
  <c r="H50" i="13" s="1"/>
  <c r="C50" i="13"/>
  <c r="G49" i="13"/>
  <c r="H49" i="13" s="1"/>
  <c r="C49" i="13"/>
  <c r="G48" i="13"/>
  <c r="H48" i="13" s="1"/>
  <c r="C48" i="13"/>
  <c r="G47" i="13"/>
  <c r="C47" i="13"/>
  <c r="G46" i="13"/>
  <c r="C46" i="13"/>
  <c r="G45" i="13"/>
  <c r="C45" i="13"/>
  <c r="G44" i="13"/>
  <c r="C44" i="13"/>
  <c r="G43" i="13"/>
  <c r="C43" i="13"/>
  <c r="G42" i="13"/>
  <c r="C42" i="13"/>
  <c r="G41" i="13"/>
  <c r="C41" i="13"/>
  <c r="G40" i="13"/>
  <c r="C40" i="13"/>
  <c r="G39" i="13"/>
  <c r="C39" i="13"/>
  <c r="G38" i="13"/>
  <c r="C38" i="13"/>
  <c r="G37" i="13"/>
  <c r="C37" i="13"/>
  <c r="G36" i="13"/>
  <c r="C36" i="13"/>
  <c r="G35" i="13"/>
  <c r="C35" i="13"/>
  <c r="G34" i="13"/>
  <c r="C34" i="13"/>
  <c r="G33" i="13"/>
  <c r="C33" i="13"/>
  <c r="G32" i="13"/>
  <c r="C32" i="13"/>
  <c r="E100" i="13"/>
  <c r="E96" i="13"/>
  <c r="A93" i="13"/>
  <c r="E90" i="13"/>
  <c r="A88" i="13"/>
  <c r="A85" i="13"/>
  <c r="E82" i="13"/>
  <c r="A80" i="13"/>
  <c r="E78" i="13"/>
  <c r="D77" i="13"/>
  <c r="A76" i="13"/>
  <c r="E74" i="13"/>
  <c r="D73" i="13"/>
  <c r="A72" i="13"/>
  <c r="E70" i="13"/>
  <c r="D69" i="13"/>
  <c r="A68" i="13"/>
  <c r="E66" i="13"/>
  <c r="D65" i="13"/>
  <c r="A64" i="13"/>
  <c r="E62" i="13"/>
  <c r="D61" i="13"/>
  <c r="A60" i="13"/>
  <c r="F58" i="13"/>
  <c r="A58" i="13"/>
  <c r="D57" i="13"/>
  <c r="F56" i="13"/>
  <c r="A56" i="13"/>
  <c r="D55" i="13"/>
  <c r="F54" i="13"/>
  <c r="A54" i="13"/>
  <c r="D53" i="13"/>
  <c r="F52" i="13"/>
  <c r="A52" i="13"/>
  <c r="D51" i="13"/>
  <c r="F50" i="13"/>
  <c r="A50" i="13"/>
  <c r="D49" i="13"/>
  <c r="F48" i="13"/>
  <c r="A48" i="13"/>
  <c r="D47" i="13"/>
  <c r="F46" i="13"/>
  <c r="A46" i="13"/>
  <c r="D45" i="13"/>
  <c r="F44" i="13"/>
  <c r="A44" i="13"/>
  <c r="D43" i="13"/>
  <c r="F42" i="13"/>
  <c r="A42" i="13"/>
  <c r="D41" i="13"/>
  <c r="F40" i="13"/>
  <c r="A40" i="13"/>
  <c r="D39" i="13"/>
  <c r="F38" i="13"/>
  <c r="A38" i="13"/>
  <c r="D37" i="13"/>
  <c r="F36" i="13"/>
  <c r="A36" i="13"/>
  <c r="D35" i="13"/>
  <c r="F34" i="13"/>
  <c r="A34" i="13"/>
  <c r="D33" i="13"/>
  <c r="F32" i="13"/>
  <c r="A32" i="13"/>
  <c r="E31" i="13"/>
  <c r="A31" i="13"/>
  <c r="E30" i="13"/>
  <c r="A30" i="13"/>
  <c r="E29" i="13"/>
  <c r="A29" i="13"/>
  <c r="E28" i="13"/>
  <c r="A28" i="13"/>
  <c r="E27" i="13"/>
  <c r="A27" i="13"/>
  <c r="E26" i="13"/>
  <c r="A26" i="13"/>
  <c r="E25" i="13"/>
  <c r="A25" i="13"/>
  <c r="E24" i="13"/>
  <c r="A24" i="13"/>
  <c r="E23" i="13"/>
  <c r="A23" i="13"/>
  <c r="E22" i="13"/>
  <c r="A22" i="13"/>
  <c r="E21" i="13"/>
  <c r="A99" i="13"/>
  <c r="A95" i="13"/>
  <c r="E92" i="13"/>
  <c r="A90" i="13"/>
  <c r="A87" i="13"/>
  <c r="E84" i="13"/>
  <c r="A82" i="13"/>
  <c r="E79" i="13"/>
  <c r="D78" i="13"/>
  <c r="A77" i="13"/>
  <c r="E75" i="13"/>
  <c r="D74" i="13"/>
  <c r="A73" i="13"/>
  <c r="E71" i="13"/>
  <c r="D70" i="13"/>
  <c r="A69" i="13"/>
  <c r="E67" i="13"/>
  <c r="D66" i="13"/>
  <c r="A65" i="13"/>
  <c r="E63" i="13"/>
  <c r="D62" i="13"/>
  <c r="A61" i="13"/>
  <c r="E59" i="13"/>
  <c r="E58" i="13"/>
  <c r="B57" i="13"/>
  <c r="E56" i="13"/>
  <c r="B55" i="13"/>
  <c r="E54" i="13"/>
  <c r="B53" i="13"/>
  <c r="E52" i="13"/>
  <c r="B51" i="13"/>
  <c r="E50" i="13"/>
  <c r="B49" i="13"/>
  <c r="E48" i="13"/>
  <c r="B47" i="13"/>
  <c r="E46" i="13"/>
  <c r="B45" i="13"/>
  <c r="E44" i="13"/>
  <c r="B43" i="13"/>
  <c r="E42" i="13"/>
  <c r="B41" i="13"/>
  <c r="E40" i="13"/>
  <c r="B39" i="13"/>
  <c r="E38" i="13"/>
  <c r="B37" i="13"/>
  <c r="E36" i="13"/>
  <c r="B35" i="13"/>
  <c r="E34" i="13"/>
  <c r="B33" i="13"/>
  <c r="E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E5" i="13"/>
  <c r="B6" i="13"/>
  <c r="G6" i="13"/>
  <c r="E7" i="13"/>
  <c r="B8" i="13"/>
  <c r="G8" i="13"/>
  <c r="E9" i="13"/>
  <c r="B10" i="13"/>
  <c r="G10" i="13"/>
  <c r="E11" i="13"/>
  <c r="B12" i="13"/>
  <c r="G12" i="13"/>
  <c r="E13" i="13"/>
  <c r="B14" i="13"/>
  <c r="G14" i="13"/>
  <c r="E15" i="13"/>
  <c r="B16" i="13"/>
  <c r="G16" i="13"/>
  <c r="E17" i="13"/>
  <c r="B18" i="13"/>
  <c r="G18" i="13"/>
  <c r="E19" i="13"/>
  <c r="B20" i="13"/>
  <c r="G20" i="13"/>
  <c r="F21" i="13"/>
  <c r="F22" i="13"/>
  <c r="F23" i="13"/>
  <c r="F24" i="13"/>
  <c r="F25" i="13"/>
  <c r="F26" i="13"/>
  <c r="F27" i="13"/>
  <c r="F28" i="13"/>
  <c r="F29" i="13"/>
  <c r="F30" i="13"/>
  <c r="F31" i="13"/>
  <c r="B34" i="13"/>
  <c r="E35" i="13"/>
  <c r="B38" i="13"/>
  <c r="E39" i="13"/>
  <c r="B42" i="13"/>
  <c r="E43" i="13"/>
  <c r="B46" i="13"/>
  <c r="E47" i="13"/>
  <c r="B50" i="13"/>
  <c r="E51" i="13"/>
  <c r="B54" i="13"/>
  <c r="E55" i="13"/>
  <c r="B58" i="13"/>
  <c r="D60" i="13"/>
  <c r="A63" i="13"/>
  <c r="E65" i="13"/>
  <c r="D68" i="13"/>
  <c r="A71" i="13"/>
  <c r="E73" i="13"/>
  <c r="D76" i="13"/>
  <c r="A79" i="13"/>
  <c r="A83" i="13"/>
  <c r="E88" i="13"/>
  <c r="A94" i="13"/>
  <c r="A5" i="13"/>
  <c r="F5" i="13"/>
  <c r="C6" i="13"/>
  <c r="A7" i="13"/>
  <c r="F7" i="13"/>
  <c r="C8" i="13"/>
  <c r="A9" i="13"/>
  <c r="F9" i="13"/>
  <c r="C10" i="13"/>
  <c r="A11" i="13"/>
  <c r="F11" i="13"/>
  <c r="C12" i="13"/>
  <c r="A13" i="13"/>
  <c r="F13" i="13"/>
  <c r="C14" i="13"/>
  <c r="A15" i="13"/>
  <c r="F15" i="13"/>
  <c r="C16" i="13"/>
  <c r="A17" i="13"/>
  <c r="F17" i="13"/>
  <c r="C18" i="13"/>
  <c r="A19" i="13"/>
  <c r="F19" i="13"/>
  <c r="C20" i="13"/>
  <c r="A21" i="13"/>
  <c r="G21" i="13"/>
  <c r="G22" i="13"/>
  <c r="G23" i="13"/>
  <c r="G24" i="13"/>
  <c r="G25" i="13"/>
  <c r="G26" i="13"/>
  <c r="G27" i="13"/>
  <c r="G28" i="13"/>
  <c r="G29" i="13"/>
  <c r="G30" i="13"/>
  <c r="G31" i="13"/>
  <c r="A33" i="13"/>
  <c r="D34" i="13"/>
  <c r="F35" i="13"/>
  <c r="A37" i="13"/>
  <c r="D38" i="13"/>
  <c r="F39" i="13"/>
  <c r="A41" i="13"/>
  <c r="D42" i="13"/>
  <c r="F43" i="13"/>
  <c r="A45" i="13"/>
  <c r="D46" i="13"/>
  <c r="F47" i="13"/>
  <c r="A49" i="13"/>
  <c r="D50" i="13"/>
  <c r="F51" i="13"/>
  <c r="A53" i="13"/>
  <c r="D54" i="13"/>
  <c r="F55" i="13"/>
  <c r="A57" i="13"/>
  <c r="D58" i="13"/>
  <c r="E60" i="13"/>
  <c r="D63" i="13"/>
  <c r="A66" i="13"/>
  <c r="E68" i="13"/>
  <c r="D71" i="13"/>
  <c r="A74" i="13"/>
  <c r="E76" i="13"/>
  <c r="D79" i="13"/>
  <c r="A84" i="13"/>
  <c r="A89" i="13"/>
  <c r="E94" i="13"/>
  <c r="G5" i="13"/>
  <c r="G7" i="13"/>
  <c r="E8" i="13"/>
  <c r="G9" i="13"/>
  <c r="B11" i="13"/>
  <c r="E12" i="13"/>
  <c r="E14" i="13"/>
  <c r="G15" i="13"/>
  <c r="B17" i="13"/>
  <c r="B19" i="13"/>
  <c r="B24" i="13"/>
  <c r="B5" i="13"/>
  <c r="E6" i="13"/>
  <c r="B7" i="13"/>
  <c r="B9" i="13"/>
  <c r="E10" i="13"/>
  <c r="G11" i="13"/>
  <c r="B13" i="13"/>
  <c r="G13" i="13"/>
  <c r="B15" i="13"/>
  <c r="E16" i="13"/>
  <c r="G17" i="13"/>
  <c r="E18" i="13"/>
  <c r="G19" i="13"/>
  <c r="E20" i="13"/>
  <c r="B21" i="13"/>
  <c r="B22" i="13"/>
  <c r="B23" i="13"/>
  <c r="B25" i="13"/>
  <c r="B26" i="13"/>
  <c r="B27" i="13"/>
  <c r="B28" i="13"/>
  <c r="B29" i="13"/>
  <c r="B30" i="13"/>
  <c r="B31" i="13"/>
  <c r="B32" i="13"/>
  <c r="E33" i="13"/>
  <c r="B36" i="13"/>
  <c r="E37" i="13"/>
  <c r="B40" i="13"/>
  <c r="E41" i="13"/>
  <c r="B44" i="13"/>
  <c r="E45" i="13"/>
  <c r="B48" i="13"/>
  <c r="E49" i="13"/>
  <c r="B52" i="13"/>
  <c r="E53" i="13"/>
  <c r="B56" i="13"/>
  <c r="E57" i="13"/>
  <c r="A59" i="13"/>
  <c r="E61" i="13"/>
  <c r="D64" i="13"/>
  <c r="A67" i="13"/>
  <c r="E69" i="13"/>
  <c r="D72" i="13"/>
  <c r="A75" i="13"/>
  <c r="E77" i="13"/>
  <c r="E80" i="13"/>
  <c r="A86" i="13"/>
  <c r="A91" i="13"/>
  <c r="A97" i="13"/>
  <c r="C5" i="13"/>
  <c r="A6" i="13"/>
  <c r="F6" i="13"/>
  <c r="C7" i="13"/>
  <c r="A8" i="13"/>
  <c r="F8" i="13"/>
  <c r="C9" i="13"/>
  <c r="A10" i="13"/>
  <c r="F10" i="13"/>
  <c r="C11" i="13"/>
  <c r="A12" i="13"/>
  <c r="F12" i="13"/>
  <c r="C13" i="13"/>
  <c r="A14" i="13"/>
  <c r="F14" i="13"/>
  <c r="C15" i="13"/>
  <c r="A16" i="13"/>
  <c r="F16" i="13"/>
  <c r="C17" i="13"/>
  <c r="A18" i="13"/>
  <c r="F18" i="13"/>
  <c r="C19" i="13"/>
  <c r="A20" i="13"/>
  <c r="F20" i="13"/>
  <c r="C21" i="13"/>
  <c r="C22" i="13"/>
  <c r="C23" i="13"/>
  <c r="C24" i="13"/>
  <c r="C25" i="13"/>
  <c r="C26" i="13"/>
  <c r="C27" i="13"/>
  <c r="C28" i="13"/>
  <c r="C29" i="13"/>
  <c r="C30" i="13"/>
  <c r="C31" i="13"/>
  <c r="D32" i="13"/>
  <c r="F33" i="13"/>
  <c r="A35" i="13"/>
  <c r="D36" i="13"/>
  <c r="F37" i="13"/>
  <c r="A39" i="13"/>
  <c r="D40" i="13"/>
  <c r="F41" i="13"/>
  <c r="A43" i="13"/>
  <c r="D44" i="13"/>
  <c r="F45" i="13"/>
  <c r="A47" i="13"/>
  <c r="D48" i="13"/>
  <c r="F49" i="13"/>
  <c r="A51" i="13"/>
  <c r="D52" i="13"/>
  <c r="F53" i="13"/>
  <c r="A55" i="13"/>
  <c r="D56" i="13"/>
  <c r="F57" i="13"/>
  <c r="D59" i="13"/>
  <c r="A62" i="13"/>
  <c r="E64" i="13"/>
  <c r="D67" i="13"/>
  <c r="A70" i="13"/>
  <c r="E72" i="13"/>
  <c r="D75" i="13"/>
  <c r="A78" i="13"/>
  <c r="A81" i="13"/>
  <c r="E86" i="13"/>
  <c r="A92" i="13"/>
  <c r="E98" i="13"/>
  <c r="B2" i="3"/>
  <c r="C2" i="3" s="1"/>
  <c r="H39" i="17" l="1"/>
  <c r="H22" i="17"/>
  <c r="H52" i="15"/>
  <c r="H6" i="17"/>
  <c r="H19" i="13"/>
  <c r="H31" i="17"/>
  <c r="H19" i="17"/>
  <c r="H20" i="17"/>
  <c r="H12" i="17"/>
  <c r="H24" i="17"/>
  <c r="H50" i="15"/>
  <c r="H28" i="17"/>
  <c r="H34" i="17"/>
  <c r="H26" i="17"/>
  <c r="H16" i="17"/>
  <c r="H43" i="13"/>
  <c r="H53" i="15"/>
  <c r="H35" i="17"/>
  <c r="H23" i="17"/>
  <c r="H15" i="17"/>
  <c r="H7" i="17"/>
  <c r="H43" i="17"/>
  <c r="H40" i="17"/>
  <c r="H28" i="15"/>
  <c r="H46" i="13"/>
  <c r="H54" i="15"/>
  <c r="H18" i="17"/>
  <c r="H10" i="17"/>
  <c r="H47" i="13"/>
  <c r="H45" i="13"/>
  <c r="H49" i="15"/>
  <c r="H38" i="16"/>
  <c r="H40" i="16"/>
  <c r="H44" i="13"/>
  <c r="H51" i="15"/>
  <c r="H44" i="17"/>
  <c r="H28" i="13"/>
  <c r="H24" i="13"/>
  <c r="H37" i="16"/>
  <c r="H39" i="16"/>
  <c r="H42" i="17"/>
  <c r="H30" i="13"/>
  <c r="H26" i="13"/>
  <c r="H22" i="13"/>
  <c r="H33" i="17"/>
  <c r="H25" i="17"/>
  <c r="H17" i="17"/>
  <c r="H9" i="17"/>
  <c r="H32" i="17"/>
  <c r="H14" i="17"/>
  <c r="H41" i="17"/>
  <c r="H24" i="15"/>
  <c r="H34" i="15"/>
  <c r="H38" i="15"/>
  <c r="H42" i="15"/>
  <c r="H46" i="15"/>
  <c r="H38" i="17"/>
  <c r="H30" i="17"/>
  <c r="H8" i="17"/>
  <c r="H17" i="13"/>
  <c r="H29" i="15"/>
  <c r="H37" i="17"/>
  <c r="H29" i="17"/>
  <c r="H21" i="17"/>
  <c r="H13" i="17"/>
  <c r="H5" i="17"/>
  <c r="H36" i="17"/>
  <c r="H48" i="15"/>
  <c r="H6" i="16"/>
  <c r="H8" i="16"/>
  <c r="H12" i="16"/>
  <c r="H14" i="16"/>
  <c r="H16" i="16"/>
  <c r="H20" i="16"/>
  <c r="H22" i="16"/>
  <c r="H24" i="16"/>
  <c r="H28" i="16"/>
  <c r="H30" i="16"/>
  <c r="H32" i="16"/>
  <c r="H36" i="16"/>
  <c r="H10" i="16"/>
  <c r="H34" i="16"/>
  <c r="H18" i="16"/>
  <c r="H26" i="16"/>
  <c r="H5" i="16"/>
  <c r="H7" i="16"/>
  <c r="H9" i="16"/>
  <c r="H11" i="16"/>
  <c r="H13" i="16"/>
  <c r="H15" i="16"/>
  <c r="H17" i="16"/>
  <c r="H19" i="16"/>
  <c r="H21" i="16"/>
  <c r="H23" i="16"/>
  <c r="H25" i="16"/>
  <c r="H27" i="16"/>
  <c r="H29" i="16"/>
  <c r="H31" i="16"/>
  <c r="H33" i="16"/>
  <c r="H35" i="16"/>
  <c r="H6" i="15"/>
  <c r="H32" i="15"/>
  <c r="H36" i="15"/>
  <c r="H40" i="15"/>
  <c r="H44" i="15"/>
  <c r="H30" i="15"/>
  <c r="H27" i="15"/>
  <c r="H7" i="15"/>
  <c r="H9" i="15"/>
  <c r="H13" i="15"/>
  <c r="H17" i="15"/>
  <c r="H21" i="15"/>
  <c r="H35" i="15"/>
  <c r="H39" i="15"/>
  <c r="H43" i="15"/>
  <c r="H47" i="15"/>
  <c r="H26" i="15"/>
  <c r="H8" i="15"/>
  <c r="H10" i="15"/>
  <c r="H12" i="15"/>
  <c r="H14" i="15"/>
  <c r="H16" i="15"/>
  <c r="H18" i="15"/>
  <c r="H20" i="15"/>
  <c r="H22" i="15"/>
  <c r="H33" i="15"/>
  <c r="H37" i="15"/>
  <c r="H41" i="15"/>
  <c r="H45" i="15"/>
  <c r="H25" i="15"/>
  <c r="H11" i="15"/>
  <c r="H15" i="15"/>
  <c r="H19" i="15"/>
  <c r="H23" i="15"/>
  <c r="H5" i="15"/>
  <c r="H31" i="15"/>
  <c r="H15" i="13"/>
  <c r="H9" i="13"/>
  <c r="H16" i="13"/>
  <c r="H13" i="13"/>
  <c r="H29" i="13"/>
  <c r="H25" i="13"/>
  <c r="H21" i="13"/>
  <c r="H5" i="13"/>
  <c r="H8" i="13"/>
  <c r="H18" i="13"/>
  <c r="H10" i="13"/>
  <c r="H32" i="13"/>
  <c r="H34" i="13"/>
  <c r="H36" i="13"/>
  <c r="H38" i="13"/>
  <c r="H40" i="13"/>
  <c r="H42" i="13"/>
  <c r="H7" i="13"/>
  <c r="H20" i="13"/>
  <c r="H12" i="13"/>
  <c r="H11" i="13"/>
  <c r="H31" i="13"/>
  <c r="H27" i="13"/>
  <c r="H23" i="13"/>
  <c r="H14" i="13"/>
  <c r="H6" i="13"/>
  <c r="H33" i="13"/>
  <c r="H35" i="13"/>
  <c r="H37" i="13"/>
  <c r="H39" i="13"/>
  <c r="H41" i="13"/>
  <c r="A6" i="3"/>
  <c r="E6" i="3"/>
  <c r="B7" i="3"/>
  <c r="F7" i="3"/>
  <c r="C8" i="3"/>
  <c r="G8" i="3"/>
  <c r="D9" i="3"/>
  <c r="A10" i="3"/>
  <c r="E10" i="3"/>
  <c r="B11" i="3"/>
  <c r="F11" i="3"/>
  <c r="C12" i="3"/>
  <c r="G12" i="3"/>
  <c r="D13" i="3"/>
  <c r="A14" i="3"/>
  <c r="E14" i="3"/>
  <c r="B15" i="3"/>
  <c r="F15" i="3"/>
  <c r="C16" i="3"/>
  <c r="G16" i="3"/>
  <c r="D17" i="3"/>
  <c r="A18" i="3"/>
  <c r="E18" i="3"/>
  <c r="B19" i="3"/>
  <c r="F19" i="3"/>
  <c r="C6" i="3"/>
  <c r="G6" i="3"/>
  <c r="D7" i="3"/>
  <c r="A8" i="3"/>
  <c r="E8" i="3"/>
  <c r="B9" i="3"/>
  <c r="F9" i="3"/>
  <c r="C10" i="3"/>
  <c r="G10" i="3"/>
  <c r="D11" i="3"/>
  <c r="A12" i="3"/>
  <c r="E12" i="3"/>
  <c r="B13" i="3"/>
  <c r="F13" i="3"/>
  <c r="C14" i="3"/>
  <c r="G14" i="3"/>
  <c r="D15" i="3"/>
  <c r="A16" i="3"/>
  <c r="E16" i="3"/>
  <c r="B17" i="3"/>
  <c r="F17" i="3"/>
  <c r="C18" i="3"/>
  <c r="G18" i="3"/>
  <c r="D19" i="3"/>
  <c r="A20" i="3"/>
  <c r="E20" i="3"/>
  <c r="B21" i="3"/>
  <c r="F21" i="3"/>
  <c r="C22" i="3"/>
  <c r="G22" i="3"/>
  <c r="D23" i="3"/>
  <c r="A24" i="3"/>
  <c r="E24" i="3"/>
  <c r="B25" i="3"/>
  <c r="F25" i="3"/>
  <c r="C26" i="3"/>
  <c r="G26" i="3"/>
  <c r="D27" i="3"/>
  <c r="A28" i="3"/>
  <c r="E28" i="3"/>
  <c r="B29" i="3"/>
  <c r="F29" i="3"/>
  <c r="C30" i="3"/>
  <c r="G30" i="3"/>
  <c r="D31" i="3"/>
  <c r="A32" i="3"/>
  <c r="E32" i="3"/>
  <c r="B33" i="3"/>
  <c r="F33" i="3"/>
  <c r="C34" i="3"/>
  <c r="G34" i="3"/>
  <c r="D35" i="3"/>
  <c r="A36" i="3"/>
  <c r="E36" i="3"/>
  <c r="B37" i="3"/>
  <c r="F37" i="3"/>
  <c r="C38" i="3"/>
  <c r="G38" i="3"/>
  <c r="D39" i="3"/>
  <c r="A40" i="3"/>
  <c r="E40" i="3"/>
  <c r="B41" i="3"/>
  <c r="F41" i="3"/>
  <c r="C42" i="3"/>
  <c r="G42" i="3"/>
  <c r="D43" i="3"/>
  <c r="A44" i="3"/>
  <c r="E44" i="3"/>
  <c r="B45" i="3"/>
  <c r="F45" i="3"/>
  <c r="C46" i="3"/>
  <c r="G46" i="3"/>
  <c r="H46" i="3" s="1"/>
  <c r="D47" i="3"/>
  <c r="A48" i="3"/>
  <c r="E48" i="3"/>
  <c r="B49" i="3"/>
  <c r="F49" i="3"/>
  <c r="C50" i="3"/>
  <c r="G50" i="3"/>
  <c r="H50" i="3" s="1"/>
  <c r="D51" i="3"/>
  <c r="A52" i="3"/>
  <c r="E52" i="3"/>
  <c r="B53" i="3"/>
  <c r="F53" i="3"/>
  <c r="C54" i="3"/>
  <c r="B6" i="3"/>
  <c r="C7" i="3"/>
  <c r="D8" i="3"/>
  <c r="E9" i="3"/>
  <c r="F10" i="3"/>
  <c r="G11" i="3"/>
  <c r="A13" i="3"/>
  <c r="B14" i="3"/>
  <c r="C15" i="3"/>
  <c r="D16" i="3"/>
  <c r="E17" i="3"/>
  <c r="F18" i="3"/>
  <c r="G19" i="3"/>
  <c r="F20" i="3"/>
  <c r="D21" i="3"/>
  <c r="B22" i="3"/>
  <c r="A23" i="3"/>
  <c r="F23" i="3"/>
  <c r="D24" i="3"/>
  <c r="C25" i="3"/>
  <c r="A26" i="3"/>
  <c r="F26" i="3"/>
  <c r="E27" i="3"/>
  <c r="C28" i="3"/>
  <c r="A29" i="3"/>
  <c r="G29" i="3"/>
  <c r="E30" i="3"/>
  <c r="C31" i="3"/>
  <c r="B32" i="3"/>
  <c r="G32" i="3"/>
  <c r="E33" i="3"/>
  <c r="D34" i="3"/>
  <c r="B35" i="3"/>
  <c r="G35" i="3"/>
  <c r="F36" i="3"/>
  <c r="D37" i="3"/>
  <c r="B38" i="3"/>
  <c r="A39" i="3"/>
  <c r="F39" i="3"/>
  <c r="D40" i="3"/>
  <c r="C41" i="3"/>
  <c r="A42" i="3"/>
  <c r="F42" i="3"/>
  <c r="E43" i="3"/>
  <c r="C44" i="3"/>
  <c r="A45" i="3"/>
  <c r="G45" i="3"/>
  <c r="H45" i="3" s="1"/>
  <c r="E46" i="3"/>
  <c r="C47" i="3"/>
  <c r="B48" i="3"/>
  <c r="G48" i="3"/>
  <c r="H48" i="3" s="1"/>
  <c r="E49" i="3"/>
  <c r="D50" i="3"/>
  <c r="B51" i="3"/>
  <c r="G51" i="3"/>
  <c r="H51" i="3" s="1"/>
  <c r="F52" i="3"/>
  <c r="D53" i="3"/>
  <c r="B54" i="3"/>
  <c r="G54" i="3"/>
  <c r="H54" i="3" s="1"/>
  <c r="D55" i="3"/>
  <c r="A56" i="3"/>
  <c r="E56" i="3"/>
  <c r="B57" i="3"/>
  <c r="F57" i="3"/>
  <c r="C58" i="3"/>
  <c r="G58" i="3"/>
  <c r="H58" i="3" s="1"/>
  <c r="D59" i="3"/>
  <c r="A60" i="3"/>
  <c r="E60" i="3"/>
  <c r="B61" i="3"/>
  <c r="F61" i="3"/>
  <c r="C62" i="3"/>
  <c r="G62" i="3"/>
  <c r="H62" i="3" s="1"/>
  <c r="D63" i="3"/>
  <c r="A64" i="3"/>
  <c r="E64" i="3"/>
  <c r="B65" i="3"/>
  <c r="F65" i="3"/>
  <c r="C66" i="3"/>
  <c r="G66" i="3"/>
  <c r="H66" i="3" s="1"/>
  <c r="D67" i="3"/>
  <c r="A68" i="3"/>
  <c r="E68" i="3"/>
  <c r="B69" i="3"/>
  <c r="F69" i="3"/>
  <c r="D6" i="3"/>
  <c r="E7" i="3"/>
  <c r="F8" i="3"/>
  <c r="G9" i="3"/>
  <c r="A11" i="3"/>
  <c r="B12" i="3"/>
  <c r="C13" i="3"/>
  <c r="D14" i="3"/>
  <c r="E15" i="3"/>
  <c r="F16" i="3"/>
  <c r="G17" i="3"/>
  <c r="A19" i="3"/>
  <c r="B20" i="3"/>
  <c r="G20" i="3"/>
  <c r="E21" i="3"/>
  <c r="D22" i="3"/>
  <c r="B23" i="3"/>
  <c r="G23" i="3"/>
  <c r="F24" i="3"/>
  <c r="D25" i="3"/>
  <c r="B26" i="3"/>
  <c r="A27" i="3"/>
  <c r="F27" i="3"/>
  <c r="D28" i="3"/>
  <c r="C29" i="3"/>
  <c r="A30" i="3"/>
  <c r="F30" i="3"/>
  <c r="E31" i="3"/>
  <c r="C32" i="3"/>
  <c r="A33" i="3"/>
  <c r="G33" i="3"/>
  <c r="E34" i="3"/>
  <c r="C35" i="3"/>
  <c r="B36" i="3"/>
  <c r="G36" i="3"/>
  <c r="E37" i="3"/>
  <c r="D38" i="3"/>
  <c r="B39" i="3"/>
  <c r="G39" i="3"/>
  <c r="F40" i="3"/>
  <c r="D41" i="3"/>
  <c r="B42" i="3"/>
  <c r="A43" i="3"/>
  <c r="F43" i="3"/>
  <c r="D44" i="3"/>
  <c r="C45" i="3"/>
  <c r="A46" i="3"/>
  <c r="F46" i="3"/>
  <c r="E47" i="3"/>
  <c r="C48" i="3"/>
  <c r="A49" i="3"/>
  <c r="G49" i="3"/>
  <c r="H49" i="3" s="1"/>
  <c r="E50" i="3"/>
  <c r="C51" i="3"/>
  <c r="B52" i="3"/>
  <c r="G52" i="3"/>
  <c r="H52" i="3" s="1"/>
  <c r="E53" i="3"/>
  <c r="D54" i="3"/>
  <c r="A55" i="3"/>
  <c r="E55" i="3"/>
  <c r="B56" i="3"/>
  <c r="F56" i="3"/>
  <c r="C57" i="3"/>
  <c r="G57" i="3"/>
  <c r="H57" i="3" s="1"/>
  <c r="D58" i="3"/>
  <c r="A59" i="3"/>
  <c r="E59" i="3"/>
  <c r="B60" i="3"/>
  <c r="F60" i="3"/>
  <c r="C61" i="3"/>
  <c r="G61" i="3"/>
  <c r="H61" i="3" s="1"/>
  <c r="D62" i="3"/>
  <c r="A63" i="3"/>
  <c r="E63" i="3"/>
  <c r="B64" i="3"/>
  <c r="F64" i="3"/>
  <c r="C65" i="3"/>
  <c r="G65" i="3"/>
  <c r="H65" i="3" s="1"/>
  <c r="D66" i="3"/>
  <c r="A67" i="3"/>
  <c r="E67" i="3"/>
  <c r="B68" i="3"/>
  <c r="F6" i="3"/>
  <c r="G7" i="3"/>
  <c r="A9" i="3"/>
  <c r="B10" i="3"/>
  <c r="C11" i="3"/>
  <c r="D12" i="3"/>
  <c r="E13" i="3"/>
  <c r="F14" i="3"/>
  <c r="G15" i="3"/>
  <c r="A17" i="3"/>
  <c r="B18" i="3"/>
  <c r="C19" i="3"/>
  <c r="C20" i="3"/>
  <c r="A21" i="3"/>
  <c r="G21" i="3"/>
  <c r="E22" i="3"/>
  <c r="C23" i="3"/>
  <c r="B24" i="3"/>
  <c r="G24" i="3"/>
  <c r="E25" i="3"/>
  <c r="D26" i="3"/>
  <c r="B27" i="3"/>
  <c r="G27" i="3"/>
  <c r="F28" i="3"/>
  <c r="D29" i="3"/>
  <c r="B30" i="3"/>
  <c r="A31" i="3"/>
  <c r="F31" i="3"/>
  <c r="D32" i="3"/>
  <c r="C33" i="3"/>
  <c r="A34" i="3"/>
  <c r="F34" i="3"/>
  <c r="E35" i="3"/>
  <c r="C36" i="3"/>
  <c r="A37" i="3"/>
  <c r="G37" i="3"/>
  <c r="E38" i="3"/>
  <c r="C39" i="3"/>
  <c r="B40" i="3"/>
  <c r="G40" i="3"/>
  <c r="E41" i="3"/>
  <c r="D42" i="3"/>
  <c r="B43" i="3"/>
  <c r="G43" i="3"/>
  <c r="F44" i="3"/>
  <c r="D45" i="3"/>
  <c r="B46" i="3"/>
  <c r="A47" i="3"/>
  <c r="F47" i="3"/>
  <c r="D48" i="3"/>
  <c r="C49" i="3"/>
  <c r="A50" i="3"/>
  <c r="F50" i="3"/>
  <c r="E51" i="3"/>
  <c r="C52" i="3"/>
  <c r="A53" i="3"/>
  <c r="G53" i="3"/>
  <c r="H53" i="3" s="1"/>
  <c r="E54" i="3"/>
  <c r="B55" i="3"/>
  <c r="F55" i="3"/>
  <c r="C56" i="3"/>
  <c r="G56" i="3"/>
  <c r="H56" i="3" s="1"/>
  <c r="D57" i="3"/>
  <c r="A58" i="3"/>
  <c r="E58" i="3"/>
  <c r="B59" i="3"/>
  <c r="F59" i="3"/>
  <c r="C60" i="3"/>
  <c r="G60" i="3"/>
  <c r="H60" i="3" s="1"/>
  <c r="D61" i="3"/>
  <c r="A62" i="3"/>
  <c r="E62" i="3"/>
  <c r="B63" i="3"/>
  <c r="F63" i="3"/>
  <c r="C64" i="3"/>
  <c r="G64" i="3"/>
  <c r="H64" i="3" s="1"/>
  <c r="D65" i="3"/>
  <c r="A66" i="3"/>
  <c r="E66" i="3"/>
  <c r="B67" i="3"/>
  <c r="F67" i="3"/>
  <c r="C68" i="3"/>
  <c r="G68" i="3"/>
  <c r="H68" i="3" s="1"/>
  <c r="D69" i="3"/>
  <c r="A70" i="3"/>
  <c r="E70" i="3"/>
  <c r="B71" i="3"/>
  <c r="F71" i="3"/>
  <c r="C72" i="3"/>
  <c r="G72" i="3"/>
  <c r="H72" i="3" s="1"/>
  <c r="D73" i="3"/>
  <c r="A74" i="3"/>
  <c r="E74" i="3"/>
  <c r="B75" i="3"/>
  <c r="F75" i="3"/>
  <c r="C76" i="3"/>
  <c r="G76" i="3"/>
  <c r="H76" i="3" s="1"/>
  <c r="D77" i="3"/>
  <c r="A78" i="3"/>
  <c r="E78" i="3"/>
  <c r="B79" i="3"/>
  <c r="F79" i="3"/>
  <c r="C80" i="3"/>
  <c r="G80" i="3"/>
  <c r="H80" i="3" s="1"/>
  <c r="D81" i="3"/>
  <c r="A82" i="3"/>
  <c r="E82" i="3"/>
  <c r="B83" i="3"/>
  <c r="F83" i="3"/>
  <c r="C84" i="3"/>
  <c r="G84" i="3"/>
  <c r="H84" i="3" s="1"/>
  <c r="D85" i="3"/>
  <c r="A86" i="3"/>
  <c r="E86" i="3"/>
  <c r="B87" i="3"/>
  <c r="F87" i="3"/>
  <c r="C88" i="3"/>
  <c r="G88" i="3"/>
  <c r="H88" i="3" s="1"/>
  <c r="D89" i="3"/>
  <c r="A90" i="3"/>
  <c r="E90" i="3"/>
  <c r="B91" i="3"/>
  <c r="F91" i="3"/>
  <c r="C92" i="3"/>
  <c r="G92" i="3"/>
  <c r="H92" i="3" s="1"/>
  <c r="D93" i="3"/>
  <c r="A94" i="3"/>
  <c r="E94" i="3"/>
  <c r="B95" i="3"/>
  <c r="F95" i="3"/>
  <c r="C96" i="3"/>
  <c r="G96" i="3"/>
  <c r="H96" i="3" s="1"/>
  <c r="D97" i="3"/>
  <c r="A98" i="3"/>
  <c r="E98" i="3"/>
  <c r="B99" i="3"/>
  <c r="F99" i="3"/>
  <c r="C100" i="3"/>
  <c r="G100" i="3"/>
  <c r="H100" i="3" s="1"/>
  <c r="A7" i="3"/>
  <c r="B8" i="3"/>
  <c r="C9" i="3"/>
  <c r="D10" i="3"/>
  <c r="E11" i="3"/>
  <c r="F12" i="3"/>
  <c r="G13" i="3"/>
  <c r="A15" i="3"/>
  <c r="B16" i="3"/>
  <c r="C17" i="3"/>
  <c r="D18" i="3"/>
  <c r="E19" i="3"/>
  <c r="D20" i="3"/>
  <c r="C21" i="3"/>
  <c r="A22" i="3"/>
  <c r="F22" i="3"/>
  <c r="E23" i="3"/>
  <c r="C24" i="3"/>
  <c r="A25" i="3"/>
  <c r="G25" i="3"/>
  <c r="G28" i="3"/>
  <c r="G31" i="3"/>
  <c r="A35" i="3"/>
  <c r="A38" i="3"/>
  <c r="A41" i="3"/>
  <c r="B44" i="3"/>
  <c r="B47" i="3"/>
  <c r="B50" i="3"/>
  <c r="C53" i="3"/>
  <c r="G55" i="3"/>
  <c r="H55" i="3" s="1"/>
  <c r="B58" i="3"/>
  <c r="D60" i="3"/>
  <c r="F62" i="3"/>
  <c r="A65" i="3"/>
  <c r="C67" i="3"/>
  <c r="A69" i="3"/>
  <c r="B70" i="3"/>
  <c r="G70" i="3"/>
  <c r="H70" i="3" s="1"/>
  <c r="E71" i="3"/>
  <c r="D72" i="3"/>
  <c r="B73" i="3"/>
  <c r="G73" i="3"/>
  <c r="H73" i="3" s="1"/>
  <c r="F74" i="3"/>
  <c r="D75" i="3"/>
  <c r="B76" i="3"/>
  <c r="A77" i="3"/>
  <c r="F77" i="3"/>
  <c r="D78" i="3"/>
  <c r="C79" i="3"/>
  <c r="A80" i="3"/>
  <c r="F80" i="3"/>
  <c r="E81" i="3"/>
  <c r="C82" i="3"/>
  <c r="A83" i="3"/>
  <c r="G83" i="3"/>
  <c r="H83" i="3" s="1"/>
  <c r="E84" i="3"/>
  <c r="C85" i="3"/>
  <c r="B86" i="3"/>
  <c r="G86" i="3"/>
  <c r="H86" i="3" s="1"/>
  <c r="E87" i="3"/>
  <c r="D88" i="3"/>
  <c r="B89" i="3"/>
  <c r="G89" i="3"/>
  <c r="H89" i="3" s="1"/>
  <c r="F90" i="3"/>
  <c r="D91" i="3"/>
  <c r="B92" i="3"/>
  <c r="A93" i="3"/>
  <c r="F93" i="3"/>
  <c r="D94" i="3"/>
  <c r="C95" i="3"/>
  <c r="A96" i="3"/>
  <c r="F96" i="3"/>
  <c r="E97" i="3"/>
  <c r="C98" i="3"/>
  <c r="A99" i="3"/>
  <c r="G99" i="3"/>
  <c r="H99" i="3" s="1"/>
  <c r="E100" i="3"/>
  <c r="C97" i="3"/>
  <c r="E99" i="3"/>
  <c r="E26" i="3"/>
  <c r="E29" i="3"/>
  <c r="F32" i="3"/>
  <c r="F35" i="3"/>
  <c r="F38" i="3"/>
  <c r="G41" i="3"/>
  <c r="G44" i="3"/>
  <c r="H44" i="3" s="1"/>
  <c r="G47" i="3"/>
  <c r="H47" i="3" s="1"/>
  <c r="A51" i="3"/>
  <c r="A54" i="3"/>
  <c r="D56" i="3"/>
  <c r="F58" i="3"/>
  <c r="A61" i="3"/>
  <c r="C63" i="3"/>
  <c r="E65" i="3"/>
  <c r="G67" i="3"/>
  <c r="H67" i="3" s="1"/>
  <c r="C69" i="3"/>
  <c r="C70" i="3"/>
  <c r="A71" i="3"/>
  <c r="G71" i="3"/>
  <c r="H71" i="3" s="1"/>
  <c r="E72" i="3"/>
  <c r="C73" i="3"/>
  <c r="B74" i="3"/>
  <c r="G74" i="3"/>
  <c r="H74" i="3" s="1"/>
  <c r="E75" i="3"/>
  <c r="D76" i="3"/>
  <c r="B77" i="3"/>
  <c r="G77" i="3"/>
  <c r="H77" i="3" s="1"/>
  <c r="F78" i="3"/>
  <c r="D79" i="3"/>
  <c r="B80" i="3"/>
  <c r="A81" i="3"/>
  <c r="F81" i="3"/>
  <c r="D82" i="3"/>
  <c r="C83" i="3"/>
  <c r="A84" i="3"/>
  <c r="F84" i="3"/>
  <c r="E85" i="3"/>
  <c r="C86" i="3"/>
  <c r="A87" i="3"/>
  <c r="G87" i="3"/>
  <c r="H87" i="3" s="1"/>
  <c r="E88" i="3"/>
  <c r="C89" i="3"/>
  <c r="B90" i="3"/>
  <c r="G90" i="3"/>
  <c r="H90" i="3" s="1"/>
  <c r="E91" i="3"/>
  <c r="D92" i="3"/>
  <c r="B93" i="3"/>
  <c r="G93" i="3"/>
  <c r="H93" i="3" s="1"/>
  <c r="F94" i="3"/>
  <c r="D95" i="3"/>
  <c r="B96" i="3"/>
  <c r="A97" i="3"/>
  <c r="F97" i="3"/>
  <c r="D98" i="3"/>
  <c r="C99" i="3"/>
  <c r="A100" i="3"/>
  <c r="F100" i="3"/>
  <c r="B28" i="3"/>
  <c r="B34" i="3"/>
  <c r="C37" i="3"/>
  <c r="D46" i="3"/>
  <c r="D52" i="3"/>
  <c r="E57" i="3"/>
  <c r="B62" i="3"/>
  <c r="F66" i="3"/>
  <c r="G69" i="3"/>
  <c r="H69" i="3" s="1"/>
  <c r="D71" i="3"/>
  <c r="A73" i="3"/>
  <c r="D74" i="3"/>
  <c r="A76" i="3"/>
  <c r="E77" i="3"/>
  <c r="A79" i="3"/>
  <c r="C81" i="3"/>
  <c r="E83" i="3"/>
  <c r="B85" i="3"/>
  <c r="F86" i="3"/>
  <c r="B88" i="3"/>
  <c r="F89" i="3"/>
  <c r="C91" i="3"/>
  <c r="F92" i="3"/>
  <c r="C94" i="3"/>
  <c r="A95" i="3"/>
  <c r="E96" i="3"/>
  <c r="B98" i="3"/>
  <c r="C27" i="3"/>
  <c r="D30" i="3"/>
  <c r="D33" i="3"/>
  <c r="D36" i="3"/>
  <c r="E39" i="3"/>
  <c r="E42" i="3"/>
  <c r="E45" i="3"/>
  <c r="F48" i="3"/>
  <c r="F51" i="3"/>
  <c r="F54" i="3"/>
  <c r="A57" i="3"/>
  <c r="C59" i="3"/>
  <c r="E61" i="3"/>
  <c r="G63" i="3"/>
  <c r="H63" i="3" s="1"/>
  <c r="B66" i="3"/>
  <c r="D68" i="3"/>
  <c r="E69" i="3"/>
  <c r="D70" i="3"/>
  <c r="C71" i="3"/>
  <c r="A72" i="3"/>
  <c r="F72" i="3"/>
  <c r="E73" i="3"/>
  <c r="C74" i="3"/>
  <c r="A75" i="3"/>
  <c r="G75" i="3"/>
  <c r="H75" i="3" s="1"/>
  <c r="E76" i="3"/>
  <c r="C77" i="3"/>
  <c r="B78" i="3"/>
  <c r="G78" i="3"/>
  <c r="H78" i="3" s="1"/>
  <c r="E79" i="3"/>
  <c r="D80" i="3"/>
  <c r="B81" i="3"/>
  <c r="G81" i="3"/>
  <c r="H81" i="3" s="1"/>
  <c r="F82" i="3"/>
  <c r="D83" i="3"/>
  <c r="B84" i="3"/>
  <c r="A85" i="3"/>
  <c r="F85" i="3"/>
  <c r="D86" i="3"/>
  <c r="C87" i="3"/>
  <c r="A88" i="3"/>
  <c r="F88" i="3"/>
  <c r="E89" i="3"/>
  <c r="C90" i="3"/>
  <c r="A91" i="3"/>
  <c r="G91" i="3"/>
  <c r="H91" i="3" s="1"/>
  <c r="E92" i="3"/>
  <c r="C93" i="3"/>
  <c r="B94" i="3"/>
  <c r="G94" i="3"/>
  <c r="H94" i="3" s="1"/>
  <c r="E95" i="3"/>
  <c r="D96" i="3"/>
  <c r="B97" i="3"/>
  <c r="G97" i="3"/>
  <c r="H97" i="3" s="1"/>
  <c r="F98" i="3"/>
  <c r="D99" i="3"/>
  <c r="B100" i="3"/>
  <c r="B31" i="3"/>
  <c r="C40" i="3"/>
  <c r="C43" i="3"/>
  <c r="D49" i="3"/>
  <c r="C55" i="3"/>
  <c r="G59" i="3"/>
  <c r="H59" i="3" s="1"/>
  <c r="D64" i="3"/>
  <c r="F68" i="3"/>
  <c r="F70" i="3"/>
  <c r="B72" i="3"/>
  <c r="F73" i="3"/>
  <c r="C75" i="3"/>
  <c r="F76" i="3"/>
  <c r="C78" i="3"/>
  <c r="G79" i="3"/>
  <c r="H79" i="3" s="1"/>
  <c r="E80" i="3"/>
  <c r="B82" i="3"/>
  <c r="G82" i="3"/>
  <c r="H82" i="3" s="1"/>
  <c r="D84" i="3"/>
  <c r="G85" i="3"/>
  <c r="H85" i="3" s="1"/>
  <c r="D87" i="3"/>
  <c r="A89" i="3"/>
  <c r="D90" i="3"/>
  <c r="A92" i="3"/>
  <c r="E93" i="3"/>
  <c r="G95" i="3"/>
  <c r="H95" i="3" s="1"/>
  <c r="G98" i="3"/>
  <c r="H98" i="3" s="1"/>
  <c r="D100" i="3"/>
  <c r="B5" i="3"/>
  <c r="F5" i="3"/>
  <c r="C5" i="3"/>
  <c r="G5" i="3"/>
  <c r="E5" i="3"/>
  <c r="D5" i="3"/>
  <c r="A5" i="3"/>
  <c r="H15" i="3" l="1"/>
  <c r="H41" i="3"/>
  <c r="H43" i="3"/>
  <c r="H42" i="3"/>
  <c r="H28" i="3"/>
  <c r="H25" i="3"/>
  <c r="H11" i="3"/>
  <c r="H7" i="3"/>
  <c r="H9" i="3"/>
  <c r="H23" i="3"/>
  <c r="H21" i="3"/>
  <c r="H19" i="3"/>
  <c r="H31" i="3"/>
  <c r="H39" i="3"/>
  <c r="H36" i="3"/>
  <c r="H33" i="3"/>
  <c r="H17" i="3"/>
  <c r="H10" i="3"/>
  <c r="H27" i="3"/>
  <c r="H24" i="3"/>
  <c r="H35" i="3"/>
  <c r="H32" i="3"/>
  <c r="H29" i="3"/>
  <c r="H34" i="3"/>
  <c r="H18" i="3"/>
  <c r="H16" i="3"/>
  <c r="H8" i="3"/>
  <c r="H13" i="3"/>
  <c r="H38" i="3"/>
  <c r="H22" i="3"/>
  <c r="H6" i="3"/>
  <c r="H26" i="3"/>
  <c r="H40" i="3"/>
  <c r="H37" i="3"/>
  <c r="H20" i="3"/>
  <c r="H30" i="3"/>
  <c r="H14" i="3"/>
  <c r="H12" i="3"/>
  <c r="H5" i="3"/>
</calcChain>
</file>

<file path=xl/sharedStrings.xml><?xml version="1.0" encoding="utf-8"?>
<sst xmlns="http://schemas.openxmlformats.org/spreadsheetml/2006/main" count="765" uniqueCount="26">
  <si>
    <t>Date</t>
  </si>
  <si>
    <t>Product</t>
  </si>
  <si>
    <t>Region</t>
  </si>
  <si>
    <t>Units</t>
  </si>
  <si>
    <t>Price</t>
  </si>
  <si>
    <t>Carlota</t>
  </si>
  <si>
    <t>Quad</t>
  </si>
  <si>
    <t>Sunshine</t>
  </si>
  <si>
    <t>Aspen</t>
  </si>
  <si>
    <t>Yanaki</t>
  </si>
  <si>
    <t>Discount</t>
  </si>
  <si>
    <t>USA</t>
  </si>
  <si>
    <t>Canada</t>
  </si>
  <si>
    <t>Europe</t>
  </si>
  <si>
    <t>Asia</t>
  </si>
  <si>
    <t>Africa</t>
  </si>
  <si>
    <t>Category</t>
  </si>
  <si>
    <t>Retail</t>
  </si>
  <si>
    <t>Wholesale</t>
  </si>
  <si>
    <t>South America</t>
  </si>
  <si>
    <t>Revenue</t>
  </si>
  <si>
    <t>Criteria</t>
  </si>
  <si>
    <t>Count</t>
  </si>
  <si>
    <t>Excel Magic Trick 1347: Power Query: Split Master Table into Sub Tables, Each Product on New Sheet</t>
  </si>
  <si>
    <r>
      <t xml:space="preserve">Excel Magic Trick 1346: Array Formula: </t>
    </r>
    <r>
      <rPr>
        <sz val="18"/>
        <color theme="0"/>
        <rFont val="Calibri"/>
        <family val="2"/>
        <scheme val="minor"/>
      </rPr>
      <t>Split Master Table into Sub Tables, Each Product on New Sheet</t>
    </r>
  </si>
  <si>
    <t xml:space="preserve">  &lt;&lt;== Typed in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</si>
</sst>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[Red]\(&quot;$&quot;#,##0.00\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theme="9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4" fontId="0" fillId="0" borderId="0" xfId="0" applyNumberFormat="1"/>
    <xf numFmtId="165" fontId="0" fillId="0" borderId="0" xfId="0" applyNumberFormat="1"/>
    <xf numFmtId="0" fontId="3" fillId="2" borderId="0" xfId="0" applyFont="1" applyFill="1"/>
    <xf numFmtId="0" fontId="1" fillId="4" borderId="1" xfId="0" applyNumberFormat="1" applyFont="1" applyFill="1" applyBorder="1"/>
    <xf numFmtId="0" fontId="1" fillId="4" borderId="2" xfId="0" applyNumberFormat="1" applyFont="1" applyFill="1" applyBorder="1"/>
    <xf numFmtId="0" fontId="1" fillId="4" borderId="3" xfId="0" applyNumberFormat="1" applyFont="1" applyFill="1" applyBorder="1"/>
    <xf numFmtId="0" fontId="0" fillId="5" borderId="4" xfId="0" applyFill="1" applyBorder="1"/>
    <xf numFmtId="0" fontId="3" fillId="3" borderId="4" xfId="0" applyFont="1" applyFill="1" applyBorder="1"/>
    <xf numFmtId="14" fontId="0" fillId="5" borderId="4" xfId="0" applyNumberFormat="1" applyFill="1" applyBorder="1"/>
    <xf numFmtId="0" fontId="0" fillId="5" borderId="4" xfId="0" applyNumberFormat="1" applyFill="1" applyBorder="1"/>
    <xf numFmtId="0" fontId="0" fillId="6" borderId="4" xfId="0" applyFill="1" applyBorder="1"/>
    <xf numFmtId="0" fontId="4" fillId="7" borderId="0" xfId="0" applyFont="1" applyFill="1" applyAlignment="1">
      <alignment vertical="center"/>
    </xf>
    <xf numFmtId="0" fontId="4" fillId="7" borderId="0" xfId="0" applyFont="1" applyFill="1"/>
    <xf numFmtId="0" fontId="4" fillId="2" borderId="0" xfId="0" applyFont="1" applyFill="1"/>
    <xf numFmtId="164" fontId="0" fillId="5" borderId="4" xfId="0" applyNumberFormat="1" applyFill="1" applyBorder="1"/>
  </cellXfs>
  <cellStyles count="1">
    <cellStyle name="Нормален" xfId="0" builtinId="0"/>
  </cellStyles>
  <dxfs count="5">
    <dxf>
      <numFmt numFmtId="165" formatCode="&quot;$&quot;#,##0.00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colors>
    <mruColors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Sales" displayName="fSales" ref="A5:G213" totalsRowShown="0" headerRowDxfId="2">
  <autoFilter ref="A5:G213"/>
  <tableColumns count="7">
    <tableColumn id="1" name="Date" dataDxfId="1"/>
    <tableColumn id="2" name="Product"/>
    <tableColumn id="3" name="Region"/>
    <tableColumn id="4" name="Units"/>
    <tableColumn id="5" name="Category"/>
    <tableColumn id="6" name="Discount"/>
    <tableColumn id="7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AL213"/>
  <sheetViews>
    <sheetView topLeftCell="A199" zoomScale="190" zoomScaleNormal="190" workbookViewId="0">
      <selection activeCell="A213" sqref="A213"/>
    </sheetView>
  </sheetViews>
  <sheetFormatPr defaultRowHeight="14.4" x14ac:dyDescent="0.3"/>
  <cols>
    <col min="1" max="2" width="10.109375" bestFit="1" customWidth="1"/>
    <col min="3" max="3" width="14" bestFit="1" customWidth="1"/>
    <col min="4" max="4" width="8" bestFit="1" customWidth="1"/>
    <col min="5" max="5" width="11.109375" bestFit="1" customWidth="1"/>
    <col min="6" max="6" width="11" bestFit="1" customWidth="1"/>
    <col min="7" max="7" width="7.6640625" bestFit="1" customWidth="1"/>
    <col min="32" max="32" width="10.109375" bestFit="1" customWidth="1"/>
    <col min="34" max="34" width="14" bestFit="1" customWidth="1"/>
    <col min="35" max="35" width="5.6640625" bestFit="1" customWidth="1"/>
    <col min="36" max="36" width="10.44140625" bestFit="1" customWidth="1"/>
    <col min="37" max="37" width="8.6640625" bestFit="1" customWidth="1"/>
    <col min="38" max="38" width="6.88671875" bestFit="1" customWidth="1"/>
  </cols>
  <sheetData>
    <row r="1" spans="1:38" ht="23.4" x14ac:dyDescent="0.35">
      <c r="A1" s="13" t="s">
        <v>24</v>
      </c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AF1" s="1" t="s">
        <v>0</v>
      </c>
      <c r="AG1" s="1" t="s">
        <v>1</v>
      </c>
      <c r="AH1" s="1" t="s">
        <v>2</v>
      </c>
      <c r="AI1" s="1" t="s">
        <v>3</v>
      </c>
      <c r="AJ1" s="1" t="s">
        <v>16</v>
      </c>
      <c r="AK1" s="1" t="s">
        <v>10</v>
      </c>
      <c r="AL1" s="1" t="s">
        <v>4</v>
      </c>
    </row>
    <row r="2" spans="1:38" ht="18" x14ac:dyDescent="0.35">
      <c r="A2" s="13" t="s">
        <v>23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AF2" s="2">
        <v>42778</v>
      </c>
      <c r="AG2" t="s">
        <v>5</v>
      </c>
      <c r="AH2" t="s">
        <v>12</v>
      </c>
      <c r="AI2">
        <v>68</v>
      </c>
      <c r="AJ2" t="s">
        <v>18</v>
      </c>
      <c r="AK2">
        <v>0.45</v>
      </c>
      <c r="AL2" s="3">
        <v>29.6</v>
      </c>
    </row>
    <row r="3" spans="1:38" x14ac:dyDescent="0.3">
      <c r="AF3" s="2">
        <v>42757</v>
      </c>
      <c r="AG3" t="s">
        <v>6</v>
      </c>
      <c r="AH3" t="s">
        <v>12</v>
      </c>
      <c r="AI3">
        <v>19</v>
      </c>
      <c r="AJ3" t="s">
        <v>17</v>
      </c>
      <c r="AK3">
        <v>0.1</v>
      </c>
      <c r="AL3" s="3">
        <v>43.75</v>
      </c>
    </row>
    <row r="4" spans="1:38" x14ac:dyDescent="0.3">
      <c r="AF4" s="2">
        <v>42745</v>
      </c>
      <c r="AG4" t="s">
        <v>5</v>
      </c>
      <c r="AH4" t="s">
        <v>12</v>
      </c>
      <c r="AI4">
        <v>55</v>
      </c>
      <c r="AJ4" t="s">
        <v>18</v>
      </c>
      <c r="AK4">
        <v>0.45</v>
      </c>
      <c r="AL4" s="3">
        <v>27.650000000000002</v>
      </c>
    </row>
    <row r="5" spans="1:38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16</v>
      </c>
      <c r="F5" s="1" t="s">
        <v>10</v>
      </c>
      <c r="G5" s="1" t="s">
        <v>4</v>
      </c>
      <c r="AF5" s="2">
        <v>42804</v>
      </c>
      <c r="AG5" t="s">
        <v>6</v>
      </c>
      <c r="AH5" t="s">
        <v>12</v>
      </c>
      <c r="AI5">
        <v>24</v>
      </c>
      <c r="AJ5" t="s">
        <v>18</v>
      </c>
      <c r="AK5">
        <v>0.35</v>
      </c>
      <c r="AL5" s="3">
        <v>45.1</v>
      </c>
    </row>
    <row r="6" spans="1:38" x14ac:dyDescent="0.3">
      <c r="A6" s="2">
        <v>42825</v>
      </c>
      <c r="B6" t="s">
        <v>9</v>
      </c>
      <c r="C6" t="s">
        <v>11</v>
      </c>
      <c r="D6">
        <v>20</v>
      </c>
      <c r="E6" t="s">
        <v>18</v>
      </c>
      <c r="F6">
        <v>0.35</v>
      </c>
      <c r="G6" s="3">
        <v>23.950000000000003</v>
      </c>
      <c r="AF6" s="2">
        <v>42785</v>
      </c>
      <c r="AG6" t="s">
        <v>9</v>
      </c>
      <c r="AH6" t="s">
        <v>13</v>
      </c>
      <c r="AI6">
        <v>4</v>
      </c>
      <c r="AJ6" t="s">
        <v>17</v>
      </c>
      <c r="AK6">
        <v>0</v>
      </c>
      <c r="AL6" s="3">
        <v>25.150000000000002</v>
      </c>
    </row>
    <row r="7" spans="1:38" x14ac:dyDescent="0.3">
      <c r="A7" s="2">
        <v>42756</v>
      </c>
      <c r="B7" t="s">
        <v>7</v>
      </c>
      <c r="C7" t="s">
        <v>14</v>
      </c>
      <c r="D7">
        <v>3</v>
      </c>
      <c r="E7" t="s">
        <v>17</v>
      </c>
      <c r="F7">
        <v>0</v>
      </c>
      <c r="G7" s="3">
        <v>23.650000000000002</v>
      </c>
      <c r="AF7" s="2">
        <v>42763</v>
      </c>
      <c r="AG7" t="s">
        <v>7</v>
      </c>
      <c r="AH7" t="s">
        <v>19</v>
      </c>
      <c r="AI7">
        <v>1</v>
      </c>
      <c r="AJ7" t="s">
        <v>17</v>
      </c>
      <c r="AK7">
        <v>0</v>
      </c>
      <c r="AL7" s="3">
        <v>24.700000000000003</v>
      </c>
    </row>
    <row r="8" spans="1:38" x14ac:dyDescent="0.3">
      <c r="A8" s="2">
        <v>42762</v>
      </c>
      <c r="B8" t="s">
        <v>9</v>
      </c>
      <c r="C8" t="s">
        <v>12</v>
      </c>
      <c r="D8">
        <v>1</v>
      </c>
      <c r="E8" t="s">
        <v>17</v>
      </c>
      <c r="F8">
        <v>0</v>
      </c>
      <c r="G8" s="3">
        <v>23.950000000000003</v>
      </c>
      <c r="AF8" s="2">
        <v>42775</v>
      </c>
      <c r="AG8" t="s">
        <v>5</v>
      </c>
      <c r="AH8" t="s">
        <v>14</v>
      </c>
      <c r="AI8">
        <v>34</v>
      </c>
      <c r="AJ8" t="s">
        <v>18</v>
      </c>
      <c r="AK8">
        <v>0.375</v>
      </c>
      <c r="AL8" s="3">
        <v>29.450000000000003</v>
      </c>
    </row>
    <row r="9" spans="1:38" x14ac:dyDescent="0.3">
      <c r="A9" s="2">
        <v>42769</v>
      </c>
      <c r="B9" t="s">
        <v>8</v>
      </c>
      <c r="C9" t="s">
        <v>11</v>
      </c>
      <c r="D9">
        <v>33</v>
      </c>
      <c r="E9" t="s">
        <v>18</v>
      </c>
      <c r="F9">
        <v>0.375</v>
      </c>
      <c r="G9" s="3">
        <v>20.85</v>
      </c>
      <c r="AF9" s="2">
        <v>42754</v>
      </c>
      <c r="AG9" t="s">
        <v>7</v>
      </c>
      <c r="AH9" t="s">
        <v>12</v>
      </c>
      <c r="AI9">
        <v>41</v>
      </c>
      <c r="AJ9" t="s">
        <v>18</v>
      </c>
      <c r="AK9">
        <v>0.375</v>
      </c>
      <c r="AL9" s="3">
        <v>23.6</v>
      </c>
    </row>
    <row r="10" spans="1:38" x14ac:dyDescent="0.3">
      <c r="A10" s="2">
        <v>42806</v>
      </c>
      <c r="B10" t="s">
        <v>7</v>
      </c>
      <c r="C10" t="s">
        <v>15</v>
      </c>
      <c r="D10">
        <v>204</v>
      </c>
      <c r="E10" t="s">
        <v>18</v>
      </c>
      <c r="F10">
        <v>0.55000000000000004</v>
      </c>
      <c r="G10" s="3">
        <v>21.450000000000003</v>
      </c>
      <c r="AF10" s="2">
        <v>42779</v>
      </c>
      <c r="AG10" t="s">
        <v>8</v>
      </c>
      <c r="AH10" t="s">
        <v>15</v>
      </c>
      <c r="AI10">
        <v>28</v>
      </c>
      <c r="AJ10" t="s">
        <v>18</v>
      </c>
      <c r="AK10">
        <v>0.35</v>
      </c>
      <c r="AL10" s="3">
        <v>20.900000000000002</v>
      </c>
    </row>
    <row r="11" spans="1:38" x14ac:dyDescent="0.3">
      <c r="A11" s="2">
        <v>42754</v>
      </c>
      <c r="B11" t="s">
        <v>9</v>
      </c>
      <c r="C11" t="s">
        <v>14</v>
      </c>
      <c r="D11">
        <v>1</v>
      </c>
      <c r="E11" t="s">
        <v>17</v>
      </c>
      <c r="F11">
        <v>0</v>
      </c>
      <c r="G11" s="3">
        <v>26.85</v>
      </c>
      <c r="AF11" s="2">
        <v>42798</v>
      </c>
      <c r="AG11" t="s">
        <v>6</v>
      </c>
      <c r="AH11" t="s">
        <v>19</v>
      </c>
      <c r="AI11">
        <v>246</v>
      </c>
      <c r="AJ11" t="s">
        <v>18</v>
      </c>
      <c r="AK11">
        <v>0.55000000000000004</v>
      </c>
      <c r="AL11" s="3">
        <v>45.550000000000004</v>
      </c>
    </row>
    <row r="12" spans="1:38" x14ac:dyDescent="0.3">
      <c r="A12" s="2">
        <v>42791</v>
      </c>
      <c r="B12" t="s">
        <v>8</v>
      </c>
      <c r="C12" t="s">
        <v>14</v>
      </c>
      <c r="D12">
        <v>3</v>
      </c>
      <c r="E12" t="s">
        <v>17</v>
      </c>
      <c r="F12">
        <v>0</v>
      </c>
      <c r="G12" s="3">
        <v>18.850000000000001</v>
      </c>
      <c r="AF12" s="2">
        <v>42818</v>
      </c>
      <c r="AG12" t="s">
        <v>5</v>
      </c>
      <c r="AH12" t="s">
        <v>15</v>
      </c>
      <c r="AI12">
        <v>2</v>
      </c>
      <c r="AJ12" t="s">
        <v>17</v>
      </c>
      <c r="AK12">
        <v>0</v>
      </c>
      <c r="AL12" s="3">
        <v>29.05</v>
      </c>
    </row>
    <row r="13" spans="1:38" x14ac:dyDescent="0.3">
      <c r="A13" s="2">
        <v>42742</v>
      </c>
      <c r="B13" t="s">
        <v>5</v>
      </c>
      <c r="C13" t="s">
        <v>13</v>
      </c>
      <c r="D13">
        <v>4</v>
      </c>
      <c r="E13" t="s">
        <v>17</v>
      </c>
      <c r="F13">
        <v>0</v>
      </c>
      <c r="G13" s="3">
        <v>26.8</v>
      </c>
      <c r="AF13" s="2">
        <v>42795</v>
      </c>
      <c r="AG13" t="s">
        <v>5</v>
      </c>
      <c r="AH13" t="s">
        <v>14</v>
      </c>
      <c r="AI13">
        <v>5</v>
      </c>
      <c r="AJ13" t="s">
        <v>17</v>
      </c>
      <c r="AK13">
        <v>0.05</v>
      </c>
      <c r="AL13" s="3">
        <v>26.55</v>
      </c>
    </row>
    <row r="14" spans="1:38" x14ac:dyDescent="0.3">
      <c r="A14" s="2">
        <v>42762</v>
      </c>
      <c r="B14" t="s">
        <v>8</v>
      </c>
      <c r="C14" t="s">
        <v>12</v>
      </c>
      <c r="D14">
        <v>40</v>
      </c>
      <c r="E14" t="s">
        <v>18</v>
      </c>
      <c r="F14">
        <v>0.375</v>
      </c>
      <c r="G14" s="3">
        <v>19.150000000000002</v>
      </c>
      <c r="AF14" s="2">
        <v>42746</v>
      </c>
      <c r="AG14" t="s">
        <v>9</v>
      </c>
      <c r="AH14" t="s">
        <v>15</v>
      </c>
      <c r="AI14">
        <v>47</v>
      </c>
      <c r="AJ14" t="s">
        <v>18</v>
      </c>
      <c r="AK14">
        <v>0.375</v>
      </c>
      <c r="AL14" s="3">
        <v>23.25</v>
      </c>
    </row>
    <row r="15" spans="1:38" x14ac:dyDescent="0.3">
      <c r="A15" s="2">
        <v>42816</v>
      </c>
      <c r="B15" t="s">
        <v>5</v>
      </c>
      <c r="C15" t="s">
        <v>15</v>
      </c>
      <c r="D15">
        <v>4</v>
      </c>
      <c r="E15" t="s">
        <v>17</v>
      </c>
      <c r="F15">
        <v>0</v>
      </c>
      <c r="G15" s="3">
        <v>28.5</v>
      </c>
      <c r="AF15" s="2">
        <v>42790</v>
      </c>
      <c r="AG15" t="s">
        <v>7</v>
      </c>
      <c r="AH15" t="s">
        <v>11</v>
      </c>
      <c r="AI15">
        <v>2</v>
      </c>
      <c r="AJ15" t="s">
        <v>17</v>
      </c>
      <c r="AK15">
        <v>0</v>
      </c>
      <c r="AL15" s="3">
        <v>24.200000000000003</v>
      </c>
    </row>
    <row r="16" spans="1:38" x14ac:dyDescent="0.3">
      <c r="A16" s="2">
        <v>42781</v>
      </c>
      <c r="B16" t="s">
        <v>9</v>
      </c>
      <c r="C16" t="s">
        <v>19</v>
      </c>
      <c r="D16">
        <v>3</v>
      </c>
      <c r="E16" t="s">
        <v>17</v>
      </c>
      <c r="F16">
        <v>0</v>
      </c>
      <c r="G16" s="3">
        <v>24.3</v>
      </c>
      <c r="AF16" s="2">
        <v>42744</v>
      </c>
      <c r="AG16" t="s">
        <v>6</v>
      </c>
      <c r="AH16" t="s">
        <v>11</v>
      </c>
      <c r="AI16">
        <v>3</v>
      </c>
      <c r="AJ16" t="s">
        <v>17</v>
      </c>
      <c r="AK16">
        <v>0</v>
      </c>
      <c r="AL16" s="3">
        <v>43.5</v>
      </c>
    </row>
    <row r="17" spans="1:38" x14ac:dyDescent="0.3">
      <c r="A17" s="2">
        <v>42745</v>
      </c>
      <c r="B17" t="s">
        <v>9</v>
      </c>
      <c r="C17" t="s">
        <v>13</v>
      </c>
      <c r="D17">
        <v>2</v>
      </c>
      <c r="E17" t="s">
        <v>17</v>
      </c>
      <c r="F17">
        <v>0</v>
      </c>
      <c r="G17" s="3">
        <v>23.05</v>
      </c>
      <c r="AF17" s="2">
        <v>42747</v>
      </c>
      <c r="AG17" t="s">
        <v>7</v>
      </c>
      <c r="AH17" t="s">
        <v>11</v>
      </c>
      <c r="AI17">
        <v>21</v>
      </c>
      <c r="AJ17" t="s">
        <v>18</v>
      </c>
      <c r="AK17">
        <v>0.35</v>
      </c>
      <c r="AL17" s="3">
        <v>21.05</v>
      </c>
    </row>
    <row r="18" spans="1:38" x14ac:dyDescent="0.3">
      <c r="A18" s="2">
        <v>42778</v>
      </c>
      <c r="B18" t="s">
        <v>6</v>
      </c>
      <c r="C18" t="s">
        <v>11</v>
      </c>
      <c r="D18">
        <v>36</v>
      </c>
      <c r="E18" t="s">
        <v>18</v>
      </c>
      <c r="F18">
        <v>0.375</v>
      </c>
      <c r="G18" s="3">
        <v>44.800000000000004</v>
      </c>
      <c r="AF18" s="2">
        <v>42825</v>
      </c>
      <c r="AG18" t="s">
        <v>6</v>
      </c>
      <c r="AH18" t="s">
        <v>19</v>
      </c>
      <c r="AI18">
        <v>252</v>
      </c>
      <c r="AJ18" t="s">
        <v>18</v>
      </c>
      <c r="AK18">
        <v>0.55000000000000004</v>
      </c>
      <c r="AL18" s="3">
        <v>42.800000000000004</v>
      </c>
    </row>
    <row r="19" spans="1:38" x14ac:dyDescent="0.3">
      <c r="A19" s="2">
        <v>42759</v>
      </c>
      <c r="B19" t="s">
        <v>5</v>
      </c>
      <c r="C19" t="s">
        <v>13</v>
      </c>
      <c r="D19">
        <v>4</v>
      </c>
      <c r="E19" t="s">
        <v>17</v>
      </c>
      <c r="F19">
        <v>0</v>
      </c>
      <c r="G19" s="3">
        <v>27.450000000000003</v>
      </c>
      <c r="AF19" s="2">
        <v>42777</v>
      </c>
      <c r="AG19" t="s">
        <v>8</v>
      </c>
      <c r="AH19" t="s">
        <v>14</v>
      </c>
      <c r="AI19">
        <v>222</v>
      </c>
      <c r="AJ19" t="s">
        <v>18</v>
      </c>
      <c r="AK19">
        <v>0.55000000000000004</v>
      </c>
      <c r="AL19" s="3">
        <v>21.950000000000003</v>
      </c>
    </row>
    <row r="20" spans="1:38" x14ac:dyDescent="0.3">
      <c r="A20" s="2">
        <v>42789</v>
      </c>
      <c r="B20" t="s">
        <v>6</v>
      </c>
      <c r="C20" t="s">
        <v>19</v>
      </c>
      <c r="D20">
        <v>14</v>
      </c>
      <c r="E20" t="s">
        <v>17</v>
      </c>
      <c r="F20">
        <v>0.1</v>
      </c>
      <c r="G20" s="3">
        <v>43.800000000000004</v>
      </c>
      <c r="AF20" s="2">
        <v>42815</v>
      </c>
      <c r="AG20" t="s">
        <v>8</v>
      </c>
      <c r="AH20" t="s">
        <v>12</v>
      </c>
      <c r="AI20">
        <v>1</v>
      </c>
      <c r="AJ20" t="s">
        <v>17</v>
      </c>
      <c r="AK20">
        <v>0</v>
      </c>
      <c r="AL20" s="3">
        <v>20.150000000000002</v>
      </c>
    </row>
    <row r="21" spans="1:38" x14ac:dyDescent="0.3">
      <c r="A21" s="2">
        <v>42744</v>
      </c>
      <c r="B21" t="s">
        <v>6</v>
      </c>
      <c r="C21" t="s">
        <v>14</v>
      </c>
      <c r="D21">
        <v>43</v>
      </c>
      <c r="E21" t="s">
        <v>18</v>
      </c>
      <c r="F21">
        <v>0.375</v>
      </c>
      <c r="G21" s="3">
        <v>44.5</v>
      </c>
      <c r="AF21" s="2">
        <v>42778</v>
      </c>
      <c r="AG21" t="s">
        <v>5</v>
      </c>
      <c r="AH21" t="s">
        <v>14</v>
      </c>
      <c r="AI21">
        <v>3</v>
      </c>
      <c r="AJ21" t="s">
        <v>17</v>
      </c>
      <c r="AK21">
        <v>0</v>
      </c>
      <c r="AL21" s="3">
        <v>26.450000000000003</v>
      </c>
    </row>
    <row r="22" spans="1:38" x14ac:dyDescent="0.3">
      <c r="A22" s="2">
        <v>42767</v>
      </c>
      <c r="B22" t="s">
        <v>8</v>
      </c>
      <c r="C22" t="s">
        <v>13</v>
      </c>
      <c r="D22">
        <v>2</v>
      </c>
      <c r="E22" t="s">
        <v>17</v>
      </c>
      <c r="F22">
        <v>0</v>
      </c>
      <c r="G22" s="3">
        <v>21.05</v>
      </c>
      <c r="AF22" s="2">
        <v>42768</v>
      </c>
      <c r="AG22" t="s">
        <v>9</v>
      </c>
      <c r="AH22" t="s">
        <v>14</v>
      </c>
      <c r="AI22">
        <v>325</v>
      </c>
      <c r="AJ22" t="s">
        <v>18</v>
      </c>
      <c r="AK22">
        <v>0.55000000000000004</v>
      </c>
      <c r="AL22" s="3">
        <v>24.55</v>
      </c>
    </row>
    <row r="23" spans="1:38" x14ac:dyDescent="0.3">
      <c r="A23" s="2">
        <v>42765</v>
      </c>
      <c r="B23" t="s">
        <v>8</v>
      </c>
      <c r="C23" t="s">
        <v>12</v>
      </c>
      <c r="D23">
        <v>26</v>
      </c>
      <c r="E23" t="s">
        <v>18</v>
      </c>
      <c r="F23">
        <v>0.35</v>
      </c>
      <c r="G23" s="3">
        <v>21.1</v>
      </c>
    </row>
    <row r="24" spans="1:38" x14ac:dyDescent="0.3">
      <c r="A24" s="2">
        <v>42791</v>
      </c>
      <c r="B24" t="s">
        <v>5</v>
      </c>
      <c r="C24" t="s">
        <v>19</v>
      </c>
      <c r="D24">
        <v>332</v>
      </c>
      <c r="E24" t="s">
        <v>18</v>
      </c>
      <c r="F24">
        <v>0.55000000000000004</v>
      </c>
      <c r="G24" s="3">
        <v>27.950000000000003</v>
      </c>
    </row>
    <row r="25" spans="1:38" x14ac:dyDescent="0.3">
      <c r="A25" s="2">
        <v>42761</v>
      </c>
      <c r="B25" t="s">
        <v>6</v>
      </c>
      <c r="C25" t="s">
        <v>12</v>
      </c>
      <c r="D25">
        <v>66</v>
      </c>
      <c r="E25" t="s">
        <v>18</v>
      </c>
      <c r="F25">
        <v>0.45</v>
      </c>
      <c r="G25" s="3">
        <v>42.5</v>
      </c>
    </row>
    <row r="26" spans="1:38" x14ac:dyDescent="0.3">
      <c r="A26" s="2">
        <v>42783</v>
      </c>
      <c r="B26" t="s">
        <v>6</v>
      </c>
      <c r="C26" t="s">
        <v>14</v>
      </c>
      <c r="D26">
        <v>3</v>
      </c>
      <c r="E26" t="s">
        <v>17</v>
      </c>
      <c r="F26">
        <v>0</v>
      </c>
      <c r="G26" s="3">
        <v>42.1</v>
      </c>
    </row>
    <row r="27" spans="1:38" x14ac:dyDescent="0.3">
      <c r="A27" s="2">
        <v>42746</v>
      </c>
      <c r="B27" t="s">
        <v>7</v>
      </c>
      <c r="C27" t="s">
        <v>11</v>
      </c>
      <c r="D27">
        <v>18</v>
      </c>
      <c r="E27" t="s">
        <v>17</v>
      </c>
      <c r="F27">
        <v>0.1</v>
      </c>
      <c r="G27" s="3">
        <v>23.200000000000003</v>
      </c>
    </row>
    <row r="28" spans="1:38" x14ac:dyDescent="0.3">
      <c r="A28" s="2">
        <v>42736</v>
      </c>
      <c r="B28" t="s">
        <v>6</v>
      </c>
      <c r="C28" t="s">
        <v>19</v>
      </c>
      <c r="D28">
        <v>29</v>
      </c>
      <c r="E28" t="s">
        <v>18</v>
      </c>
      <c r="F28">
        <v>0.35</v>
      </c>
      <c r="G28" s="3">
        <v>43.7</v>
      </c>
    </row>
    <row r="29" spans="1:38" x14ac:dyDescent="0.3">
      <c r="A29" s="2">
        <v>42744</v>
      </c>
      <c r="B29" t="s">
        <v>6</v>
      </c>
      <c r="C29" t="s">
        <v>14</v>
      </c>
      <c r="D29">
        <v>84</v>
      </c>
      <c r="E29" t="s">
        <v>18</v>
      </c>
      <c r="F29">
        <v>0.45</v>
      </c>
      <c r="G29" s="3">
        <v>44.550000000000004</v>
      </c>
    </row>
    <row r="30" spans="1:38" x14ac:dyDescent="0.3">
      <c r="A30" s="2">
        <v>42790</v>
      </c>
      <c r="B30" t="s">
        <v>5</v>
      </c>
      <c r="C30" t="s">
        <v>12</v>
      </c>
      <c r="D30">
        <v>25</v>
      </c>
      <c r="E30" t="s">
        <v>18</v>
      </c>
      <c r="F30">
        <v>0.35</v>
      </c>
      <c r="G30" s="3">
        <v>27.05</v>
      </c>
    </row>
    <row r="31" spans="1:38" x14ac:dyDescent="0.3">
      <c r="A31" s="2">
        <v>42772</v>
      </c>
      <c r="B31" t="s">
        <v>8</v>
      </c>
      <c r="C31" t="s">
        <v>15</v>
      </c>
      <c r="D31">
        <v>37</v>
      </c>
      <c r="E31" t="s">
        <v>18</v>
      </c>
      <c r="F31">
        <v>0.375</v>
      </c>
      <c r="G31" s="3">
        <v>18.600000000000001</v>
      </c>
    </row>
    <row r="32" spans="1:38" x14ac:dyDescent="0.3">
      <c r="A32" s="2">
        <v>42751</v>
      </c>
      <c r="B32" t="s">
        <v>5</v>
      </c>
      <c r="C32" t="s">
        <v>12</v>
      </c>
      <c r="D32">
        <v>24</v>
      </c>
      <c r="E32" t="s">
        <v>18</v>
      </c>
      <c r="F32">
        <v>0.35</v>
      </c>
      <c r="G32" s="3">
        <v>27.6</v>
      </c>
    </row>
    <row r="33" spans="1:7" x14ac:dyDescent="0.3">
      <c r="A33" s="2">
        <v>42821</v>
      </c>
      <c r="B33" t="s">
        <v>9</v>
      </c>
      <c r="C33" t="s">
        <v>14</v>
      </c>
      <c r="D33">
        <v>2</v>
      </c>
      <c r="E33" t="s">
        <v>17</v>
      </c>
      <c r="F33">
        <v>0</v>
      </c>
      <c r="G33" s="3">
        <v>24.05</v>
      </c>
    </row>
    <row r="34" spans="1:7" x14ac:dyDescent="0.3">
      <c r="A34" s="2">
        <v>42822</v>
      </c>
      <c r="B34" t="s">
        <v>9</v>
      </c>
      <c r="C34" t="s">
        <v>13</v>
      </c>
      <c r="D34">
        <v>3</v>
      </c>
      <c r="E34" t="s">
        <v>17</v>
      </c>
      <c r="F34">
        <v>0</v>
      </c>
      <c r="G34" s="3">
        <v>26.700000000000003</v>
      </c>
    </row>
    <row r="35" spans="1:7" x14ac:dyDescent="0.3">
      <c r="A35" s="2">
        <v>42808</v>
      </c>
      <c r="B35" t="s">
        <v>6</v>
      </c>
      <c r="C35" t="s">
        <v>11</v>
      </c>
      <c r="D35">
        <v>19</v>
      </c>
      <c r="E35" t="s">
        <v>17</v>
      </c>
      <c r="F35">
        <v>0.1</v>
      </c>
      <c r="G35" s="3">
        <v>44.85</v>
      </c>
    </row>
    <row r="36" spans="1:7" x14ac:dyDescent="0.3">
      <c r="A36" s="2">
        <v>42786</v>
      </c>
      <c r="B36" t="s">
        <v>9</v>
      </c>
      <c r="C36" t="s">
        <v>19</v>
      </c>
      <c r="D36">
        <v>1</v>
      </c>
      <c r="E36" t="s">
        <v>17</v>
      </c>
      <c r="F36">
        <v>0</v>
      </c>
      <c r="G36" s="3">
        <v>25.75</v>
      </c>
    </row>
    <row r="37" spans="1:7" x14ac:dyDescent="0.3">
      <c r="A37" s="2">
        <v>42765</v>
      </c>
      <c r="B37" t="s">
        <v>9</v>
      </c>
      <c r="C37" t="s">
        <v>13</v>
      </c>
      <c r="D37">
        <v>3</v>
      </c>
      <c r="E37" t="s">
        <v>17</v>
      </c>
      <c r="F37">
        <v>0</v>
      </c>
      <c r="G37" s="3">
        <v>25.1</v>
      </c>
    </row>
    <row r="38" spans="1:7" x14ac:dyDescent="0.3">
      <c r="A38" s="2">
        <v>42770</v>
      </c>
      <c r="B38" t="s">
        <v>6</v>
      </c>
      <c r="C38" t="s">
        <v>14</v>
      </c>
      <c r="D38">
        <v>1</v>
      </c>
      <c r="E38" t="s">
        <v>17</v>
      </c>
      <c r="F38">
        <v>0</v>
      </c>
      <c r="G38" s="3">
        <v>45.45</v>
      </c>
    </row>
    <row r="39" spans="1:7" x14ac:dyDescent="0.3">
      <c r="A39" s="2">
        <v>42823</v>
      </c>
      <c r="B39" t="s">
        <v>5</v>
      </c>
      <c r="C39" t="s">
        <v>15</v>
      </c>
      <c r="D39">
        <v>3</v>
      </c>
      <c r="E39" t="s">
        <v>17</v>
      </c>
      <c r="F39">
        <v>0</v>
      </c>
      <c r="G39" s="3">
        <v>28.25</v>
      </c>
    </row>
    <row r="40" spans="1:7" x14ac:dyDescent="0.3">
      <c r="A40" s="2">
        <v>42820</v>
      </c>
      <c r="B40" t="s">
        <v>7</v>
      </c>
      <c r="C40" t="s">
        <v>12</v>
      </c>
      <c r="D40">
        <v>1</v>
      </c>
      <c r="E40" t="s">
        <v>17</v>
      </c>
      <c r="F40">
        <v>0</v>
      </c>
      <c r="G40" s="3">
        <v>24.900000000000002</v>
      </c>
    </row>
    <row r="41" spans="1:7" x14ac:dyDescent="0.3">
      <c r="A41" s="2">
        <v>42778</v>
      </c>
      <c r="B41" t="s">
        <v>7</v>
      </c>
      <c r="C41" t="s">
        <v>13</v>
      </c>
      <c r="D41">
        <v>45</v>
      </c>
      <c r="E41" t="s">
        <v>18</v>
      </c>
      <c r="F41">
        <v>0.375</v>
      </c>
      <c r="G41" s="3">
        <v>23.450000000000003</v>
      </c>
    </row>
    <row r="42" spans="1:7" x14ac:dyDescent="0.3">
      <c r="A42" s="2">
        <v>42808</v>
      </c>
      <c r="B42" t="s">
        <v>5</v>
      </c>
      <c r="C42" t="s">
        <v>12</v>
      </c>
      <c r="D42">
        <v>70</v>
      </c>
      <c r="E42" t="s">
        <v>18</v>
      </c>
      <c r="F42">
        <v>0.45</v>
      </c>
      <c r="G42" s="3">
        <v>28.35</v>
      </c>
    </row>
    <row r="43" spans="1:7" x14ac:dyDescent="0.3">
      <c r="A43" s="2">
        <v>42738</v>
      </c>
      <c r="B43" t="s">
        <v>6</v>
      </c>
      <c r="C43" t="s">
        <v>11</v>
      </c>
      <c r="D43">
        <v>465</v>
      </c>
      <c r="E43" t="s">
        <v>18</v>
      </c>
      <c r="F43">
        <v>0.55000000000000004</v>
      </c>
      <c r="G43" s="3">
        <v>44.95</v>
      </c>
    </row>
    <row r="44" spans="1:7" x14ac:dyDescent="0.3">
      <c r="A44" s="2">
        <v>42780</v>
      </c>
      <c r="B44" t="s">
        <v>9</v>
      </c>
      <c r="C44" t="s">
        <v>19</v>
      </c>
      <c r="D44">
        <v>1</v>
      </c>
      <c r="E44" t="s">
        <v>17</v>
      </c>
      <c r="F44">
        <v>0</v>
      </c>
      <c r="G44" s="3">
        <v>26.950000000000003</v>
      </c>
    </row>
    <row r="45" spans="1:7" x14ac:dyDescent="0.3">
      <c r="A45" s="2">
        <v>42763</v>
      </c>
      <c r="B45" t="s">
        <v>8</v>
      </c>
      <c r="C45" t="s">
        <v>14</v>
      </c>
      <c r="D45">
        <v>3</v>
      </c>
      <c r="E45" t="s">
        <v>17</v>
      </c>
      <c r="F45">
        <v>0</v>
      </c>
      <c r="G45" s="3">
        <v>21.85</v>
      </c>
    </row>
    <row r="46" spans="1:7" x14ac:dyDescent="0.3">
      <c r="A46" s="2">
        <v>42807</v>
      </c>
      <c r="B46" t="s">
        <v>9</v>
      </c>
      <c r="C46" t="s">
        <v>15</v>
      </c>
      <c r="D46">
        <v>1</v>
      </c>
      <c r="E46" t="s">
        <v>17</v>
      </c>
      <c r="F46">
        <v>0</v>
      </c>
      <c r="G46" s="3">
        <v>23.75</v>
      </c>
    </row>
    <row r="47" spans="1:7" x14ac:dyDescent="0.3">
      <c r="A47" s="2">
        <v>42751</v>
      </c>
      <c r="B47" t="s">
        <v>8</v>
      </c>
      <c r="C47" t="s">
        <v>12</v>
      </c>
      <c r="D47">
        <v>3</v>
      </c>
      <c r="E47" t="s">
        <v>17</v>
      </c>
      <c r="F47">
        <v>0</v>
      </c>
      <c r="G47" s="3">
        <v>21.150000000000002</v>
      </c>
    </row>
    <row r="48" spans="1:7" x14ac:dyDescent="0.3">
      <c r="A48" s="2">
        <v>42821</v>
      </c>
      <c r="B48" t="s">
        <v>9</v>
      </c>
      <c r="C48" t="s">
        <v>13</v>
      </c>
      <c r="D48">
        <v>3</v>
      </c>
      <c r="E48" t="s">
        <v>17</v>
      </c>
      <c r="F48">
        <v>0</v>
      </c>
      <c r="G48" s="3">
        <v>25.950000000000003</v>
      </c>
    </row>
    <row r="49" spans="1:7" x14ac:dyDescent="0.3">
      <c r="A49" s="2">
        <v>42757</v>
      </c>
      <c r="B49" t="s">
        <v>5</v>
      </c>
      <c r="C49" t="s">
        <v>14</v>
      </c>
      <c r="D49">
        <v>52</v>
      </c>
      <c r="E49" t="s">
        <v>18</v>
      </c>
      <c r="F49">
        <v>0.45</v>
      </c>
      <c r="G49" s="3">
        <v>27.05</v>
      </c>
    </row>
    <row r="50" spans="1:7" x14ac:dyDescent="0.3">
      <c r="A50" s="2">
        <v>42780</v>
      </c>
      <c r="B50" t="s">
        <v>7</v>
      </c>
      <c r="C50" t="s">
        <v>19</v>
      </c>
      <c r="D50">
        <v>24</v>
      </c>
      <c r="E50" t="s">
        <v>18</v>
      </c>
      <c r="F50">
        <v>0.35</v>
      </c>
      <c r="G50" s="3">
        <v>24.650000000000002</v>
      </c>
    </row>
    <row r="51" spans="1:7" x14ac:dyDescent="0.3">
      <c r="A51" s="2">
        <v>42782</v>
      </c>
      <c r="B51" t="s">
        <v>9</v>
      </c>
      <c r="C51" t="s">
        <v>12</v>
      </c>
      <c r="D51">
        <v>46</v>
      </c>
      <c r="E51" t="s">
        <v>18</v>
      </c>
      <c r="F51">
        <v>0.375</v>
      </c>
      <c r="G51" s="3">
        <v>23.150000000000002</v>
      </c>
    </row>
    <row r="52" spans="1:7" x14ac:dyDescent="0.3">
      <c r="A52" s="2">
        <v>42811</v>
      </c>
      <c r="B52" t="s">
        <v>6</v>
      </c>
      <c r="C52" t="s">
        <v>19</v>
      </c>
      <c r="D52">
        <v>1</v>
      </c>
      <c r="E52" t="s">
        <v>17</v>
      </c>
      <c r="F52">
        <v>0</v>
      </c>
      <c r="G52" s="3">
        <v>43.75</v>
      </c>
    </row>
    <row r="53" spans="1:7" x14ac:dyDescent="0.3">
      <c r="A53" s="2">
        <v>42740</v>
      </c>
      <c r="B53" t="s">
        <v>7</v>
      </c>
      <c r="C53" t="s">
        <v>14</v>
      </c>
      <c r="D53">
        <v>31</v>
      </c>
      <c r="E53" t="s">
        <v>18</v>
      </c>
      <c r="F53">
        <v>0.375</v>
      </c>
      <c r="G53" s="3">
        <v>22.05</v>
      </c>
    </row>
    <row r="54" spans="1:7" x14ac:dyDescent="0.3">
      <c r="A54" s="2">
        <v>42754</v>
      </c>
      <c r="B54" t="s">
        <v>6</v>
      </c>
      <c r="C54" t="s">
        <v>13</v>
      </c>
      <c r="D54">
        <v>216</v>
      </c>
      <c r="E54" t="s">
        <v>18</v>
      </c>
      <c r="F54">
        <v>0.55000000000000004</v>
      </c>
      <c r="G54" s="3">
        <v>42.300000000000004</v>
      </c>
    </row>
    <row r="55" spans="1:7" x14ac:dyDescent="0.3">
      <c r="A55" s="2">
        <v>42817</v>
      </c>
      <c r="B55" t="s">
        <v>8</v>
      </c>
      <c r="C55" t="s">
        <v>15</v>
      </c>
      <c r="D55">
        <v>2</v>
      </c>
      <c r="E55" t="s">
        <v>17</v>
      </c>
      <c r="F55">
        <v>0</v>
      </c>
      <c r="G55" s="3">
        <v>21.400000000000002</v>
      </c>
    </row>
    <row r="56" spans="1:7" x14ac:dyDescent="0.3">
      <c r="A56" s="2">
        <v>42813</v>
      </c>
      <c r="B56" t="s">
        <v>8</v>
      </c>
      <c r="C56" t="s">
        <v>14</v>
      </c>
      <c r="D56">
        <v>2</v>
      </c>
      <c r="E56" t="s">
        <v>17</v>
      </c>
      <c r="F56">
        <v>0</v>
      </c>
      <c r="G56" s="3">
        <v>21.25</v>
      </c>
    </row>
    <row r="57" spans="1:7" x14ac:dyDescent="0.3">
      <c r="A57" s="2">
        <v>42737</v>
      </c>
      <c r="B57" t="s">
        <v>5</v>
      </c>
      <c r="C57" t="s">
        <v>14</v>
      </c>
      <c r="D57">
        <v>44</v>
      </c>
      <c r="E57" t="s">
        <v>18</v>
      </c>
      <c r="F57">
        <v>0.375</v>
      </c>
      <c r="G57" s="3">
        <v>28.75</v>
      </c>
    </row>
    <row r="58" spans="1:7" x14ac:dyDescent="0.3">
      <c r="A58" s="2">
        <v>42803</v>
      </c>
      <c r="B58" t="s">
        <v>9</v>
      </c>
      <c r="C58" t="s">
        <v>13</v>
      </c>
      <c r="D58">
        <v>31</v>
      </c>
      <c r="E58" t="s">
        <v>18</v>
      </c>
      <c r="F58">
        <v>0.375</v>
      </c>
      <c r="G58" s="3">
        <v>26.450000000000003</v>
      </c>
    </row>
    <row r="59" spans="1:7" x14ac:dyDescent="0.3">
      <c r="A59" s="2">
        <v>42774</v>
      </c>
      <c r="B59" t="s">
        <v>5</v>
      </c>
      <c r="C59" t="s">
        <v>13</v>
      </c>
      <c r="D59">
        <v>39</v>
      </c>
      <c r="E59" t="s">
        <v>18</v>
      </c>
      <c r="F59">
        <v>0.375</v>
      </c>
      <c r="G59" s="3">
        <v>26.55</v>
      </c>
    </row>
    <row r="60" spans="1:7" x14ac:dyDescent="0.3">
      <c r="A60" s="2">
        <v>42755</v>
      </c>
      <c r="B60" t="s">
        <v>8</v>
      </c>
      <c r="C60" t="s">
        <v>13</v>
      </c>
      <c r="D60">
        <v>30</v>
      </c>
      <c r="E60" t="s">
        <v>18</v>
      </c>
      <c r="F60">
        <v>0.375</v>
      </c>
      <c r="G60" s="3">
        <v>20.700000000000003</v>
      </c>
    </row>
    <row r="61" spans="1:7" x14ac:dyDescent="0.3">
      <c r="A61" s="2">
        <v>42767</v>
      </c>
      <c r="B61" t="s">
        <v>8</v>
      </c>
      <c r="C61" t="s">
        <v>15</v>
      </c>
      <c r="D61">
        <v>71</v>
      </c>
      <c r="E61" t="s">
        <v>18</v>
      </c>
      <c r="F61">
        <v>0.45</v>
      </c>
      <c r="G61" s="3">
        <v>19.650000000000002</v>
      </c>
    </row>
    <row r="62" spans="1:7" x14ac:dyDescent="0.3">
      <c r="A62" s="2">
        <v>42741</v>
      </c>
      <c r="B62" t="s">
        <v>5</v>
      </c>
      <c r="C62" t="s">
        <v>15</v>
      </c>
      <c r="D62">
        <v>41</v>
      </c>
      <c r="E62" t="s">
        <v>18</v>
      </c>
      <c r="F62">
        <v>0.375</v>
      </c>
      <c r="G62" s="3">
        <v>27.200000000000003</v>
      </c>
    </row>
    <row r="63" spans="1:7" x14ac:dyDescent="0.3">
      <c r="A63" s="2">
        <v>42792</v>
      </c>
      <c r="B63" t="s">
        <v>6</v>
      </c>
      <c r="C63" t="s">
        <v>13</v>
      </c>
      <c r="D63">
        <v>137</v>
      </c>
      <c r="E63" t="s">
        <v>18</v>
      </c>
      <c r="F63">
        <v>0.5</v>
      </c>
      <c r="G63" s="3">
        <v>45.45</v>
      </c>
    </row>
    <row r="64" spans="1:7" x14ac:dyDescent="0.3">
      <c r="A64" s="2">
        <v>42778</v>
      </c>
      <c r="B64" t="s">
        <v>8</v>
      </c>
      <c r="C64" t="s">
        <v>11</v>
      </c>
      <c r="D64">
        <v>2</v>
      </c>
      <c r="E64" t="s">
        <v>17</v>
      </c>
      <c r="F64">
        <v>0</v>
      </c>
      <c r="G64" s="3">
        <v>18.350000000000001</v>
      </c>
    </row>
    <row r="65" spans="1:7" x14ac:dyDescent="0.3">
      <c r="A65" s="2">
        <v>42812</v>
      </c>
      <c r="B65" t="s">
        <v>9</v>
      </c>
      <c r="C65" t="s">
        <v>14</v>
      </c>
      <c r="D65">
        <v>1</v>
      </c>
      <c r="E65" t="s">
        <v>17</v>
      </c>
      <c r="F65">
        <v>0</v>
      </c>
      <c r="G65" s="3">
        <v>25.900000000000002</v>
      </c>
    </row>
    <row r="66" spans="1:7" x14ac:dyDescent="0.3">
      <c r="A66" s="2">
        <v>42805</v>
      </c>
      <c r="B66" t="s">
        <v>9</v>
      </c>
      <c r="C66" t="s">
        <v>14</v>
      </c>
      <c r="D66">
        <v>64</v>
      </c>
      <c r="E66" t="s">
        <v>18</v>
      </c>
      <c r="F66">
        <v>0.45</v>
      </c>
      <c r="G66" s="3">
        <v>23.650000000000002</v>
      </c>
    </row>
    <row r="67" spans="1:7" x14ac:dyDescent="0.3">
      <c r="A67" s="2">
        <v>42751</v>
      </c>
      <c r="B67" t="s">
        <v>8</v>
      </c>
      <c r="C67" t="s">
        <v>11</v>
      </c>
      <c r="D67">
        <v>3</v>
      </c>
      <c r="E67" t="s">
        <v>17</v>
      </c>
      <c r="F67">
        <v>0</v>
      </c>
      <c r="G67" s="3">
        <v>18.650000000000002</v>
      </c>
    </row>
    <row r="68" spans="1:7" x14ac:dyDescent="0.3">
      <c r="A68" s="2">
        <v>42747</v>
      </c>
      <c r="B68" t="s">
        <v>7</v>
      </c>
      <c r="C68" t="s">
        <v>12</v>
      </c>
      <c r="D68">
        <v>36</v>
      </c>
      <c r="E68" t="s">
        <v>18</v>
      </c>
      <c r="F68">
        <v>0.375</v>
      </c>
      <c r="G68" s="3">
        <v>22.150000000000002</v>
      </c>
    </row>
    <row r="69" spans="1:7" x14ac:dyDescent="0.3">
      <c r="A69" s="2">
        <v>42795</v>
      </c>
      <c r="B69" t="s">
        <v>8</v>
      </c>
      <c r="C69" t="s">
        <v>15</v>
      </c>
      <c r="D69">
        <v>38</v>
      </c>
      <c r="E69" t="s">
        <v>18</v>
      </c>
      <c r="F69">
        <v>0.375</v>
      </c>
      <c r="G69" s="3">
        <v>21.1</v>
      </c>
    </row>
    <row r="70" spans="1:7" x14ac:dyDescent="0.3">
      <c r="A70" s="2">
        <v>42761</v>
      </c>
      <c r="B70" t="s">
        <v>5</v>
      </c>
      <c r="C70" t="s">
        <v>14</v>
      </c>
      <c r="D70">
        <v>44</v>
      </c>
      <c r="E70" t="s">
        <v>18</v>
      </c>
      <c r="F70">
        <v>0.375</v>
      </c>
      <c r="G70" s="3">
        <v>27.8</v>
      </c>
    </row>
    <row r="71" spans="1:7" x14ac:dyDescent="0.3">
      <c r="A71" s="2">
        <v>42761</v>
      </c>
      <c r="B71" t="s">
        <v>8</v>
      </c>
      <c r="C71" t="s">
        <v>11</v>
      </c>
      <c r="D71">
        <v>65</v>
      </c>
      <c r="E71" t="s">
        <v>18</v>
      </c>
      <c r="F71">
        <v>0.45</v>
      </c>
      <c r="G71" s="3">
        <v>18.75</v>
      </c>
    </row>
    <row r="72" spans="1:7" x14ac:dyDescent="0.3">
      <c r="A72" s="2">
        <v>42762</v>
      </c>
      <c r="B72" t="s">
        <v>5</v>
      </c>
      <c r="C72" t="s">
        <v>19</v>
      </c>
      <c r="D72">
        <v>39</v>
      </c>
      <c r="E72" t="s">
        <v>18</v>
      </c>
      <c r="F72">
        <v>0.375</v>
      </c>
      <c r="G72" s="3">
        <v>27.900000000000002</v>
      </c>
    </row>
    <row r="73" spans="1:7" x14ac:dyDescent="0.3">
      <c r="A73" s="2">
        <v>42794</v>
      </c>
      <c r="B73" t="s">
        <v>7</v>
      </c>
      <c r="C73" t="s">
        <v>15</v>
      </c>
      <c r="D73">
        <v>2</v>
      </c>
      <c r="E73" t="s">
        <v>17</v>
      </c>
      <c r="F73">
        <v>0</v>
      </c>
      <c r="G73" s="3">
        <v>24.6</v>
      </c>
    </row>
    <row r="74" spans="1:7" x14ac:dyDescent="0.3">
      <c r="A74" s="2">
        <v>42792</v>
      </c>
      <c r="B74" t="s">
        <v>6</v>
      </c>
      <c r="C74" t="s">
        <v>15</v>
      </c>
      <c r="D74">
        <v>34</v>
      </c>
      <c r="E74" t="s">
        <v>18</v>
      </c>
      <c r="F74">
        <v>0.375</v>
      </c>
      <c r="G74" s="3">
        <v>44.45</v>
      </c>
    </row>
    <row r="75" spans="1:7" x14ac:dyDescent="0.3">
      <c r="A75" s="2">
        <v>42770</v>
      </c>
      <c r="B75" t="s">
        <v>6</v>
      </c>
      <c r="C75" t="s">
        <v>15</v>
      </c>
      <c r="D75">
        <v>37</v>
      </c>
      <c r="E75" t="s">
        <v>18</v>
      </c>
      <c r="F75">
        <v>0.375</v>
      </c>
      <c r="G75" s="3">
        <v>45.300000000000004</v>
      </c>
    </row>
    <row r="76" spans="1:7" x14ac:dyDescent="0.3">
      <c r="A76" s="2">
        <v>42751</v>
      </c>
      <c r="B76" t="s">
        <v>5</v>
      </c>
      <c r="C76" t="s">
        <v>13</v>
      </c>
      <c r="D76">
        <v>38</v>
      </c>
      <c r="E76" t="s">
        <v>18</v>
      </c>
      <c r="F76">
        <v>0.375</v>
      </c>
      <c r="G76" s="3">
        <v>29.35</v>
      </c>
    </row>
    <row r="77" spans="1:7" x14ac:dyDescent="0.3">
      <c r="A77" s="2">
        <v>42771</v>
      </c>
      <c r="B77" t="s">
        <v>8</v>
      </c>
      <c r="C77" t="s">
        <v>19</v>
      </c>
      <c r="D77">
        <v>32</v>
      </c>
      <c r="E77" t="s">
        <v>18</v>
      </c>
      <c r="F77">
        <v>0.375</v>
      </c>
      <c r="G77" s="3">
        <v>19.650000000000002</v>
      </c>
    </row>
    <row r="78" spans="1:7" x14ac:dyDescent="0.3">
      <c r="A78" s="2">
        <v>42744</v>
      </c>
      <c r="B78" t="s">
        <v>5</v>
      </c>
      <c r="C78" t="s">
        <v>11</v>
      </c>
      <c r="D78">
        <v>2</v>
      </c>
      <c r="E78" t="s">
        <v>17</v>
      </c>
      <c r="F78">
        <v>0</v>
      </c>
      <c r="G78" s="3">
        <v>29.650000000000002</v>
      </c>
    </row>
    <row r="79" spans="1:7" x14ac:dyDescent="0.3">
      <c r="A79" s="2">
        <v>42822</v>
      </c>
      <c r="B79" t="s">
        <v>7</v>
      </c>
      <c r="C79" t="s">
        <v>14</v>
      </c>
      <c r="D79">
        <v>41</v>
      </c>
      <c r="E79" t="s">
        <v>18</v>
      </c>
      <c r="F79">
        <v>0.375</v>
      </c>
      <c r="G79" s="3">
        <v>21</v>
      </c>
    </row>
    <row r="80" spans="1:7" x14ac:dyDescent="0.3">
      <c r="A80" s="2">
        <v>42810</v>
      </c>
      <c r="B80" t="s">
        <v>5</v>
      </c>
      <c r="C80" t="s">
        <v>13</v>
      </c>
      <c r="D80">
        <v>57</v>
      </c>
      <c r="E80" t="s">
        <v>18</v>
      </c>
      <c r="F80">
        <v>0.45</v>
      </c>
      <c r="G80" s="3">
        <v>29.700000000000003</v>
      </c>
    </row>
    <row r="81" spans="1:7" x14ac:dyDescent="0.3">
      <c r="A81" s="2">
        <v>42760</v>
      </c>
      <c r="B81" t="s">
        <v>8</v>
      </c>
      <c r="C81" t="s">
        <v>11</v>
      </c>
      <c r="D81">
        <v>2</v>
      </c>
      <c r="E81" t="s">
        <v>17</v>
      </c>
      <c r="F81">
        <v>0</v>
      </c>
      <c r="G81" s="3">
        <v>19.400000000000002</v>
      </c>
    </row>
    <row r="82" spans="1:7" x14ac:dyDescent="0.3">
      <c r="A82" s="2">
        <v>42812</v>
      </c>
      <c r="B82" t="s">
        <v>7</v>
      </c>
      <c r="C82" t="s">
        <v>11</v>
      </c>
      <c r="D82">
        <v>2</v>
      </c>
      <c r="E82" t="s">
        <v>17</v>
      </c>
      <c r="F82">
        <v>0</v>
      </c>
      <c r="G82" s="3">
        <v>22.1</v>
      </c>
    </row>
    <row r="83" spans="1:7" x14ac:dyDescent="0.3">
      <c r="A83" s="2">
        <v>42784</v>
      </c>
      <c r="B83" t="s">
        <v>5</v>
      </c>
      <c r="C83" t="s">
        <v>11</v>
      </c>
      <c r="D83">
        <v>208</v>
      </c>
      <c r="E83" t="s">
        <v>18</v>
      </c>
      <c r="F83">
        <v>0.55000000000000004</v>
      </c>
      <c r="G83" s="3">
        <v>26.650000000000002</v>
      </c>
    </row>
    <row r="84" spans="1:7" x14ac:dyDescent="0.3">
      <c r="A84" s="2">
        <v>42771</v>
      </c>
      <c r="B84" t="s">
        <v>8</v>
      </c>
      <c r="C84" t="s">
        <v>14</v>
      </c>
      <c r="D84">
        <v>3</v>
      </c>
      <c r="E84" t="s">
        <v>17</v>
      </c>
      <c r="F84">
        <v>0</v>
      </c>
      <c r="G84" s="3">
        <v>19.200000000000003</v>
      </c>
    </row>
    <row r="85" spans="1:7" x14ac:dyDescent="0.3">
      <c r="A85" s="2">
        <v>42757</v>
      </c>
      <c r="B85" t="s">
        <v>9</v>
      </c>
      <c r="C85" t="s">
        <v>19</v>
      </c>
      <c r="D85">
        <v>4</v>
      </c>
      <c r="E85" t="s">
        <v>17</v>
      </c>
      <c r="F85">
        <v>0</v>
      </c>
      <c r="G85" s="3">
        <v>25</v>
      </c>
    </row>
    <row r="86" spans="1:7" x14ac:dyDescent="0.3">
      <c r="A86" s="2">
        <v>42769</v>
      </c>
      <c r="B86" t="s">
        <v>9</v>
      </c>
      <c r="C86" t="s">
        <v>14</v>
      </c>
      <c r="D86">
        <v>52</v>
      </c>
      <c r="E86" t="s">
        <v>18</v>
      </c>
      <c r="F86">
        <v>0.45</v>
      </c>
      <c r="G86" s="3">
        <v>23.650000000000002</v>
      </c>
    </row>
    <row r="87" spans="1:7" x14ac:dyDescent="0.3">
      <c r="A87" s="2">
        <v>42740</v>
      </c>
      <c r="B87" t="s">
        <v>6</v>
      </c>
      <c r="C87" t="s">
        <v>12</v>
      </c>
      <c r="D87">
        <v>1</v>
      </c>
      <c r="E87" t="s">
        <v>17</v>
      </c>
      <c r="F87">
        <v>0</v>
      </c>
      <c r="G87" s="3">
        <v>44.75</v>
      </c>
    </row>
    <row r="88" spans="1:7" x14ac:dyDescent="0.3">
      <c r="A88" s="2">
        <v>42738</v>
      </c>
      <c r="B88" t="s">
        <v>7</v>
      </c>
      <c r="C88" t="s">
        <v>14</v>
      </c>
      <c r="D88">
        <v>2</v>
      </c>
      <c r="E88" t="s">
        <v>17</v>
      </c>
      <c r="F88">
        <v>0</v>
      </c>
      <c r="G88" s="3">
        <v>24.55</v>
      </c>
    </row>
    <row r="89" spans="1:7" x14ac:dyDescent="0.3">
      <c r="A89" s="2">
        <v>42825</v>
      </c>
      <c r="B89" t="s">
        <v>8</v>
      </c>
      <c r="C89" t="s">
        <v>11</v>
      </c>
      <c r="D89">
        <v>49</v>
      </c>
      <c r="E89" t="s">
        <v>18</v>
      </c>
      <c r="F89">
        <v>0.375</v>
      </c>
      <c r="G89" s="3">
        <v>21.55</v>
      </c>
    </row>
    <row r="90" spans="1:7" x14ac:dyDescent="0.3">
      <c r="A90" s="2">
        <v>42777</v>
      </c>
      <c r="B90" t="s">
        <v>6</v>
      </c>
      <c r="C90" t="s">
        <v>12</v>
      </c>
      <c r="D90">
        <v>2</v>
      </c>
      <c r="E90" t="s">
        <v>17</v>
      </c>
      <c r="F90">
        <v>0</v>
      </c>
      <c r="G90" s="3">
        <v>45.6</v>
      </c>
    </row>
    <row r="91" spans="1:7" x14ac:dyDescent="0.3">
      <c r="A91" s="2">
        <v>42819</v>
      </c>
      <c r="B91" t="s">
        <v>5</v>
      </c>
      <c r="C91" t="s">
        <v>19</v>
      </c>
      <c r="D91">
        <v>29</v>
      </c>
      <c r="E91" t="s">
        <v>18</v>
      </c>
      <c r="F91">
        <v>0.35</v>
      </c>
      <c r="G91" s="3">
        <v>29.650000000000002</v>
      </c>
    </row>
    <row r="92" spans="1:7" x14ac:dyDescent="0.3">
      <c r="A92" s="2">
        <v>42772</v>
      </c>
      <c r="B92" t="s">
        <v>5</v>
      </c>
      <c r="C92" t="s">
        <v>11</v>
      </c>
      <c r="D92">
        <v>50</v>
      </c>
      <c r="E92" t="s">
        <v>18</v>
      </c>
      <c r="F92">
        <v>0.45</v>
      </c>
      <c r="G92" s="3">
        <v>27.05</v>
      </c>
    </row>
    <row r="93" spans="1:7" x14ac:dyDescent="0.3">
      <c r="A93" s="2">
        <v>42748</v>
      </c>
      <c r="B93" t="s">
        <v>6</v>
      </c>
      <c r="C93" t="s">
        <v>13</v>
      </c>
      <c r="D93">
        <v>1</v>
      </c>
      <c r="E93" t="s">
        <v>17</v>
      </c>
      <c r="F93">
        <v>0</v>
      </c>
      <c r="G93" s="3">
        <v>43.400000000000006</v>
      </c>
    </row>
    <row r="94" spans="1:7" x14ac:dyDescent="0.3">
      <c r="A94" s="2">
        <v>42784</v>
      </c>
      <c r="B94" t="s">
        <v>9</v>
      </c>
      <c r="C94" t="s">
        <v>19</v>
      </c>
      <c r="D94">
        <v>462</v>
      </c>
      <c r="E94" t="s">
        <v>18</v>
      </c>
      <c r="F94">
        <v>0.55000000000000004</v>
      </c>
      <c r="G94" s="3">
        <v>24.650000000000002</v>
      </c>
    </row>
    <row r="95" spans="1:7" x14ac:dyDescent="0.3">
      <c r="A95" s="2">
        <v>42783</v>
      </c>
      <c r="B95" t="s">
        <v>9</v>
      </c>
      <c r="C95" t="s">
        <v>11</v>
      </c>
      <c r="D95">
        <v>2</v>
      </c>
      <c r="E95" t="s">
        <v>17</v>
      </c>
      <c r="F95">
        <v>0</v>
      </c>
      <c r="G95" s="3">
        <v>25.55</v>
      </c>
    </row>
    <row r="96" spans="1:7" x14ac:dyDescent="0.3">
      <c r="A96" s="2">
        <v>42770</v>
      </c>
      <c r="B96" t="s">
        <v>5</v>
      </c>
      <c r="C96" t="s">
        <v>15</v>
      </c>
      <c r="D96">
        <v>38</v>
      </c>
      <c r="E96" t="s">
        <v>18</v>
      </c>
      <c r="F96">
        <v>0.375</v>
      </c>
      <c r="G96" s="3">
        <v>26.650000000000002</v>
      </c>
    </row>
    <row r="97" spans="1:7" x14ac:dyDescent="0.3">
      <c r="A97" s="2">
        <v>42744</v>
      </c>
      <c r="B97" t="s">
        <v>9</v>
      </c>
      <c r="C97" t="s">
        <v>11</v>
      </c>
      <c r="D97">
        <v>46</v>
      </c>
      <c r="E97" t="s">
        <v>18</v>
      </c>
      <c r="F97">
        <v>0.375</v>
      </c>
      <c r="G97" s="3">
        <v>25.55</v>
      </c>
    </row>
    <row r="98" spans="1:7" x14ac:dyDescent="0.3">
      <c r="A98" s="2">
        <v>42802</v>
      </c>
      <c r="B98" t="s">
        <v>6</v>
      </c>
      <c r="C98" t="s">
        <v>11</v>
      </c>
      <c r="D98">
        <v>16</v>
      </c>
      <c r="E98" t="s">
        <v>17</v>
      </c>
      <c r="F98">
        <v>0.1</v>
      </c>
      <c r="G98" s="3">
        <v>43.2</v>
      </c>
    </row>
    <row r="99" spans="1:7" x14ac:dyDescent="0.3">
      <c r="A99" s="2">
        <v>42750</v>
      </c>
      <c r="B99" t="s">
        <v>7</v>
      </c>
      <c r="C99" t="s">
        <v>12</v>
      </c>
      <c r="D99">
        <v>15</v>
      </c>
      <c r="E99" t="s">
        <v>17</v>
      </c>
      <c r="F99">
        <v>0.1</v>
      </c>
      <c r="G99" s="3">
        <v>24.200000000000003</v>
      </c>
    </row>
    <row r="100" spans="1:7" x14ac:dyDescent="0.3">
      <c r="A100" s="2">
        <v>42812</v>
      </c>
      <c r="B100" t="s">
        <v>7</v>
      </c>
      <c r="C100" t="s">
        <v>12</v>
      </c>
      <c r="D100">
        <v>33</v>
      </c>
      <c r="E100" t="s">
        <v>18</v>
      </c>
      <c r="F100">
        <v>0.375</v>
      </c>
      <c r="G100" s="3">
        <v>23.35</v>
      </c>
    </row>
    <row r="101" spans="1:7" x14ac:dyDescent="0.3">
      <c r="A101" s="2">
        <v>42750</v>
      </c>
      <c r="B101" t="s">
        <v>7</v>
      </c>
      <c r="C101" t="s">
        <v>12</v>
      </c>
      <c r="D101">
        <v>51</v>
      </c>
      <c r="E101" t="s">
        <v>18</v>
      </c>
      <c r="F101">
        <v>0.45</v>
      </c>
      <c r="G101" s="3">
        <v>21</v>
      </c>
    </row>
    <row r="102" spans="1:7" x14ac:dyDescent="0.3">
      <c r="A102" s="2">
        <v>42764</v>
      </c>
      <c r="B102" t="s">
        <v>7</v>
      </c>
      <c r="C102" t="s">
        <v>15</v>
      </c>
      <c r="D102">
        <v>38</v>
      </c>
      <c r="E102" t="s">
        <v>18</v>
      </c>
      <c r="F102">
        <v>0.375</v>
      </c>
      <c r="G102" s="3">
        <v>21.05</v>
      </c>
    </row>
    <row r="103" spans="1:7" x14ac:dyDescent="0.3">
      <c r="A103" s="2">
        <v>42795</v>
      </c>
      <c r="B103" t="s">
        <v>5</v>
      </c>
      <c r="C103" t="s">
        <v>19</v>
      </c>
      <c r="D103">
        <v>26</v>
      </c>
      <c r="E103" t="s">
        <v>18</v>
      </c>
      <c r="F103">
        <v>0.35</v>
      </c>
      <c r="G103" s="3">
        <v>27.450000000000003</v>
      </c>
    </row>
    <row r="104" spans="1:7" x14ac:dyDescent="0.3">
      <c r="A104" s="2">
        <v>42819</v>
      </c>
      <c r="B104" t="s">
        <v>6</v>
      </c>
      <c r="C104" t="s">
        <v>13</v>
      </c>
      <c r="D104">
        <v>3</v>
      </c>
      <c r="E104" t="s">
        <v>17</v>
      </c>
      <c r="F104">
        <v>0</v>
      </c>
      <c r="G104" s="3">
        <v>45.5</v>
      </c>
    </row>
    <row r="105" spans="1:7" x14ac:dyDescent="0.3">
      <c r="A105" s="2">
        <v>42747</v>
      </c>
      <c r="B105" t="s">
        <v>7</v>
      </c>
      <c r="C105" t="s">
        <v>12</v>
      </c>
      <c r="D105">
        <v>60</v>
      </c>
      <c r="E105" t="s">
        <v>18</v>
      </c>
      <c r="F105">
        <v>0.45</v>
      </c>
      <c r="G105" s="3">
        <v>24.1</v>
      </c>
    </row>
    <row r="106" spans="1:7" x14ac:dyDescent="0.3">
      <c r="A106" s="2">
        <v>42750</v>
      </c>
      <c r="B106" t="s">
        <v>8</v>
      </c>
      <c r="C106" t="s">
        <v>15</v>
      </c>
      <c r="D106">
        <v>493</v>
      </c>
      <c r="E106" t="s">
        <v>18</v>
      </c>
      <c r="F106">
        <v>0.55000000000000004</v>
      </c>
      <c r="G106" s="3">
        <v>19.350000000000001</v>
      </c>
    </row>
    <row r="107" spans="1:7" x14ac:dyDescent="0.3">
      <c r="A107" s="2">
        <v>42776</v>
      </c>
      <c r="B107" t="s">
        <v>5</v>
      </c>
      <c r="C107" t="s">
        <v>11</v>
      </c>
      <c r="D107">
        <v>40</v>
      </c>
      <c r="E107" t="s">
        <v>18</v>
      </c>
      <c r="F107">
        <v>0.375</v>
      </c>
      <c r="G107" s="3">
        <v>29.400000000000002</v>
      </c>
    </row>
    <row r="108" spans="1:7" x14ac:dyDescent="0.3">
      <c r="A108" s="2">
        <v>42808</v>
      </c>
      <c r="B108" t="s">
        <v>7</v>
      </c>
      <c r="C108" t="s">
        <v>14</v>
      </c>
      <c r="D108">
        <v>4</v>
      </c>
      <c r="E108" t="s">
        <v>17</v>
      </c>
      <c r="F108">
        <v>0</v>
      </c>
      <c r="G108" s="3">
        <v>21.25</v>
      </c>
    </row>
    <row r="109" spans="1:7" x14ac:dyDescent="0.3">
      <c r="A109" s="2">
        <v>42748</v>
      </c>
      <c r="B109" t="s">
        <v>5</v>
      </c>
      <c r="C109" t="s">
        <v>11</v>
      </c>
      <c r="D109">
        <v>2</v>
      </c>
      <c r="E109" t="s">
        <v>17</v>
      </c>
      <c r="F109">
        <v>0</v>
      </c>
      <c r="G109" s="3">
        <v>26.05</v>
      </c>
    </row>
    <row r="110" spans="1:7" x14ac:dyDescent="0.3">
      <c r="A110" s="2">
        <v>42794</v>
      </c>
      <c r="B110" t="s">
        <v>9</v>
      </c>
      <c r="C110" t="s">
        <v>19</v>
      </c>
      <c r="D110">
        <v>38</v>
      </c>
      <c r="E110" t="s">
        <v>18</v>
      </c>
      <c r="F110">
        <v>0.375</v>
      </c>
      <c r="G110" s="3">
        <v>25.150000000000002</v>
      </c>
    </row>
    <row r="111" spans="1:7" x14ac:dyDescent="0.3">
      <c r="A111" s="2">
        <v>42765</v>
      </c>
      <c r="B111" t="s">
        <v>9</v>
      </c>
      <c r="C111" t="s">
        <v>14</v>
      </c>
      <c r="D111">
        <v>28</v>
      </c>
      <c r="E111" t="s">
        <v>18</v>
      </c>
      <c r="F111">
        <v>0.35</v>
      </c>
      <c r="G111" s="3">
        <v>25.150000000000002</v>
      </c>
    </row>
    <row r="112" spans="1:7" x14ac:dyDescent="0.3">
      <c r="A112" s="2">
        <v>42784</v>
      </c>
      <c r="B112" t="s">
        <v>7</v>
      </c>
      <c r="C112" t="s">
        <v>19</v>
      </c>
      <c r="D112">
        <v>23</v>
      </c>
      <c r="E112" t="s">
        <v>18</v>
      </c>
      <c r="F112">
        <v>0.35</v>
      </c>
      <c r="G112" s="3">
        <v>23.35</v>
      </c>
    </row>
    <row r="113" spans="1:7" x14ac:dyDescent="0.3">
      <c r="A113" s="2">
        <v>42769</v>
      </c>
      <c r="B113" t="s">
        <v>7</v>
      </c>
      <c r="C113" t="s">
        <v>13</v>
      </c>
      <c r="D113">
        <v>2</v>
      </c>
      <c r="E113" t="s">
        <v>17</v>
      </c>
      <c r="F113">
        <v>0</v>
      </c>
      <c r="G113" s="3">
        <v>24.400000000000002</v>
      </c>
    </row>
    <row r="114" spans="1:7" x14ac:dyDescent="0.3">
      <c r="A114" s="2">
        <v>42738</v>
      </c>
      <c r="B114" t="s">
        <v>5</v>
      </c>
      <c r="C114" t="s">
        <v>15</v>
      </c>
      <c r="D114">
        <v>175</v>
      </c>
      <c r="E114" t="s">
        <v>18</v>
      </c>
      <c r="F114">
        <v>0.55000000000000004</v>
      </c>
      <c r="G114" s="3">
        <v>29.950000000000003</v>
      </c>
    </row>
    <row r="115" spans="1:7" x14ac:dyDescent="0.3">
      <c r="A115" s="2">
        <v>42757</v>
      </c>
      <c r="B115" t="s">
        <v>9</v>
      </c>
      <c r="C115" t="s">
        <v>13</v>
      </c>
      <c r="D115">
        <v>2</v>
      </c>
      <c r="E115" t="s">
        <v>17</v>
      </c>
      <c r="F115">
        <v>0</v>
      </c>
      <c r="G115" s="3">
        <v>24.85</v>
      </c>
    </row>
    <row r="116" spans="1:7" x14ac:dyDescent="0.3">
      <c r="A116" s="2">
        <v>42764</v>
      </c>
      <c r="B116" t="s">
        <v>7</v>
      </c>
      <c r="C116" t="s">
        <v>19</v>
      </c>
      <c r="D116">
        <v>40</v>
      </c>
      <c r="E116" t="s">
        <v>18</v>
      </c>
      <c r="F116">
        <v>0.375</v>
      </c>
      <c r="G116" s="3">
        <v>24.05</v>
      </c>
    </row>
    <row r="117" spans="1:7" x14ac:dyDescent="0.3">
      <c r="A117" s="2">
        <v>42804</v>
      </c>
      <c r="B117" t="s">
        <v>6</v>
      </c>
      <c r="C117" t="s">
        <v>14</v>
      </c>
      <c r="D117">
        <v>65</v>
      </c>
      <c r="E117" t="s">
        <v>18</v>
      </c>
      <c r="F117">
        <v>0.45</v>
      </c>
      <c r="G117" s="3">
        <v>44.300000000000004</v>
      </c>
    </row>
    <row r="118" spans="1:7" x14ac:dyDescent="0.3">
      <c r="A118" s="2">
        <v>42825</v>
      </c>
      <c r="B118" t="s">
        <v>6</v>
      </c>
      <c r="C118" t="s">
        <v>19</v>
      </c>
      <c r="D118">
        <v>40</v>
      </c>
      <c r="E118" t="s">
        <v>18</v>
      </c>
      <c r="F118">
        <v>0.375</v>
      </c>
      <c r="G118" s="3">
        <v>45.7</v>
      </c>
    </row>
    <row r="119" spans="1:7" x14ac:dyDescent="0.3">
      <c r="A119" s="2">
        <v>42760</v>
      </c>
      <c r="B119" t="s">
        <v>6</v>
      </c>
      <c r="C119" t="s">
        <v>13</v>
      </c>
      <c r="D119">
        <v>34</v>
      </c>
      <c r="E119" t="s">
        <v>18</v>
      </c>
      <c r="F119">
        <v>0.375</v>
      </c>
      <c r="G119" s="3">
        <v>45.7</v>
      </c>
    </row>
    <row r="120" spans="1:7" x14ac:dyDescent="0.3">
      <c r="A120" s="2">
        <v>42742</v>
      </c>
      <c r="B120" t="s">
        <v>6</v>
      </c>
      <c r="C120" t="s">
        <v>12</v>
      </c>
      <c r="D120">
        <v>3</v>
      </c>
      <c r="E120" t="s">
        <v>17</v>
      </c>
      <c r="F120">
        <v>0</v>
      </c>
      <c r="G120" s="3">
        <v>42.050000000000004</v>
      </c>
    </row>
    <row r="121" spans="1:7" x14ac:dyDescent="0.3">
      <c r="A121" s="2">
        <v>42797</v>
      </c>
      <c r="B121" t="s">
        <v>9</v>
      </c>
      <c r="C121" t="s">
        <v>13</v>
      </c>
      <c r="D121">
        <v>42</v>
      </c>
      <c r="E121" t="s">
        <v>18</v>
      </c>
      <c r="F121">
        <v>0.375</v>
      </c>
      <c r="G121" s="3">
        <v>25.8</v>
      </c>
    </row>
    <row r="122" spans="1:7" x14ac:dyDescent="0.3">
      <c r="A122" s="2">
        <v>42773</v>
      </c>
      <c r="B122" t="s">
        <v>5</v>
      </c>
      <c r="C122" t="s">
        <v>15</v>
      </c>
      <c r="D122">
        <v>2</v>
      </c>
      <c r="E122" t="s">
        <v>17</v>
      </c>
      <c r="F122">
        <v>0</v>
      </c>
      <c r="G122" s="3">
        <v>27.25</v>
      </c>
    </row>
    <row r="123" spans="1:7" x14ac:dyDescent="0.3">
      <c r="A123" s="2">
        <v>42777</v>
      </c>
      <c r="B123" t="s">
        <v>9</v>
      </c>
      <c r="C123" t="s">
        <v>14</v>
      </c>
      <c r="D123">
        <v>57</v>
      </c>
      <c r="E123" t="s">
        <v>18</v>
      </c>
      <c r="F123">
        <v>0.45</v>
      </c>
      <c r="G123" s="3">
        <v>24.150000000000002</v>
      </c>
    </row>
    <row r="124" spans="1:7" x14ac:dyDescent="0.3">
      <c r="A124" s="2">
        <v>42776</v>
      </c>
      <c r="B124" t="s">
        <v>7</v>
      </c>
      <c r="C124" t="s">
        <v>15</v>
      </c>
      <c r="D124">
        <v>4</v>
      </c>
      <c r="E124" t="s">
        <v>17</v>
      </c>
      <c r="F124">
        <v>0</v>
      </c>
      <c r="G124" s="3">
        <v>21.55</v>
      </c>
    </row>
    <row r="125" spans="1:7" x14ac:dyDescent="0.3">
      <c r="A125" s="2">
        <v>42782</v>
      </c>
      <c r="B125" t="s">
        <v>6</v>
      </c>
      <c r="C125" t="s">
        <v>14</v>
      </c>
      <c r="D125">
        <v>39</v>
      </c>
      <c r="E125" t="s">
        <v>18</v>
      </c>
      <c r="F125">
        <v>0.375</v>
      </c>
      <c r="G125" s="3">
        <v>42.400000000000006</v>
      </c>
    </row>
    <row r="126" spans="1:7" x14ac:dyDescent="0.3">
      <c r="A126" s="2">
        <v>42749</v>
      </c>
      <c r="B126" t="s">
        <v>9</v>
      </c>
      <c r="C126" t="s">
        <v>11</v>
      </c>
      <c r="D126">
        <v>3</v>
      </c>
      <c r="E126" t="s">
        <v>17</v>
      </c>
      <c r="F126">
        <v>0</v>
      </c>
      <c r="G126" s="3">
        <v>25.85</v>
      </c>
    </row>
    <row r="127" spans="1:7" x14ac:dyDescent="0.3">
      <c r="A127" s="2">
        <v>42768</v>
      </c>
      <c r="B127" t="s">
        <v>8</v>
      </c>
      <c r="C127" t="s">
        <v>11</v>
      </c>
      <c r="D127">
        <v>185</v>
      </c>
      <c r="E127" t="s">
        <v>18</v>
      </c>
      <c r="F127">
        <v>0.55000000000000004</v>
      </c>
      <c r="G127" s="3">
        <v>20.650000000000002</v>
      </c>
    </row>
    <row r="128" spans="1:7" x14ac:dyDescent="0.3">
      <c r="A128" s="2">
        <v>42791</v>
      </c>
      <c r="B128" t="s">
        <v>8</v>
      </c>
      <c r="C128" t="s">
        <v>12</v>
      </c>
      <c r="D128">
        <v>1</v>
      </c>
      <c r="E128" t="s">
        <v>17</v>
      </c>
      <c r="F128">
        <v>0</v>
      </c>
      <c r="G128" s="3">
        <v>18.55</v>
      </c>
    </row>
    <row r="129" spans="1:7" x14ac:dyDescent="0.3">
      <c r="A129" s="2">
        <v>42788</v>
      </c>
      <c r="B129" t="s">
        <v>9</v>
      </c>
      <c r="C129" t="s">
        <v>13</v>
      </c>
      <c r="D129">
        <v>550</v>
      </c>
      <c r="E129" t="s">
        <v>18</v>
      </c>
      <c r="F129">
        <v>0.55000000000000004</v>
      </c>
      <c r="G129" s="3">
        <v>24.8</v>
      </c>
    </row>
    <row r="130" spans="1:7" x14ac:dyDescent="0.3">
      <c r="A130" s="2">
        <v>42752</v>
      </c>
      <c r="B130" t="s">
        <v>9</v>
      </c>
      <c r="C130" t="s">
        <v>12</v>
      </c>
      <c r="D130">
        <v>4</v>
      </c>
      <c r="E130" t="s">
        <v>17</v>
      </c>
      <c r="F130">
        <v>0</v>
      </c>
      <c r="G130" s="3">
        <v>26.35</v>
      </c>
    </row>
    <row r="131" spans="1:7" x14ac:dyDescent="0.3">
      <c r="A131" s="2">
        <v>42779</v>
      </c>
      <c r="B131" t="s">
        <v>6</v>
      </c>
      <c r="C131" t="s">
        <v>19</v>
      </c>
      <c r="D131">
        <v>1</v>
      </c>
      <c r="E131" t="s">
        <v>17</v>
      </c>
      <c r="F131">
        <v>0</v>
      </c>
      <c r="G131" s="3">
        <v>43</v>
      </c>
    </row>
    <row r="132" spans="1:7" x14ac:dyDescent="0.3">
      <c r="A132" s="2">
        <v>42797</v>
      </c>
      <c r="B132" t="s">
        <v>5</v>
      </c>
      <c r="C132" t="s">
        <v>15</v>
      </c>
      <c r="D132">
        <v>3</v>
      </c>
      <c r="E132" t="s">
        <v>17</v>
      </c>
      <c r="F132">
        <v>0</v>
      </c>
      <c r="G132" s="3">
        <v>27.150000000000002</v>
      </c>
    </row>
    <row r="133" spans="1:7" x14ac:dyDescent="0.3">
      <c r="A133" s="2">
        <v>42824</v>
      </c>
      <c r="B133" t="s">
        <v>5</v>
      </c>
      <c r="C133" t="s">
        <v>14</v>
      </c>
      <c r="D133">
        <v>40</v>
      </c>
      <c r="E133" t="s">
        <v>18</v>
      </c>
      <c r="F133">
        <v>0.375</v>
      </c>
      <c r="G133" s="3">
        <v>29.900000000000002</v>
      </c>
    </row>
    <row r="134" spans="1:7" x14ac:dyDescent="0.3">
      <c r="A134" s="2">
        <v>42736</v>
      </c>
      <c r="B134" t="s">
        <v>8</v>
      </c>
      <c r="C134" t="s">
        <v>12</v>
      </c>
      <c r="D134">
        <v>19</v>
      </c>
      <c r="E134" t="s">
        <v>17</v>
      </c>
      <c r="F134">
        <v>0.1</v>
      </c>
      <c r="G134" s="3">
        <v>20.650000000000002</v>
      </c>
    </row>
    <row r="135" spans="1:7" x14ac:dyDescent="0.3">
      <c r="A135" s="2">
        <v>42755</v>
      </c>
      <c r="B135" t="s">
        <v>5</v>
      </c>
      <c r="C135" t="s">
        <v>12</v>
      </c>
      <c r="D135">
        <v>478</v>
      </c>
      <c r="E135" t="s">
        <v>18</v>
      </c>
      <c r="F135">
        <v>0.55000000000000004</v>
      </c>
      <c r="G135" s="3">
        <v>29.700000000000003</v>
      </c>
    </row>
    <row r="136" spans="1:7" x14ac:dyDescent="0.3">
      <c r="A136" s="2">
        <v>42803</v>
      </c>
      <c r="B136" t="s">
        <v>8</v>
      </c>
      <c r="C136" t="s">
        <v>19</v>
      </c>
      <c r="D136">
        <v>3</v>
      </c>
      <c r="E136" t="s">
        <v>17</v>
      </c>
      <c r="F136">
        <v>0</v>
      </c>
      <c r="G136" s="3">
        <v>20.6</v>
      </c>
    </row>
    <row r="137" spans="1:7" x14ac:dyDescent="0.3">
      <c r="A137" s="2">
        <v>42801</v>
      </c>
      <c r="B137" t="s">
        <v>6</v>
      </c>
      <c r="C137" t="s">
        <v>12</v>
      </c>
      <c r="D137">
        <v>1</v>
      </c>
      <c r="E137" t="s">
        <v>17</v>
      </c>
      <c r="F137">
        <v>0</v>
      </c>
      <c r="G137" s="3">
        <v>42.75</v>
      </c>
    </row>
    <row r="138" spans="1:7" x14ac:dyDescent="0.3">
      <c r="A138" s="2">
        <v>42820</v>
      </c>
      <c r="B138" t="s">
        <v>5</v>
      </c>
      <c r="C138" t="s">
        <v>19</v>
      </c>
      <c r="D138">
        <v>57</v>
      </c>
      <c r="E138" t="s">
        <v>18</v>
      </c>
      <c r="F138">
        <v>0.45</v>
      </c>
      <c r="G138" s="3">
        <v>29.25</v>
      </c>
    </row>
    <row r="139" spans="1:7" x14ac:dyDescent="0.3">
      <c r="A139" s="2">
        <v>42764</v>
      </c>
      <c r="B139" t="s">
        <v>7</v>
      </c>
      <c r="C139" t="s">
        <v>13</v>
      </c>
      <c r="D139">
        <v>25</v>
      </c>
      <c r="E139" t="s">
        <v>18</v>
      </c>
      <c r="F139">
        <v>0.35</v>
      </c>
      <c r="G139" s="3">
        <v>23.400000000000002</v>
      </c>
    </row>
    <row r="140" spans="1:7" x14ac:dyDescent="0.3">
      <c r="A140" s="2">
        <v>42766</v>
      </c>
      <c r="B140" t="s">
        <v>8</v>
      </c>
      <c r="C140" t="s">
        <v>11</v>
      </c>
      <c r="D140">
        <v>58</v>
      </c>
      <c r="E140" t="s">
        <v>18</v>
      </c>
      <c r="F140">
        <v>0.45</v>
      </c>
      <c r="G140" s="3">
        <v>19.450000000000003</v>
      </c>
    </row>
    <row r="141" spans="1:7" x14ac:dyDescent="0.3">
      <c r="A141" s="2">
        <v>42758</v>
      </c>
      <c r="B141" t="s">
        <v>7</v>
      </c>
      <c r="C141" t="s">
        <v>12</v>
      </c>
      <c r="D141">
        <v>38</v>
      </c>
      <c r="E141" t="s">
        <v>18</v>
      </c>
      <c r="F141">
        <v>0.375</v>
      </c>
      <c r="G141" s="3">
        <v>23.35</v>
      </c>
    </row>
    <row r="142" spans="1:7" x14ac:dyDescent="0.3">
      <c r="A142" s="2">
        <v>42746</v>
      </c>
      <c r="B142" t="s">
        <v>8</v>
      </c>
      <c r="C142" t="s">
        <v>15</v>
      </c>
      <c r="D142">
        <v>24</v>
      </c>
      <c r="E142" t="s">
        <v>18</v>
      </c>
      <c r="F142">
        <v>0.35</v>
      </c>
      <c r="G142" s="3">
        <v>21.55</v>
      </c>
    </row>
    <row r="143" spans="1:7" x14ac:dyDescent="0.3">
      <c r="A143" s="2">
        <v>42805</v>
      </c>
      <c r="B143" t="s">
        <v>9</v>
      </c>
      <c r="C143" t="s">
        <v>19</v>
      </c>
      <c r="D143">
        <v>2</v>
      </c>
      <c r="E143" t="s">
        <v>17</v>
      </c>
      <c r="F143">
        <v>0</v>
      </c>
      <c r="G143" s="3">
        <v>23.8</v>
      </c>
    </row>
    <row r="144" spans="1:7" x14ac:dyDescent="0.3">
      <c r="A144" s="2">
        <v>42780</v>
      </c>
      <c r="B144" t="s">
        <v>8</v>
      </c>
      <c r="C144" t="s">
        <v>13</v>
      </c>
      <c r="D144">
        <v>420</v>
      </c>
      <c r="E144" t="s">
        <v>18</v>
      </c>
      <c r="F144">
        <v>0.55000000000000004</v>
      </c>
      <c r="G144" s="3">
        <v>19</v>
      </c>
    </row>
    <row r="145" spans="1:7" x14ac:dyDescent="0.3">
      <c r="A145" s="2">
        <v>42812</v>
      </c>
      <c r="B145" t="s">
        <v>8</v>
      </c>
      <c r="C145" t="s">
        <v>19</v>
      </c>
      <c r="D145">
        <v>3</v>
      </c>
      <c r="E145" t="s">
        <v>17</v>
      </c>
      <c r="F145">
        <v>0</v>
      </c>
      <c r="G145" s="3">
        <v>18</v>
      </c>
    </row>
    <row r="146" spans="1:7" x14ac:dyDescent="0.3">
      <c r="A146" s="2">
        <v>42767</v>
      </c>
      <c r="B146" t="s">
        <v>8</v>
      </c>
      <c r="C146" t="s">
        <v>13</v>
      </c>
      <c r="D146">
        <v>40</v>
      </c>
      <c r="E146" t="s">
        <v>18</v>
      </c>
      <c r="F146">
        <v>0.375</v>
      </c>
      <c r="G146" s="3">
        <v>20.75</v>
      </c>
    </row>
    <row r="147" spans="1:7" x14ac:dyDescent="0.3">
      <c r="A147" s="2">
        <v>42782</v>
      </c>
      <c r="B147" t="s">
        <v>8</v>
      </c>
      <c r="C147" t="s">
        <v>19</v>
      </c>
      <c r="D147">
        <v>4</v>
      </c>
      <c r="E147" t="s">
        <v>17</v>
      </c>
      <c r="F147">
        <v>0</v>
      </c>
      <c r="G147" s="3">
        <v>18.3</v>
      </c>
    </row>
    <row r="148" spans="1:7" x14ac:dyDescent="0.3">
      <c r="A148" s="2">
        <v>42766</v>
      </c>
      <c r="B148" t="s">
        <v>7</v>
      </c>
      <c r="C148" t="s">
        <v>13</v>
      </c>
      <c r="D148">
        <v>2</v>
      </c>
      <c r="E148" t="s">
        <v>17</v>
      </c>
      <c r="F148">
        <v>0</v>
      </c>
      <c r="G148" s="3">
        <v>22.200000000000003</v>
      </c>
    </row>
    <row r="149" spans="1:7" x14ac:dyDescent="0.3">
      <c r="A149" s="2">
        <v>42813</v>
      </c>
      <c r="B149" t="s">
        <v>5</v>
      </c>
      <c r="C149" t="s">
        <v>14</v>
      </c>
      <c r="D149">
        <v>439</v>
      </c>
      <c r="E149" t="s">
        <v>18</v>
      </c>
      <c r="F149">
        <v>0.55000000000000004</v>
      </c>
      <c r="G149" s="3">
        <v>26.25</v>
      </c>
    </row>
    <row r="150" spans="1:7" x14ac:dyDescent="0.3">
      <c r="A150" s="2">
        <v>42803</v>
      </c>
      <c r="B150" t="s">
        <v>9</v>
      </c>
      <c r="C150" t="s">
        <v>15</v>
      </c>
      <c r="D150">
        <v>582</v>
      </c>
      <c r="E150" t="s">
        <v>18</v>
      </c>
      <c r="F150">
        <v>0.55000000000000004</v>
      </c>
      <c r="G150" s="3">
        <v>24.35</v>
      </c>
    </row>
    <row r="151" spans="1:7" x14ac:dyDescent="0.3">
      <c r="A151" s="2">
        <v>42759</v>
      </c>
      <c r="B151" t="s">
        <v>5</v>
      </c>
      <c r="C151" t="s">
        <v>13</v>
      </c>
      <c r="D151">
        <v>3</v>
      </c>
      <c r="E151" t="s">
        <v>17</v>
      </c>
      <c r="F151">
        <v>0</v>
      </c>
      <c r="G151" s="3">
        <v>27.150000000000002</v>
      </c>
    </row>
    <row r="152" spans="1:7" x14ac:dyDescent="0.3">
      <c r="A152" s="2">
        <v>42756</v>
      </c>
      <c r="B152" t="s">
        <v>5</v>
      </c>
      <c r="C152" t="s">
        <v>14</v>
      </c>
      <c r="D152">
        <v>43</v>
      </c>
      <c r="E152" t="s">
        <v>18</v>
      </c>
      <c r="F152">
        <v>0.375</v>
      </c>
      <c r="G152" s="3">
        <v>28.35</v>
      </c>
    </row>
    <row r="153" spans="1:7" x14ac:dyDescent="0.3">
      <c r="A153" s="2">
        <v>42796</v>
      </c>
      <c r="B153" t="s">
        <v>7</v>
      </c>
      <c r="C153" t="s">
        <v>15</v>
      </c>
      <c r="D153">
        <v>1</v>
      </c>
      <c r="E153" t="s">
        <v>17</v>
      </c>
      <c r="F153">
        <v>0</v>
      </c>
      <c r="G153" s="3">
        <v>22.200000000000003</v>
      </c>
    </row>
    <row r="154" spans="1:7" x14ac:dyDescent="0.3">
      <c r="A154" s="2">
        <v>42774</v>
      </c>
      <c r="B154" t="s">
        <v>5</v>
      </c>
      <c r="C154" t="s">
        <v>13</v>
      </c>
      <c r="D154">
        <v>31</v>
      </c>
      <c r="E154" t="s">
        <v>18</v>
      </c>
      <c r="F154">
        <v>0.375</v>
      </c>
      <c r="G154" s="3">
        <v>26.650000000000002</v>
      </c>
    </row>
    <row r="155" spans="1:7" x14ac:dyDescent="0.3">
      <c r="A155" s="2">
        <v>42796</v>
      </c>
      <c r="B155" t="s">
        <v>7</v>
      </c>
      <c r="C155" t="s">
        <v>13</v>
      </c>
      <c r="D155">
        <v>38</v>
      </c>
      <c r="E155" t="s">
        <v>18</v>
      </c>
      <c r="F155">
        <v>0.375</v>
      </c>
      <c r="G155" s="3">
        <v>22.25</v>
      </c>
    </row>
    <row r="156" spans="1:7" x14ac:dyDescent="0.3">
      <c r="A156" s="2">
        <v>42741</v>
      </c>
      <c r="B156" t="s">
        <v>5</v>
      </c>
      <c r="C156" t="s">
        <v>11</v>
      </c>
      <c r="D156">
        <v>39</v>
      </c>
      <c r="E156" t="s">
        <v>18</v>
      </c>
      <c r="F156">
        <v>0.375</v>
      </c>
      <c r="G156" s="3">
        <v>27.5</v>
      </c>
    </row>
    <row r="157" spans="1:7" x14ac:dyDescent="0.3">
      <c r="A157" s="2">
        <v>42761</v>
      </c>
      <c r="B157" t="s">
        <v>8</v>
      </c>
      <c r="C157" t="s">
        <v>14</v>
      </c>
      <c r="D157">
        <v>48</v>
      </c>
      <c r="E157" t="s">
        <v>18</v>
      </c>
      <c r="F157">
        <v>0.375</v>
      </c>
      <c r="G157" s="3">
        <v>20.5</v>
      </c>
    </row>
    <row r="158" spans="1:7" x14ac:dyDescent="0.3">
      <c r="A158" s="2">
        <v>42751</v>
      </c>
      <c r="B158" t="s">
        <v>6</v>
      </c>
      <c r="C158" t="s">
        <v>14</v>
      </c>
      <c r="D158">
        <v>56</v>
      </c>
      <c r="E158" t="s">
        <v>18</v>
      </c>
      <c r="F158">
        <v>0.45</v>
      </c>
      <c r="G158" s="3">
        <v>43.550000000000004</v>
      </c>
    </row>
    <row r="159" spans="1:7" x14ac:dyDescent="0.3">
      <c r="A159" s="2">
        <v>42791</v>
      </c>
      <c r="B159" t="s">
        <v>6</v>
      </c>
      <c r="C159" t="s">
        <v>14</v>
      </c>
      <c r="D159">
        <v>20</v>
      </c>
      <c r="E159" t="s">
        <v>18</v>
      </c>
      <c r="F159">
        <v>0.35</v>
      </c>
      <c r="G159" s="3">
        <v>42.050000000000004</v>
      </c>
    </row>
    <row r="160" spans="1:7" x14ac:dyDescent="0.3">
      <c r="A160" s="2">
        <v>42748</v>
      </c>
      <c r="B160" t="s">
        <v>9</v>
      </c>
      <c r="C160" t="s">
        <v>13</v>
      </c>
      <c r="D160">
        <v>14</v>
      </c>
      <c r="E160" t="s">
        <v>17</v>
      </c>
      <c r="F160">
        <v>0.1</v>
      </c>
      <c r="G160" s="3">
        <v>23.950000000000003</v>
      </c>
    </row>
    <row r="161" spans="1:7" x14ac:dyDescent="0.3">
      <c r="A161" s="2">
        <v>42803</v>
      </c>
      <c r="B161" t="s">
        <v>5</v>
      </c>
      <c r="C161" t="s">
        <v>13</v>
      </c>
      <c r="D161">
        <v>36</v>
      </c>
      <c r="E161" t="s">
        <v>18</v>
      </c>
      <c r="F161">
        <v>0.375</v>
      </c>
      <c r="G161" s="3">
        <v>27.5</v>
      </c>
    </row>
    <row r="162" spans="1:7" x14ac:dyDescent="0.3">
      <c r="A162" s="2">
        <v>42796</v>
      </c>
      <c r="B162" t="s">
        <v>5</v>
      </c>
      <c r="C162" t="s">
        <v>15</v>
      </c>
      <c r="D162">
        <v>15</v>
      </c>
      <c r="E162" t="s">
        <v>17</v>
      </c>
      <c r="F162">
        <v>0.1</v>
      </c>
      <c r="G162" s="3">
        <v>26.950000000000003</v>
      </c>
    </row>
    <row r="163" spans="1:7" x14ac:dyDescent="0.3">
      <c r="A163" s="2">
        <v>42782</v>
      </c>
      <c r="B163" t="s">
        <v>5</v>
      </c>
      <c r="C163" t="s">
        <v>14</v>
      </c>
      <c r="D163">
        <v>39</v>
      </c>
      <c r="E163" t="s">
        <v>18</v>
      </c>
      <c r="F163">
        <v>0.375</v>
      </c>
      <c r="G163" s="3">
        <v>29.85</v>
      </c>
    </row>
    <row r="164" spans="1:7" x14ac:dyDescent="0.3">
      <c r="A164" s="2">
        <v>42757</v>
      </c>
      <c r="B164" t="s">
        <v>6</v>
      </c>
      <c r="C164" t="s">
        <v>19</v>
      </c>
      <c r="D164">
        <v>4</v>
      </c>
      <c r="E164" t="s">
        <v>17</v>
      </c>
      <c r="F164">
        <v>0</v>
      </c>
      <c r="G164" s="3">
        <v>43.800000000000004</v>
      </c>
    </row>
    <row r="165" spans="1:7" x14ac:dyDescent="0.3">
      <c r="A165" s="2">
        <v>42770</v>
      </c>
      <c r="B165" t="s">
        <v>9</v>
      </c>
      <c r="C165" t="s">
        <v>11</v>
      </c>
      <c r="D165">
        <v>3</v>
      </c>
      <c r="E165" t="s">
        <v>17</v>
      </c>
      <c r="F165">
        <v>0</v>
      </c>
      <c r="G165" s="3">
        <v>26.3</v>
      </c>
    </row>
    <row r="166" spans="1:7" x14ac:dyDescent="0.3">
      <c r="A166" s="2">
        <v>42799</v>
      </c>
      <c r="B166" t="s">
        <v>6</v>
      </c>
      <c r="C166" t="s">
        <v>14</v>
      </c>
      <c r="D166">
        <v>37</v>
      </c>
      <c r="E166" t="s">
        <v>18</v>
      </c>
      <c r="F166">
        <v>0.375</v>
      </c>
      <c r="G166" s="3">
        <v>44.1</v>
      </c>
    </row>
    <row r="167" spans="1:7" x14ac:dyDescent="0.3">
      <c r="A167" s="2">
        <v>42776</v>
      </c>
      <c r="B167" t="s">
        <v>8</v>
      </c>
      <c r="C167" t="s">
        <v>14</v>
      </c>
      <c r="D167">
        <v>31</v>
      </c>
      <c r="E167" t="s">
        <v>18</v>
      </c>
      <c r="F167">
        <v>0.375</v>
      </c>
      <c r="G167" s="3">
        <v>20.55</v>
      </c>
    </row>
    <row r="168" spans="1:7" x14ac:dyDescent="0.3">
      <c r="A168" s="2">
        <v>42736</v>
      </c>
      <c r="B168" t="s">
        <v>6</v>
      </c>
      <c r="C168" t="s">
        <v>14</v>
      </c>
      <c r="D168">
        <v>54</v>
      </c>
      <c r="E168" t="s">
        <v>18</v>
      </c>
      <c r="F168">
        <v>0.45</v>
      </c>
      <c r="G168" s="3">
        <v>45.5</v>
      </c>
    </row>
    <row r="169" spans="1:7" x14ac:dyDescent="0.3">
      <c r="A169" s="2">
        <v>42821</v>
      </c>
      <c r="B169" t="s">
        <v>9</v>
      </c>
      <c r="C169" t="s">
        <v>12</v>
      </c>
      <c r="D169">
        <v>22</v>
      </c>
      <c r="E169" t="s">
        <v>18</v>
      </c>
      <c r="F169">
        <v>0.35</v>
      </c>
      <c r="G169" s="3">
        <v>23.400000000000002</v>
      </c>
    </row>
    <row r="170" spans="1:7" x14ac:dyDescent="0.3">
      <c r="A170" s="2">
        <v>42816</v>
      </c>
      <c r="B170" t="s">
        <v>6</v>
      </c>
      <c r="C170" t="s">
        <v>13</v>
      </c>
      <c r="D170">
        <v>36</v>
      </c>
      <c r="E170" t="s">
        <v>18</v>
      </c>
      <c r="F170">
        <v>0.375</v>
      </c>
      <c r="G170" s="3">
        <v>43.900000000000006</v>
      </c>
    </row>
    <row r="171" spans="1:7" x14ac:dyDescent="0.3">
      <c r="A171" s="2">
        <v>42779</v>
      </c>
      <c r="B171" t="s">
        <v>7</v>
      </c>
      <c r="C171" t="s">
        <v>15</v>
      </c>
      <c r="D171">
        <v>61</v>
      </c>
      <c r="E171" t="s">
        <v>18</v>
      </c>
      <c r="F171">
        <v>0.45</v>
      </c>
      <c r="G171" s="3">
        <v>21.200000000000003</v>
      </c>
    </row>
    <row r="172" spans="1:7" x14ac:dyDescent="0.3">
      <c r="A172" s="2">
        <v>42778</v>
      </c>
      <c r="B172" t="s">
        <v>5</v>
      </c>
      <c r="C172" t="s">
        <v>12</v>
      </c>
      <c r="D172">
        <v>68</v>
      </c>
      <c r="E172" t="s">
        <v>18</v>
      </c>
      <c r="F172">
        <v>0.45</v>
      </c>
      <c r="G172" s="3">
        <v>29.6</v>
      </c>
    </row>
    <row r="173" spans="1:7" x14ac:dyDescent="0.3">
      <c r="A173" s="2">
        <v>42757</v>
      </c>
      <c r="B173" t="s">
        <v>6</v>
      </c>
      <c r="C173" t="s">
        <v>12</v>
      </c>
      <c r="D173">
        <v>19</v>
      </c>
      <c r="E173" t="s">
        <v>17</v>
      </c>
      <c r="F173">
        <v>0.1</v>
      </c>
      <c r="G173" s="3">
        <v>43.75</v>
      </c>
    </row>
    <row r="174" spans="1:7" x14ac:dyDescent="0.3">
      <c r="A174" s="2">
        <v>42745</v>
      </c>
      <c r="B174" t="s">
        <v>5</v>
      </c>
      <c r="C174" t="s">
        <v>12</v>
      </c>
      <c r="D174">
        <v>55</v>
      </c>
      <c r="E174" t="s">
        <v>18</v>
      </c>
      <c r="F174">
        <v>0.45</v>
      </c>
      <c r="G174" s="3">
        <v>27.650000000000002</v>
      </c>
    </row>
    <row r="175" spans="1:7" x14ac:dyDescent="0.3">
      <c r="A175" s="2">
        <v>42804</v>
      </c>
      <c r="B175" t="s">
        <v>6</v>
      </c>
      <c r="C175" t="s">
        <v>12</v>
      </c>
      <c r="D175">
        <v>24</v>
      </c>
      <c r="E175" t="s">
        <v>18</v>
      </c>
      <c r="F175">
        <v>0.35</v>
      </c>
      <c r="G175" s="3">
        <v>45.1</v>
      </c>
    </row>
    <row r="176" spans="1:7" x14ac:dyDescent="0.3">
      <c r="A176" s="2">
        <v>42785</v>
      </c>
      <c r="B176" t="s">
        <v>9</v>
      </c>
      <c r="C176" t="s">
        <v>13</v>
      </c>
      <c r="D176">
        <v>4</v>
      </c>
      <c r="E176" t="s">
        <v>17</v>
      </c>
      <c r="F176">
        <v>0</v>
      </c>
      <c r="G176" s="3">
        <v>25.150000000000002</v>
      </c>
    </row>
    <row r="177" spans="1:7" x14ac:dyDescent="0.3">
      <c r="A177" s="2">
        <v>42763</v>
      </c>
      <c r="B177" t="s">
        <v>7</v>
      </c>
      <c r="C177" t="s">
        <v>19</v>
      </c>
      <c r="D177">
        <v>1</v>
      </c>
      <c r="E177" t="s">
        <v>17</v>
      </c>
      <c r="F177">
        <v>0</v>
      </c>
      <c r="G177" s="3">
        <v>24.700000000000003</v>
      </c>
    </row>
    <row r="178" spans="1:7" x14ac:dyDescent="0.3">
      <c r="A178" s="2">
        <v>42775</v>
      </c>
      <c r="B178" t="s">
        <v>5</v>
      </c>
      <c r="C178" t="s">
        <v>14</v>
      </c>
      <c r="D178">
        <v>34</v>
      </c>
      <c r="E178" t="s">
        <v>18</v>
      </c>
      <c r="F178">
        <v>0.375</v>
      </c>
      <c r="G178" s="3">
        <v>29.450000000000003</v>
      </c>
    </row>
    <row r="179" spans="1:7" x14ac:dyDescent="0.3">
      <c r="A179" s="2">
        <v>42754</v>
      </c>
      <c r="B179" t="s">
        <v>7</v>
      </c>
      <c r="C179" t="s">
        <v>12</v>
      </c>
      <c r="D179">
        <v>41</v>
      </c>
      <c r="E179" t="s">
        <v>18</v>
      </c>
      <c r="F179">
        <v>0.375</v>
      </c>
      <c r="G179" s="3">
        <v>23.6</v>
      </c>
    </row>
    <row r="180" spans="1:7" x14ac:dyDescent="0.3">
      <c r="A180" s="2">
        <v>42779</v>
      </c>
      <c r="B180" t="s">
        <v>8</v>
      </c>
      <c r="C180" t="s">
        <v>15</v>
      </c>
      <c r="D180">
        <v>28</v>
      </c>
      <c r="E180" t="s">
        <v>18</v>
      </c>
      <c r="F180">
        <v>0.35</v>
      </c>
      <c r="G180" s="3">
        <v>20.900000000000002</v>
      </c>
    </row>
    <row r="181" spans="1:7" x14ac:dyDescent="0.3">
      <c r="A181" s="2">
        <v>42798</v>
      </c>
      <c r="B181" t="s">
        <v>6</v>
      </c>
      <c r="C181" t="s">
        <v>19</v>
      </c>
      <c r="D181">
        <v>246</v>
      </c>
      <c r="E181" t="s">
        <v>18</v>
      </c>
      <c r="F181">
        <v>0.55000000000000004</v>
      </c>
      <c r="G181" s="3">
        <v>45.550000000000004</v>
      </c>
    </row>
    <row r="182" spans="1:7" x14ac:dyDescent="0.3">
      <c r="A182" s="2">
        <v>42818</v>
      </c>
      <c r="B182" t="s">
        <v>5</v>
      </c>
      <c r="C182" t="s">
        <v>15</v>
      </c>
      <c r="D182">
        <v>2</v>
      </c>
      <c r="E182" t="s">
        <v>17</v>
      </c>
      <c r="F182">
        <v>0</v>
      </c>
      <c r="G182" s="3">
        <v>29.05</v>
      </c>
    </row>
    <row r="183" spans="1:7" x14ac:dyDescent="0.3">
      <c r="A183" s="2">
        <v>42795</v>
      </c>
      <c r="B183" t="s">
        <v>5</v>
      </c>
      <c r="C183" t="s">
        <v>14</v>
      </c>
      <c r="D183">
        <v>5</v>
      </c>
      <c r="E183" t="s">
        <v>17</v>
      </c>
      <c r="F183">
        <v>0.05</v>
      </c>
      <c r="G183" s="3">
        <v>26.55</v>
      </c>
    </row>
    <row r="184" spans="1:7" x14ac:dyDescent="0.3">
      <c r="A184" s="2">
        <v>42746</v>
      </c>
      <c r="B184" t="s">
        <v>9</v>
      </c>
      <c r="C184" t="s">
        <v>15</v>
      </c>
      <c r="D184">
        <v>47</v>
      </c>
      <c r="E184" t="s">
        <v>18</v>
      </c>
      <c r="F184">
        <v>0.375</v>
      </c>
      <c r="G184" s="3">
        <v>23.25</v>
      </c>
    </row>
    <row r="185" spans="1:7" x14ac:dyDescent="0.3">
      <c r="A185" s="2">
        <v>42790</v>
      </c>
      <c r="B185" t="s">
        <v>7</v>
      </c>
      <c r="C185" t="s">
        <v>11</v>
      </c>
      <c r="D185">
        <v>2</v>
      </c>
      <c r="E185" t="s">
        <v>17</v>
      </c>
      <c r="F185">
        <v>0</v>
      </c>
      <c r="G185" s="3">
        <v>24.200000000000003</v>
      </c>
    </row>
    <row r="186" spans="1:7" x14ac:dyDescent="0.3">
      <c r="A186" s="2">
        <v>42744</v>
      </c>
      <c r="B186" t="s">
        <v>6</v>
      </c>
      <c r="C186" t="s">
        <v>11</v>
      </c>
      <c r="D186">
        <v>3</v>
      </c>
      <c r="E186" t="s">
        <v>17</v>
      </c>
      <c r="F186">
        <v>0</v>
      </c>
      <c r="G186" s="3">
        <v>43.5</v>
      </c>
    </row>
    <row r="187" spans="1:7" x14ac:dyDescent="0.3">
      <c r="A187" s="2">
        <v>42747</v>
      </c>
      <c r="B187" t="s">
        <v>7</v>
      </c>
      <c r="C187" t="s">
        <v>11</v>
      </c>
      <c r="D187">
        <v>21</v>
      </c>
      <c r="E187" t="s">
        <v>18</v>
      </c>
      <c r="F187">
        <v>0.35</v>
      </c>
      <c r="G187" s="3">
        <v>21.05</v>
      </c>
    </row>
    <row r="188" spans="1:7" x14ac:dyDescent="0.3">
      <c r="A188" s="2">
        <v>42825</v>
      </c>
      <c r="B188" t="s">
        <v>6</v>
      </c>
      <c r="C188" t="s">
        <v>19</v>
      </c>
      <c r="D188">
        <v>252</v>
      </c>
      <c r="E188" t="s">
        <v>18</v>
      </c>
      <c r="F188">
        <v>0.55000000000000004</v>
      </c>
      <c r="G188" s="3">
        <v>42.800000000000004</v>
      </c>
    </row>
    <row r="189" spans="1:7" x14ac:dyDescent="0.3">
      <c r="A189" s="2">
        <v>42777</v>
      </c>
      <c r="B189" t="s">
        <v>8</v>
      </c>
      <c r="C189" t="s">
        <v>14</v>
      </c>
      <c r="D189">
        <v>222</v>
      </c>
      <c r="E189" t="s">
        <v>18</v>
      </c>
      <c r="F189">
        <v>0.55000000000000004</v>
      </c>
      <c r="G189" s="3">
        <v>21.950000000000003</v>
      </c>
    </row>
    <row r="190" spans="1:7" x14ac:dyDescent="0.3">
      <c r="A190" s="2">
        <v>42815</v>
      </c>
      <c r="B190" t="s">
        <v>8</v>
      </c>
      <c r="C190" t="s">
        <v>12</v>
      </c>
      <c r="D190">
        <v>1</v>
      </c>
      <c r="E190" t="s">
        <v>17</v>
      </c>
      <c r="F190">
        <v>0</v>
      </c>
      <c r="G190" s="3">
        <v>20.150000000000002</v>
      </c>
    </row>
    <row r="191" spans="1:7" x14ac:dyDescent="0.3">
      <c r="A191" s="2">
        <v>42778</v>
      </c>
      <c r="B191" t="s">
        <v>5</v>
      </c>
      <c r="C191" t="s">
        <v>14</v>
      </c>
      <c r="D191">
        <v>3</v>
      </c>
      <c r="E191" t="s">
        <v>17</v>
      </c>
      <c r="F191">
        <v>0</v>
      </c>
      <c r="G191" s="3">
        <v>26.450000000000003</v>
      </c>
    </row>
    <row r="192" spans="1:7" x14ac:dyDescent="0.3">
      <c r="A192" s="2">
        <v>42768</v>
      </c>
      <c r="B192" t="s">
        <v>9</v>
      </c>
      <c r="C192" t="s">
        <v>14</v>
      </c>
      <c r="D192">
        <v>325</v>
      </c>
      <c r="E192" t="s">
        <v>18</v>
      </c>
      <c r="F192">
        <v>0.55000000000000004</v>
      </c>
      <c r="G192" s="3">
        <v>24.55</v>
      </c>
    </row>
    <row r="193" spans="1:7" x14ac:dyDescent="0.3">
      <c r="A193" s="2">
        <v>42778</v>
      </c>
      <c r="B193" t="s">
        <v>5</v>
      </c>
      <c r="C193" t="s">
        <v>12</v>
      </c>
      <c r="D193">
        <v>68</v>
      </c>
      <c r="E193" t="s">
        <v>18</v>
      </c>
      <c r="F193">
        <v>0.45</v>
      </c>
      <c r="G193" s="3">
        <v>29.6</v>
      </c>
    </row>
    <row r="194" spans="1:7" x14ac:dyDescent="0.3">
      <c r="A194" s="2">
        <v>42757</v>
      </c>
      <c r="B194" t="s">
        <v>6</v>
      </c>
      <c r="C194" t="s">
        <v>12</v>
      </c>
      <c r="D194">
        <v>19</v>
      </c>
      <c r="E194" t="s">
        <v>17</v>
      </c>
      <c r="F194">
        <v>0.1</v>
      </c>
      <c r="G194" s="3">
        <v>43.75</v>
      </c>
    </row>
    <row r="195" spans="1:7" x14ac:dyDescent="0.3">
      <c r="A195" s="2">
        <v>42745</v>
      </c>
      <c r="B195" t="s">
        <v>5</v>
      </c>
      <c r="C195" t="s">
        <v>12</v>
      </c>
      <c r="D195">
        <v>55</v>
      </c>
      <c r="E195" t="s">
        <v>18</v>
      </c>
      <c r="F195">
        <v>0.45</v>
      </c>
      <c r="G195" s="3">
        <v>27.650000000000002</v>
      </c>
    </row>
    <row r="196" spans="1:7" x14ac:dyDescent="0.3">
      <c r="A196" s="2">
        <v>42804</v>
      </c>
      <c r="B196" t="s">
        <v>6</v>
      </c>
      <c r="C196" t="s">
        <v>12</v>
      </c>
      <c r="D196">
        <v>24</v>
      </c>
      <c r="E196" t="s">
        <v>18</v>
      </c>
      <c r="F196">
        <v>0.35</v>
      </c>
      <c r="G196" s="3">
        <v>45.1</v>
      </c>
    </row>
    <row r="197" spans="1:7" x14ac:dyDescent="0.3">
      <c r="A197" s="2">
        <v>42785</v>
      </c>
      <c r="B197" t="s">
        <v>9</v>
      </c>
      <c r="C197" t="s">
        <v>13</v>
      </c>
      <c r="D197">
        <v>4</v>
      </c>
      <c r="E197" t="s">
        <v>17</v>
      </c>
      <c r="F197">
        <v>0</v>
      </c>
      <c r="G197" s="3">
        <v>25.150000000000002</v>
      </c>
    </row>
    <row r="198" spans="1:7" x14ac:dyDescent="0.3">
      <c r="A198" s="2">
        <v>42763</v>
      </c>
      <c r="B198" t="s">
        <v>7</v>
      </c>
      <c r="C198" t="s">
        <v>19</v>
      </c>
      <c r="D198">
        <v>1</v>
      </c>
      <c r="E198" t="s">
        <v>17</v>
      </c>
      <c r="F198">
        <v>0</v>
      </c>
      <c r="G198" s="3">
        <v>24.700000000000003</v>
      </c>
    </row>
    <row r="199" spans="1:7" x14ac:dyDescent="0.3">
      <c r="A199" s="2">
        <v>42775</v>
      </c>
      <c r="B199" t="s">
        <v>5</v>
      </c>
      <c r="C199" t="s">
        <v>14</v>
      </c>
      <c r="D199">
        <v>34</v>
      </c>
      <c r="E199" t="s">
        <v>18</v>
      </c>
      <c r="F199">
        <v>0.375</v>
      </c>
      <c r="G199" s="3">
        <v>29.450000000000003</v>
      </c>
    </row>
    <row r="200" spans="1:7" x14ac:dyDescent="0.3">
      <c r="A200" s="2">
        <v>42754</v>
      </c>
      <c r="B200" t="s">
        <v>7</v>
      </c>
      <c r="C200" t="s">
        <v>12</v>
      </c>
      <c r="D200">
        <v>41</v>
      </c>
      <c r="E200" t="s">
        <v>18</v>
      </c>
      <c r="F200">
        <v>0.375</v>
      </c>
      <c r="G200" s="3">
        <v>23.6</v>
      </c>
    </row>
    <row r="201" spans="1:7" x14ac:dyDescent="0.3">
      <c r="A201" s="2">
        <v>42779</v>
      </c>
      <c r="B201" t="s">
        <v>8</v>
      </c>
      <c r="C201" t="s">
        <v>15</v>
      </c>
      <c r="D201">
        <v>28</v>
      </c>
      <c r="E201" t="s">
        <v>18</v>
      </c>
      <c r="F201">
        <v>0.35</v>
      </c>
      <c r="G201" s="3">
        <v>20.900000000000002</v>
      </c>
    </row>
    <row r="202" spans="1:7" x14ac:dyDescent="0.3">
      <c r="A202" s="2">
        <v>42798</v>
      </c>
      <c r="B202" t="s">
        <v>6</v>
      </c>
      <c r="C202" t="s">
        <v>19</v>
      </c>
      <c r="D202">
        <v>246</v>
      </c>
      <c r="E202" t="s">
        <v>18</v>
      </c>
      <c r="F202">
        <v>0.55000000000000004</v>
      </c>
      <c r="G202" s="3">
        <v>45.550000000000004</v>
      </c>
    </row>
    <row r="203" spans="1:7" x14ac:dyDescent="0.3">
      <c r="A203" s="2">
        <v>42818</v>
      </c>
      <c r="B203" t="s">
        <v>5</v>
      </c>
      <c r="C203" t="s">
        <v>15</v>
      </c>
      <c r="D203">
        <v>2</v>
      </c>
      <c r="E203" t="s">
        <v>17</v>
      </c>
      <c r="F203">
        <v>0</v>
      </c>
      <c r="G203" s="3">
        <v>29.05</v>
      </c>
    </row>
    <row r="204" spans="1:7" x14ac:dyDescent="0.3">
      <c r="A204" s="2">
        <v>42795</v>
      </c>
      <c r="B204" t="s">
        <v>5</v>
      </c>
      <c r="C204" t="s">
        <v>14</v>
      </c>
      <c r="D204">
        <v>5</v>
      </c>
      <c r="E204" t="s">
        <v>17</v>
      </c>
      <c r="F204">
        <v>0.05</v>
      </c>
      <c r="G204" s="3">
        <v>26.55</v>
      </c>
    </row>
    <row r="205" spans="1:7" x14ac:dyDescent="0.3">
      <c r="A205" s="2">
        <v>42746</v>
      </c>
      <c r="B205" t="s">
        <v>9</v>
      </c>
      <c r="C205" t="s">
        <v>15</v>
      </c>
      <c r="D205">
        <v>47</v>
      </c>
      <c r="E205" t="s">
        <v>18</v>
      </c>
      <c r="F205">
        <v>0.375</v>
      </c>
      <c r="G205" s="3">
        <v>23.25</v>
      </c>
    </row>
    <row r="206" spans="1:7" x14ac:dyDescent="0.3">
      <c r="A206" s="2">
        <v>42790</v>
      </c>
      <c r="B206" t="s">
        <v>7</v>
      </c>
      <c r="C206" t="s">
        <v>11</v>
      </c>
      <c r="D206">
        <v>2</v>
      </c>
      <c r="E206" t="s">
        <v>17</v>
      </c>
      <c r="F206">
        <v>0</v>
      </c>
      <c r="G206" s="3">
        <v>24.200000000000003</v>
      </c>
    </row>
    <row r="207" spans="1:7" x14ac:dyDescent="0.3">
      <c r="A207" s="2">
        <v>42744</v>
      </c>
      <c r="B207" t="s">
        <v>6</v>
      </c>
      <c r="C207" t="s">
        <v>11</v>
      </c>
      <c r="D207">
        <v>3</v>
      </c>
      <c r="E207" t="s">
        <v>17</v>
      </c>
      <c r="F207">
        <v>0</v>
      </c>
      <c r="G207" s="3">
        <v>43.5</v>
      </c>
    </row>
    <row r="208" spans="1:7" x14ac:dyDescent="0.3">
      <c r="A208" s="2">
        <v>42747</v>
      </c>
      <c r="B208" t="s">
        <v>7</v>
      </c>
      <c r="C208" t="s">
        <v>11</v>
      </c>
      <c r="D208">
        <v>21</v>
      </c>
      <c r="E208" t="s">
        <v>18</v>
      </c>
      <c r="F208">
        <v>0.35</v>
      </c>
      <c r="G208" s="3">
        <v>21.05</v>
      </c>
    </row>
    <row r="209" spans="1:7" x14ac:dyDescent="0.3">
      <c r="A209" s="2">
        <v>42825</v>
      </c>
      <c r="B209" t="s">
        <v>6</v>
      </c>
      <c r="C209" t="s">
        <v>19</v>
      </c>
      <c r="D209">
        <v>252</v>
      </c>
      <c r="E209" t="s">
        <v>18</v>
      </c>
      <c r="F209">
        <v>0.55000000000000004</v>
      </c>
      <c r="G209" s="3">
        <v>42.800000000000004</v>
      </c>
    </row>
    <row r="210" spans="1:7" x14ac:dyDescent="0.3">
      <c r="A210" s="2">
        <v>42777</v>
      </c>
      <c r="B210" t="s">
        <v>8</v>
      </c>
      <c r="C210" t="s">
        <v>14</v>
      </c>
      <c r="D210">
        <v>222</v>
      </c>
      <c r="E210" t="s">
        <v>18</v>
      </c>
      <c r="F210">
        <v>0.55000000000000004</v>
      </c>
      <c r="G210" s="3">
        <v>21.950000000000003</v>
      </c>
    </row>
    <row r="211" spans="1:7" x14ac:dyDescent="0.3">
      <c r="A211" s="2">
        <v>42815</v>
      </c>
      <c r="B211" t="s">
        <v>8</v>
      </c>
      <c r="C211" t="s">
        <v>12</v>
      </c>
      <c r="D211">
        <v>1</v>
      </c>
      <c r="E211" t="s">
        <v>17</v>
      </c>
      <c r="F211">
        <v>0</v>
      </c>
      <c r="G211" s="3">
        <v>20.150000000000002</v>
      </c>
    </row>
    <row r="212" spans="1:7" x14ac:dyDescent="0.3">
      <c r="A212" s="2">
        <v>42778</v>
      </c>
      <c r="B212" t="s">
        <v>5</v>
      </c>
      <c r="C212" t="s">
        <v>14</v>
      </c>
      <c r="D212">
        <v>3</v>
      </c>
      <c r="E212" t="s">
        <v>17</v>
      </c>
      <c r="F212">
        <v>0</v>
      </c>
      <c r="G212" s="3">
        <v>26.450000000000003</v>
      </c>
    </row>
    <row r="213" spans="1:7" x14ac:dyDescent="0.3">
      <c r="A213" s="2">
        <v>42768</v>
      </c>
      <c r="B213" t="s">
        <v>9</v>
      </c>
      <c r="C213" t="s">
        <v>14</v>
      </c>
      <c r="D213">
        <v>325</v>
      </c>
      <c r="E213" t="s">
        <v>18</v>
      </c>
      <c r="F213">
        <v>0.55000000000000004</v>
      </c>
      <c r="G213" s="3">
        <v>24.55</v>
      </c>
    </row>
  </sheetData>
  <sortState ref="P2:Q6">
    <sortCondition ref="P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00"/>
  <sheetViews>
    <sheetView zoomScale="190" zoomScaleNormal="190" workbookViewId="0">
      <selection activeCell="C2" sqref="C2"/>
    </sheetView>
  </sheetViews>
  <sheetFormatPr defaultRowHeight="14.4" x14ac:dyDescent="0.3"/>
  <cols>
    <col min="1" max="1" width="12.33203125" customWidth="1"/>
    <col min="2" max="2" width="10.109375" bestFit="1" customWidth="1"/>
    <col min="3" max="3" width="14" bestFit="1" customWidth="1"/>
    <col min="4" max="4" width="11.109375" customWidth="1"/>
    <col min="5" max="5" width="11.109375" bestFit="1" customWidth="1"/>
    <col min="6" max="7" width="9.109375" customWidth="1"/>
    <col min="8" max="8" width="11.44140625" customWidth="1"/>
  </cols>
  <sheetData>
    <row r="1" spans="1:8" x14ac:dyDescent="0.3">
      <c r="A1" s="9" t="s">
        <v>21</v>
      </c>
      <c r="B1" s="12" t="str">
        <f ca="1">REPLACE(CELL("filename",A1),1,SEARCH("]",CELL("filename",A1)),"")</f>
        <v>Aspen</v>
      </c>
    </row>
    <row r="2" spans="1:8" x14ac:dyDescent="0.3">
      <c r="A2" s="4" t="s">
        <v>22</v>
      </c>
      <c r="B2" s="8">
        <f ca="1">COUNTIFS(fSales[Product],B1)</f>
        <v>39</v>
      </c>
      <c r="C2">
        <f ca="1">IF(ROWS(A$5:A5)&gt;$B$2,"",INDEX(fSales[Date],_xlfn.AGGREGATE(15,6,(ROW(fSales[Date])-ROW(fSales[#Headers]))/(fSales[[Product]:[Product]]=$B$1),ROWS(A$5:A5))))</f>
        <v>42769</v>
      </c>
    </row>
    <row r="4" spans="1:8" x14ac:dyDescent="0.3">
      <c r="A4" s="5" t="s">
        <v>0</v>
      </c>
      <c r="B4" s="6" t="s">
        <v>1</v>
      </c>
      <c r="C4" s="6" t="s">
        <v>2</v>
      </c>
      <c r="D4" s="6" t="s">
        <v>3</v>
      </c>
      <c r="E4" s="7" t="s">
        <v>16</v>
      </c>
      <c r="F4" s="7" t="s">
        <v>10</v>
      </c>
      <c r="G4" s="7" t="s">
        <v>4</v>
      </c>
      <c r="H4" s="7" t="s">
        <v>20</v>
      </c>
    </row>
    <row r="5" spans="1:8" x14ac:dyDescent="0.3">
      <c r="A5" s="10">
        <f ca="1">IF(ROWS(A$5:A5)&gt;$B$2,"",INDEX(fSales[Date],_xlfn.AGGREGATE(15,6,(ROW(fSales[Date])-ROW(fSales[#Headers]))/(fSales[[Product]:[Product]]=$B$1),ROWS(A$5:A5))))</f>
        <v>42769</v>
      </c>
      <c r="B5" s="11" t="str">
        <f ca="1">IF(ROWS(B$5:B5)&gt;$B$2,"",INDEX(fSales[Product],_xlfn.AGGREGATE(15,6,(ROW(fSales[Product])-ROW(fSales[#Headers]))/(fSales[[Product]:[Product]]=$B$1),ROWS(B$5:B5))))</f>
        <v>Aspen</v>
      </c>
      <c r="C5" s="11" t="str">
        <f ca="1">IF(ROWS(C$5:C5)&gt;$B$2,"",INDEX(fSales[Region],_xlfn.AGGREGATE(15,6,(ROW(fSales[Region])-ROW(fSales[#Headers]))/(fSales[[Product]:[Product]]=$B$1),ROWS(C$5:C5))))</f>
        <v>USA</v>
      </c>
      <c r="D5" s="11">
        <f ca="1">IF(ROWS(D$5:D5)&gt;$B$2,"",INDEX(fSales[Units],_xlfn.AGGREGATE(15,6,(ROW(fSales[Units])-ROW(fSales[#Headers]))/(fSales[[Product]:[Product]]=$B$1),ROWS(D$5:D5))))</f>
        <v>33</v>
      </c>
      <c r="E5" s="11" t="str">
        <f ca="1">IF(ROWS(E$5:E5)&gt;$B$2,"",INDEX(fSales[Category],_xlfn.AGGREGATE(15,6,(ROW(fSales[Category])-ROW(fSales[#Headers]))/(fSales[[Product]:[Product]]=$B$1),ROWS(E$5:E5))))</f>
        <v>Wholesale</v>
      </c>
      <c r="F5" s="11">
        <f ca="1">IF(ROWS(F$5:F5)&gt;$B$2,"",INDEX(fSales[Discount],_xlfn.AGGREGATE(15,6,(ROW(fSales[Discount])-ROW(fSales[#Headers]))/(fSales[[Product]:[Product]]=$B$1),ROWS(F$5:F5))))</f>
        <v>0.375</v>
      </c>
      <c r="G5" s="11">
        <f ca="1">IF(ROWS(G$5:G5)&gt;$B$2,"",INDEX(fSales[Price],_xlfn.AGGREGATE(15,6,(ROW(fSales[Price])-ROW(fSales[#Headers]))/(fSales[[Product]:[Product]]=$B$1),ROWS(G$5:G5))))</f>
        <v>20.85</v>
      </c>
      <c r="H5" s="16">
        <f ca="1">IF(G5="","",ROUND(D5*G5*(1-F5),2))</f>
        <v>430.03</v>
      </c>
    </row>
    <row r="6" spans="1:8" x14ac:dyDescent="0.3">
      <c r="A6" s="10">
        <f ca="1">IF(ROWS(A$5:A6)&gt;$B$2,"",INDEX(fSales[Date],_xlfn.AGGREGATE(15,6,(ROW(fSales[Date])-ROW(fSales[#Headers]))/(fSales[[Product]:[Product]]=$B$1),ROWS(A$5:A6))))</f>
        <v>42791</v>
      </c>
      <c r="B6" s="11" t="str">
        <f ca="1">IF(ROWS(B$5:B6)&gt;$B$2,"",INDEX(fSales[Product],_xlfn.AGGREGATE(15,6,(ROW(fSales[Product])-ROW(fSales[#Headers]))/(fSales[[Product]:[Product]]=$B$1),ROWS(B$5:B6))))</f>
        <v>Aspen</v>
      </c>
      <c r="C6" s="11" t="str">
        <f ca="1">IF(ROWS(C$5:C6)&gt;$B$2,"",INDEX(fSales[Region],_xlfn.AGGREGATE(15,6,(ROW(fSales[Region])-ROW(fSales[#Headers]))/(fSales[[Product]:[Product]]=$B$1),ROWS(C$5:C6))))</f>
        <v>Asia</v>
      </c>
      <c r="D6" s="11">
        <f ca="1">IF(ROWS(D$5:D6)&gt;$B$2,"",INDEX(fSales[Units],_xlfn.AGGREGATE(15,6,(ROW(fSales[Units])-ROW(fSales[#Headers]))/(fSales[[Product]:[Product]]=$B$1),ROWS(D$5:D6))))</f>
        <v>3</v>
      </c>
      <c r="E6" s="11" t="str">
        <f ca="1">IF(ROWS(E$5:E6)&gt;$B$2,"",INDEX(fSales[Category],_xlfn.AGGREGATE(15,6,(ROW(fSales[Category])-ROW(fSales[#Headers]))/(fSales[[Product]:[Product]]=$B$1),ROWS(E$5:E6))))</f>
        <v>Retail</v>
      </c>
      <c r="F6" s="11">
        <f ca="1">IF(ROWS(F$5:F6)&gt;$B$2,"",INDEX(fSales[Discount],_xlfn.AGGREGATE(15,6,(ROW(fSales[Discount])-ROW(fSales[#Headers]))/(fSales[[Product]:[Product]]=$B$1),ROWS(F$5:F6))))</f>
        <v>0</v>
      </c>
      <c r="G6" s="11">
        <f ca="1">IF(ROWS(G$5:G6)&gt;$B$2,"",INDEX(fSales[Price],_xlfn.AGGREGATE(15,6,(ROW(fSales[Price])-ROW(fSales[#Headers]))/(fSales[[Product]:[Product]]=$B$1),ROWS(G$5:G6))))</f>
        <v>18.850000000000001</v>
      </c>
      <c r="H6" s="16">
        <f t="shared" ref="H6:H69" ca="1" si="0">IF(G6="","",ROUND(D6*G6*(1-F6),2))</f>
        <v>56.55</v>
      </c>
    </row>
    <row r="7" spans="1:8" x14ac:dyDescent="0.3">
      <c r="A7" s="10">
        <f ca="1">IF(ROWS(A$5:A7)&gt;$B$2,"",INDEX(fSales[Date],_xlfn.AGGREGATE(15,6,(ROW(fSales[Date])-ROW(fSales[#Headers]))/(fSales[[Product]:[Product]]=$B$1),ROWS(A$5:A7))))</f>
        <v>42762</v>
      </c>
      <c r="B7" s="11" t="str">
        <f ca="1">IF(ROWS(B$5:B7)&gt;$B$2,"",INDEX(fSales[Product],_xlfn.AGGREGATE(15,6,(ROW(fSales[Product])-ROW(fSales[#Headers]))/(fSales[[Product]:[Product]]=$B$1),ROWS(B$5:B7))))</f>
        <v>Aspen</v>
      </c>
      <c r="C7" s="11" t="str">
        <f ca="1">IF(ROWS(C$5:C7)&gt;$B$2,"",INDEX(fSales[Region],_xlfn.AGGREGATE(15,6,(ROW(fSales[Region])-ROW(fSales[#Headers]))/(fSales[[Product]:[Product]]=$B$1),ROWS(C$5:C7))))</f>
        <v>Canada</v>
      </c>
      <c r="D7" s="11">
        <f ca="1">IF(ROWS(D$5:D7)&gt;$B$2,"",INDEX(fSales[Units],_xlfn.AGGREGATE(15,6,(ROW(fSales[Units])-ROW(fSales[#Headers]))/(fSales[[Product]:[Product]]=$B$1),ROWS(D$5:D7))))</f>
        <v>40</v>
      </c>
      <c r="E7" s="11" t="str">
        <f ca="1">IF(ROWS(E$5:E7)&gt;$B$2,"",INDEX(fSales[Category],_xlfn.AGGREGATE(15,6,(ROW(fSales[Category])-ROW(fSales[#Headers]))/(fSales[[Product]:[Product]]=$B$1),ROWS(E$5:E7))))</f>
        <v>Wholesale</v>
      </c>
      <c r="F7" s="11">
        <f ca="1">IF(ROWS(F$5:F7)&gt;$B$2,"",INDEX(fSales[Discount],_xlfn.AGGREGATE(15,6,(ROW(fSales[Discount])-ROW(fSales[#Headers]))/(fSales[[Product]:[Product]]=$B$1),ROWS(F$5:F7))))</f>
        <v>0.375</v>
      </c>
      <c r="G7" s="11">
        <f ca="1">IF(ROWS(G$5:G7)&gt;$B$2,"",INDEX(fSales[Price],_xlfn.AGGREGATE(15,6,(ROW(fSales[Price])-ROW(fSales[#Headers]))/(fSales[[Product]:[Product]]=$B$1),ROWS(G$5:G7))))</f>
        <v>19.150000000000002</v>
      </c>
      <c r="H7" s="16">
        <f t="shared" ca="1" si="0"/>
        <v>478.75</v>
      </c>
    </row>
    <row r="8" spans="1:8" x14ac:dyDescent="0.3">
      <c r="A8" s="10">
        <f ca="1">IF(ROWS(A$5:A8)&gt;$B$2,"",INDEX(fSales[Date],_xlfn.AGGREGATE(15,6,(ROW(fSales[Date])-ROW(fSales[#Headers]))/(fSales[[Product]:[Product]]=$B$1),ROWS(A$5:A8))))</f>
        <v>42767</v>
      </c>
      <c r="B8" s="11" t="str">
        <f ca="1">IF(ROWS(B$5:B8)&gt;$B$2,"",INDEX(fSales[Product],_xlfn.AGGREGATE(15,6,(ROW(fSales[Product])-ROW(fSales[#Headers]))/(fSales[[Product]:[Product]]=$B$1),ROWS(B$5:B8))))</f>
        <v>Aspen</v>
      </c>
      <c r="C8" s="11" t="str">
        <f ca="1">IF(ROWS(C$5:C8)&gt;$B$2,"",INDEX(fSales[Region],_xlfn.AGGREGATE(15,6,(ROW(fSales[Region])-ROW(fSales[#Headers]))/(fSales[[Product]:[Product]]=$B$1),ROWS(C$5:C8))))</f>
        <v>Europe</v>
      </c>
      <c r="D8" s="11">
        <f ca="1">IF(ROWS(D$5:D8)&gt;$B$2,"",INDEX(fSales[Units],_xlfn.AGGREGATE(15,6,(ROW(fSales[Units])-ROW(fSales[#Headers]))/(fSales[[Product]:[Product]]=$B$1),ROWS(D$5:D8))))</f>
        <v>2</v>
      </c>
      <c r="E8" s="11" t="str">
        <f ca="1">IF(ROWS(E$5:E8)&gt;$B$2,"",INDEX(fSales[Category],_xlfn.AGGREGATE(15,6,(ROW(fSales[Category])-ROW(fSales[#Headers]))/(fSales[[Product]:[Product]]=$B$1),ROWS(E$5:E8))))</f>
        <v>Retail</v>
      </c>
      <c r="F8" s="11">
        <f ca="1">IF(ROWS(F$5:F8)&gt;$B$2,"",INDEX(fSales[Discount],_xlfn.AGGREGATE(15,6,(ROW(fSales[Discount])-ROW(fSales[#Headers]))/(fSales[[Product]:[Product]]=$B$1),ROWS(F$5:F8))))</f>
        <v>0</v>
      </c>
      <c r="G8" s="11">
        <f ca="1">IF(ROWS(G$5:G8)&gt;$B$2,"",INDEX(fSales[Price],_xlfn.AGGREGATE(15,6,(ROW(fSales[Price])-ROW(fSales[#Headers]))/(fSales[[Product]:[Product]]=$B$1),ROWS(G$5:G8))))</f>
        <v>21.05</v>
      </c>
      <c r="H8" s="16">
        <f t="shared" ca="1" si="0"/>
        <v>42.1</v>
      </c>
    </row>
    <row r="9" spans="1:8" x14ac:dyDescent="0.3">
      <c r="A9" s="10">
        <f ca="1">IF(ROWS(A$5:A9)&gt;$B$2,"",INDEX(fSales[Date],_xlfn.AGGREGATE(15,6,(ROW(fSales[Date])-ROW(fSales[#Headers]))/(fSales[[Product]:[Product]]=$B$1),ROWS(A$5:A9))))</f>
        <v>42765</v>
      </c>
      <c r="B9" s="11" t="str">
        <f ca="1">IF(ROWS(B$5:B9)&gt;$B$2,"",INDEX(fSales[Product],_xlfn.AGGREGATE(15,6,(ROW(fSales[Product])-ROW(fSales[#Headers]))/(fSales[[Product]:[Product]]=$B$1),ROWS(B$5:B9))))</f>
        <v>Aspen</v>
      </c>
      <c r="C9" s="11" t="str">
        <f ca="1">IF(ROWS(C$5:C9)&gt;$B$2,"",INDEX(fSales[Region],_xlfn.AGGREGATE(15,6,(ROW(fSales[Region])-ROW(fSales[#Headers]))/(fSales[[Product]:[Product]]=$B$1),ROWS(C$5:C9))))</f>
        <v>Canada</v>
      </c>
      <c r="D9" s="11">
        <f ca="1">IF(ROWS(D$5:D9)&gt;$B$2,"",INDEX(fSales[Units],_xlfn.AGGREGATE(15,6,(ROW(fSales[Units])-ROW(fSales[#Headers]))/(fSales[[Product]:[Product]]=$B$1),ROWS(D$5:D9))))</f>
        <v>26</v>
      </c>
      <c r="E9" s="11" t="str">
        <f ca="1">IF(ROWS(E$5:E9)&gt;$B$2,"",INDEX(fSales[Category],_xlfn.AGGREGATE(15,6,(ROW(fSales[Category])-ROW(fSales[#Headers]))/(fSales[[Product]:[Product]]=$B$1),ROWS(E$5:E9))))</f>
        <v>Wholesale</v>
      </c>
      <c r="F9" s="11">
        <f ca="1">IF(ROWS(F$5:F9)&gt;$B$2,"",INDEX(fSales[Discount],_xlfn.AGGREGATE(15,6,(ROW(fSales[Discount])-ROW(fSales[#Headers]))/(fSales[[Product]:[Product]]=$B$1),ROWS(F$5:F9))))</f>
        <v>0.35</v>
      </c>
      <c r="G9" s="11">
        <f ca="1">IF(ROWS(G$5:G9)&gt;$B$2,"",INDEX(fSales[Price],_xlfn.AGGREGATE(15,6,(ROW(fSales[Price])-ROW(fSales[#Headers]))/(fSales[[Product]:[Product]]=$B$1),ROWS(G$5:G9))))</f>
        <v>21.1</v>
      </c>
      <c r="H9" s="16">
        <f t="shared" ca="1" si="0"/>
        <v>356.59</v>
      </c>
    </row>
    <row r="10" spans="1:8" x14ac:dyDescent="0.3">
      <c r="A10" s="10">
        <f ca="1">IF(ROWS(A$5:A10)&gt;$B$2,"",INDEX(fSales[Date],_xlfn.AGGREGATE(15,6,(ROW(fSales[Date])-ROW(fSales[#Headers]))/(fSales[[Product]:[Product]]=$B$1),ROWS(A$5:A10))))</f>
        <v>42772</v>
      </c>
      <c r="B10" s="11" t="str">
        <f ca="1">IF(ROWS(B$5:B10)&gt;$B$2,"",INDEX(fSales[Product],_xlfn.AGGREGATE(15,6,(ROW(fSales[Product])-ROW(fSales[#Headers]))/(fSales[[Product]:[Product]]=$B$1),ROWS(B$5:B10))))</f>
        <v>Aspen</v>
      </c>
      <c r="C10" s="11" t="str">
        <f ca="1">IF(ROWS(C$5:C10)&gt;$B$2,"",INDEX(fSales[Region],_xlfn.AGGREGATE(15,6,(ROW(fSales[Region])-ROW(fSales[#Headers]))/(fSales[[Product]:[Product]]=$B$1),ROWS(C$5:C10))))</f>
        <v>Africa</v>
      </c>
      <c r="D10" s="11">
        <f ca="1">IF(ROWS(D$5:D10)&gt;$B$2,"",INDEX(fSales[Units],_xlfn.AGGREGATE(15,6,(ROW(fSales[Units])-ROW(fSales[#Headers]))/(fSales[[Product]:[Product]]=$B$1),ROWS(D$5:D10))))</f>
        <v>37</v>
      </c>
      <c r="E10" s="11" t="str">
        <f ca="1">IF(ROWS(E$5:E10)&gt;$B$2,"",INDEX(fSales[Category],_xlfn.AGGREGATE(15,6,(ROW(fSales[Category])-ROW(fSales[#Headers]))/(fSales[[Product]:[Product]]=$B$1),ROWS(E$5:E10))))</f>
        <v>Wholesale</v>
      </c>
      <c r="F10" s="11">
        <f ca="1">IF(ROWS(F$5:F10)&gt;$B$2,"",INDEX(fSales[Discount],_xlfn.AGGREGATE(15,6,(ROW(fSales[Discount])-ROW(fSales[#Headers]))/(fSales[[Product]:[Product]]=$B$1),ROWS(F$5:F10))))</f>
        <v>0.375</v>
      </c>
      <c r="G10" s="11">
        <f ca="1">IF(ROWS(G$5:G10)&gt;$B$2,"",INDEX(fSales[Price],_xlfn.AGGREGATE(15,6,(ROW(fSales[Price])-ROW(fSales[#Headers]))/(fSales[[Product]:[Product]]=$B$1),ROWS(G$5:G10))))</f>
        <v>18.600000000000001</v>
      </c>
      <c r="H10" s="16">
        <f t="shared" ca="1" si="0"/>
        <v>430.13</v>
      </c>
    </row>
    <row r="11" spans="1:8" x14ac:dyDescent="0.3">
      <c r="A11" s="10">
        <f ca="1">IF(ROWS(A$5:A11)&gt;$B$2,"",INDEX(fSales[Date],_xlfn.AGGREGATE(15,6,(ROW(fSales[Date])-ROW(fSales[#Headers]))/(fSales[[Product]:[Product]]=$B$1),ROWS(A$5:A11))))</f>
        <v>42763</v>
      </c>
      <c r="B11" s="11" t="str">
        <f ca="1">IF(ROWS(B$5:B11)&gt;$B$2,"",INDEX(fSales[Product],_xlfn.AGGREGATE(15,6,(ROW(fSales[Product])-ROW(fSales[#Headers]))/(fSales[[Product]:[Product]]=$B$1),ROWS(B$5:B11))))</f>
        <v>Aspen</v>
      </c>
      <c r="C11" s="11" t="str">
        <f ca="1">IF(ROWS(C$5:C11)&gt;$B$2,"",INDEX(fSales[Region],_xlfn.AGGREGATE(15,6,(ROW(fSales[Region])-ROW(fSales[#Headers]))/(fSales[[Product]:[Product]]=$B$1),ROWS(C$5:C11))))</f>
        <v>Asia</v>
      </c>
      <c r="D11" s="11">
        <f ca="1">IF(ROWS(D$5:D11)&gt;$B$2,"",INDEX(fSales[Units],_xlfn.AGGREGATE(15,6,(ROW(fSales[Units])-ROW(fSales[#Headers]))/(fSales[[Product]:[Product]]=$B$1),ROWS(D$5:D11))))</f>
        <v>3</v>
      </c>
      <c r="E11" s="11" t="str">
        <f ca="1">IF(ROWS(E$5:E11)&gt;$B$2,"",INDEX(fSales[Category],_xlfn.AGGREGATE(15,6,(ROW(fSales[Category])-ROW(fSales[#Headers]))/(fSales[[Product]:[Product]]=$B$1),ROWS(E$5:E11))))</f>
        <v>Retail</v>
      </c>
      <c r="F11" s="11">
        <f ca="1">IF(ROWS(F$5:F11)&gt;$B$2,"",INDEX(fSales[Discount],_xlfn.AGGREGATE(15,6,(ROW(fSales[Discount])-ROW(fSales[#Headers]))/(fSales[[Product]:[Product]]=$B$1),ROWS(F$5:F11))))</f>
        <v>0</v>
      </c>
      <c r="G11" s="11">
        <f ca="1">IF(ROWS(G$5:G11)&gt;$B$2,"",INDEX(fSales[Price],_xlfn.AGGREGATE(15,6,(ROW(fSales[Price])-ROW(fSales[#Headers]))/(fSales[[Product]:[Product]]=$B$1),ROWS(G$5:G11))))</f>
        <v>21.85</v>
      </c>
      <c r="H11" s="16">
        <f t="shared" ca="1" si="0"/>
        <v>65.55</v>
      </c>
    </row>
    <row r="12" spans="1:8" x14ac:dyDescent="0.3">
      <c r="A12" s="10">
        <f ca="1">IF(ROWS(A$5:A12)&gt;$B$2,"",INDEX(fSales[Date],_xlfn.AGGREGATE(15,6,(ROW(fSales[Date])-ROW(fSales[#Headers]))/(fSales[[Product]:[Product]]=$B$1),ROWS(A$5:A12))))</f>
        <v>42751</v>
      </c>
      <c r="B12" s="11" t="str">
        <f ca="1">IF(ROWS(B$5:B12)&gt;$B$2,"",INDEX(fSales[Product],_xlfn.AGGREGATE(15,6,(ROW(fSales[Product])-ROW(fSales[#Headers]))/(fSales[[Product]:[Product]]=$B$1),ROWS(B$5:B12))))</f>
        <v>Aspen</v>
      </c>
      <c r="C12" s="11" t="str">
        <f ca="1">IF(ROWS(C$5:C12)&gt;$B$2,"",INDEX(fSales[Region],_xlfn.AGGREGATE(15,6,(ROW(fSales[Region])-ROW(fSales[#Headers]))/(fSales[[Product]:[Product]]=$B$1),ROWS(C$5:C12))))</f>
        <v>Canada</v>
      </c>
      <c r="D12" s="11">
        <f ca="1">IF(ROWS(D$5:D12)&gt;$B$2,"",INDEX(fSales[Units],_xlfn.AGGREGATE(15,6,(ROW(fSales[Units])-ROW(fSales[#Headers]))/(fSales[[Product]:[Product]]=$B$1),ROWS(D$5:D12))))</f>
        <v>3</v>
      </c>
      <c r="E12" s="11" t="str">
        <f ca="1">IF(ROWS(E$5:E12)&gt;$B$2,"",INDEX(fSales[Category],_xlfn.AGGREGATE(15,6,(ROW(fSales[Category])-ROW(fSales[#Headers]))/(fSales[[Product]:[Product]]=$B$1),ROWS(E$5:E12))))</f>
        <v>Retail</v>
      </c>
      <c r="F12" s="11">
        <f ca="1">IF(ROWS(F$5:F12)&gt;$B$2,"",INDEX(fSales[Discount],_xlfn.AGGREGATE(15,6,(ROW(fSales[Discount])-ROW(fSales[#Headers]))/(fSales[[Product]:[Product]]=$B$1),ROWS(F$5:F12))))</f>
        <v>0</v>
      </c>
      <c r="G12" s="11">
        <f ca="1">IF(ROWS(G$5:G12)&gt;$B$2,"",INDEX(fSales[Price],_xlfn.AGGREGATE(15,6,(ROW(fSales[Price])-ROW(fSales[#Headers]))/(fSales[[Product]:[Product]]=$B$1),ROWS(G$5:G12))))</f>
        <v>21.150000000000002</v>
      </c>
      <c r="H12" s="16">
        <f t="shared" ca="1" si="0"/>
        <v>63.45</v>
      </c>
    </row>
    <row r="13" spans="1:8" x14ac:dyDescent="0.3">
      <c r="A13" s="10">
        <f ca="1">IF(ROWS(A$5:A13)&gt;$B$2,"",INDEX(fSales[Date],_xlfn.AGGREGATE(15,6,(ROW(fSales[Date])-ROW(fSales[#Headers]))/(fSales[[Product]:[Product]]=$B$1),ROWS(A$5:A13))))</f>
        <v>42817</v>
      </c>
      <c r="B13" s="11" t="str">
        <f ca="1">IF(ROWS(B$5:B13)&gt;$B$2,"",INDEX(fSales[Product],_xlfn.AGGREGATE(15,6,(ROW(fSales[Product])-ROW(fSales[#Headers]))/(fSales[[Product]:[Product]]=$B$1),ROWS(B$5:B13))))</f>
        <v>Aspen</v>
      </c>
      <c r="C13" s="11" t="str">
        <f ca="1">IF(ROWS(C$5:C13)&gt;$B$2,"",INDEX(fSales[Region],_xlfn.AGGREGATE(15,6,(ROW(fSales[Region])-ROW(fSales[#Headers]))/(fSales[[Product]:[Product]]=$B$1),ROWS(C$5:C13))))</f>
        <v>Africa</v>
      </c>
      <c r="D13" s="11">
        <f ca="1">IF(ROWS(D$5:D13)&gt;$B$2,"",INDEX(fSales[Units],_xlfn.AGGREGATE(15,6,(ROW(fSales[Units])-ROW(fSales[#Headers]))/(fSales[[Product]:[Product]]=$B$1),ROWS(D$5:D13))))</f>
        <v>2</v>
      </c>
      <c r="E13" s="11" t="str">
        <f ca="1">IF(ROWS(E$5:E13)&gt;$B$2,"",INDEX(fSales[Category],_xlfn.AGGREGATE(15,6,(ROW(fSales[Category])-ROW(fSales[#Headers]))/(fSales[[Product]:[Product]]=$B$1),ROWS(E$5:E13))))</f>
        <v>Retail</v>
      </c>
      <c r="F13" s="11">
        <f ca="1">IF(ROWS(F$5:F13)&gt;$B$2,"",INDEX(fSales[Discount],_xlfn.AGGREGATE(15,6,(ROW(fSales[Discount])-ROW(fSales[#Headers]))/(fSales[[Product]:[Product]]=$B$1),ROWS(F$5:F13))))</f>
        <v>0</v>
      </c>
      <c r="G13" s="11">
        <f ca="1">IF(ROWS(G$5:G13)&gt;$B$2,"",INDEX(fSales[Price],_xlfn.AGGREGATE(15,6,(ROW(fSales[Price])-ROW(fSales[#Headers]))/(fSales[[Product]:[Product]]=$B$1),ROWS(G$5:G13))))</f>
        <v>21.400000000000002</v>
      </c>
      <c r="H13" s="16">
        <f t="shared" ca="1" si="0"/>
        <v>42.8</v>
      </c>
    </row>
    <row r="14" spans="1:8" x14ac:dyDescent="0.3">
      <c r="A14" s="10">
        <f ca="1">IF(ROWS(A$5:A14)&gt;$B$2,"",INDEX(fSales[Date],_xlfn.AGGREGATE(15,6,(ROW(fSales[Date])-ROW(fSales[#Headers]))/(fSales[[Product]:[Product]]=$B$1),ROWS(A$5:A14))))</f>
        <v>42813</v>
      </c>
      <c r="B14" s="11" t="str">
        <f ca="1">IF(ROWS(B$5:B14)&gt;$B$2,"",INDEX(fSales[Product],_xlfn.AGGREGATE(15,6,(ROW(fSales[Product])-ROW(fSales[#Headers]))/(fSales[[Product]:[Product]]=$B$1),ROWS(B$5:B14))))</f>
        <v>Aspen</v>
      </c>
      <c r="C14" s="11" t="str">
        <f ca="1">IF(ROWS(C$5:C14)&gt;$B$2,"",INDEX(fSales[Region],_xlfn.AGGREGATE(15,6,(ROW(fSales[Region])-ROW(fSales[#Headers]))/(fSales[[Product]:[Product]]=$B$1),ROWS(C$5:C14))))</f>
        <v>Asia</v>
      </c>
      <c r="D14" s="11">
        <f ca="1">IF(ROWS(D$5:D14)&gt;$B$2,"",INDEX(fSales[Units],_xlfn.AGGREGATE(15,6,(ROW(fSales[Units])-ROW(fSales[#Headers]))/(fSales[[Product]:[Product]]=$B$1),ROWS(D$5:D14))))</f>
        <v>2</v>
      </c>
      <c r="E14" s="11" t="str">
        <f ca="1">IF(ROWS(E$5:E14)&gt;$B$2,"",INDEX(fSales[Category],_xlfn.AGGREGATE(15,6,(ROW(fSales[Category])-ROW(fSales[#Headers]))/(fSales[[Product]:[Product]]=$B$1),ROWS(E$5:E14))))</f>
        <v>Retail</v>
      </c>
      <c r="F14" s="11">
        <f ca="1">IF(ROWS(F$5:F14)&gt;$B$2,"",INDEX(fSales[Discount],_xlfn.AGGREGATE(15,6,(ROW(fSales[Discount])-ROW(fSales[#Headers]))/(fSales[[Product]:[Product]]=$B$1),ROWS(F$5:F14))))</f>
        <v>0</v>
      </c>
      <c r="G14" s="11">
        <f ca="1">IF(ROWS(G$5:G14)&gt;$B$2,"",INDEX(fSales[Price],_xlfn.AGGREGATE(15,6,(ROW(fSales[Price])-ROW(fSales[#Headers]))/(fSales[[Product]:[Product]]=$B$1),ROWS(G$5:G14))))</f>
        <v>21.25</v>
      </c>
      <c r="H14" s="16">
        <f t="shared" ca="1" si="0"/>
        <v>42.5</v>
      </c>
    </row>
    <row r="15" spans="1:8" x14ac:dyDescent="0.3">
      <c r="A15" s="10">
        <f ca="1">IF(ROWS(A$5:A15)&gt;$B$2,"",INDEX(fSales[Date],_xlfn.AGGREGATE(15,6,(ROW(fSales[Date])-ROW(fSales[#Headers]))/(fSales[[Product]:[Product]]=$B$1),ROWS(A$5:A15))))</f>
        <v>42755</v>
      </c>
      <c r="B15" s="11" t="str">
        <f ca="1">IF(ROWS(B$5:B15)&gt;$B$2,"",INDEX(fSales[Product],_xlfn.AGGREGATE(15,6,(ROW(fSales[Product])-ROW(fSales[#Headers]))/(fSales[[Product]:[Product]]=$B$1),ROWS(B$5:B15))))</f>
        <v>Aspen</v>
      </c>
      <c r="C15" s="11" t="str">
        <f ca="1">IF(ROWS(C$5:C15)&gt;$B$2,"",INDEX(fSales[Region],_xlfn.AGGREGATE(15,6,(ROW(fSales[Region])-ROW(fSales[#Headers]))/(fSales[[Product]:[Product]]=$B$1),ROWS(C$5:C15))))</f>
        <v>Europe</v>
      </c>
      <c r="D15" s="11">
        <f ca="1">IF(ROWS(D$5:D15)&gt;$B$2,"",INDEX(fSales[Units],_xlfn.AGGREGATE(15,6,(ROW(fSales[Units])-ROW(fSales[#Headers]))/(fSales[[Product]:[Product]]=$B$1),ROWS(D$5:D15))))</f>
        <v>30</v>
      </c>
      <c r="E15" s="11" t="str">
        <f ca="1">IF(ROWS(E$5:E15)&gt;$B$2,"",INDEX(fSales[Category],_xlfn.AGGREGATE(15,6,(ROW(fSales[Category])-ROW(fSales[#Headers]))/(fSales[[Product]:[Product]]=$B$1),ROWS(E$5:E15))))</f>
        <v>Wholesale</v>
      </c>
      <c r="F15" s="11">
        <f ca="1">IF(ROWS(F$5:F15)&gt;$B$2,"",INDEX(fSales[Discount],_xlfn.AGGREGATE(15,6,(ROW(fSales[Discount])-ROW(fSales[#Headers]))/(fSales[[Product]:[Product]]=$B$1),ROWS(F$5:F15))))</f>
        <v>0.375</v>
      </c>
      <c r="G15" s="11">
        <f ca="1">IF(ROWS(G$5:G15)&gt;$B$2,"",INDEX(fSales[Price],_xlfn.AGGREGATE(15,6,(ROW(fSales[Price])-ROW(fSales[#Headers]))/(fSales[[Product]:[Product]]=$B$1),ROWS(G$5:G15))))</f>
        <v>20.700000000000003</v>
      </c>
      <c r="H15" s="16">
        <f t="shared" ca="1" si="0"/>
        <v>388.13</v>
      </c>
    </row>
    <row r="16" spans="1:8" x14ac:dyDescent="0.3">
      <c r="A16" s="10">
        <f ca="1">IF(ROWS(A$5:A16)&gt;$B$2,"",INDEX(fSales[Date],_xlfn.AGGREGATE(15,6,(ROW(fSales[Date])-ROW(fSales[#Headers]))/(fSales[[Product]:[Product]]=$B$1),ROWS(A$5:A16))))</f>
        <v>42767</v>
      </c>
      <c r="B16" s="11" t="str">
        <f ca="1">IF(ROWS(B$5:B16)&gt;$B$2,"",INDEX(fSales[Product],_xlfn.AGGREGATE(15,6,(ROW(fSales[Product])-ROW(fSales[#Headers]))/(fSales[[Product]:[Product]]=$B$1),ROWS(B$5:B16))))</f>
        <v>Aspen</v>
      </c>
      <c r="C16" s="11" t="str">
        <f ca="1">IF(ROWS(C$5:C16)&gt;$B$2,"",INDEX(fSales[Region],_xlfn.AGGREGATE(15,6,(ROW(fSales[Region])-ROW(fSales[#Headers]))/(fSales[[Product]:[Product]]=$B$1),ROWS(C$5:C16))))</f>
        <v>Africa</v>
      </c>
      <c r="D16" s="11">
        <f ca="1">IF(ROWS(D$5:D16)&gt;$B$2,"",INDEX(fSales[Units],_xlfn.AGGREGATE(15,6,(ROW(fSales[Units])-ROW(fSales[#Headers]))/(fSales[[Product]:[Product]]=$B$1),ROWS(D$5:D16))))</f>
        <v>71</v>
      </c>
      <c r="E16" s="11" t="str">
        <f ca="1">IF(ROWS(E$5:E16)&gt;$B$2,"",INDEX(fSales[Category],_xlfn.AGGREGATE(15,6,(ROW(fSales[Category])-ROW(fSales[#Headers]))/(fSales[[Product]:[Product]]=$B$1),ROWS(E$5:E16))))</f>
        <v>Wholesale</v>
      </c>
      <c r="F16" s="11">
        <f ca="1">IF(ROWS(F$5:F16)&gt;$B$2,"",INDEX(fSales[Discount],_xlfn.AGGREGATE(15,6,(ROW(fSales[Discount])-ROW(fSales[#Headers]))/(fSales[[Product]:[Product]]=$B$1),ROWS(F$5:F16))))</f>
        <v>0.45</v>
      </c>
      <c r="G16" s="11">
        <f ca="1">IF(ROWS(G$5:G16)&gt;$B$2,"",INDEX(fSales[Price],_xlfn.AGGREGATE(15,6,(ROW(fSales[Price])-ROW(fSales[#Headers]))/(fSales[[Product]:[Product]]=$B$1),ROWS(G$5:G16))))</f>
        <v>19.650000000000002</v>
      </c>
      <c r="H16" s="16">
        <f t="shared" ca="1" si="0"/>
        <v>767.33</v>
      </c>
    </row>
    <row r="17" spans="1:8" x14ac:dyDescent="0.3">
      <c r="A17" s="10">
        <f ca="1">IF(ROWS(A$5:A17)&gt;$B$2,"",INDEX(fSales[Date],_xlfn.AGGREGATE(15,6,(ROW(fSales[Date])-ROW(fSales[#Headers]))/(fSales[[Product]:[Product]]=$B$1),ROWS(A$5:A17))))</f>
        <v>42778</v>
      </c>
      <c r="B17" s="11" t="str">
        <f ca="1">IF(ROWS(B$5:B17)&gt;$B$2,"",INDEX(fSales[Product],_xlfn.AGGREGATE(15,6,(ROW(fSales[Product])-ROW(fSales[#Headers]))/(fSales[[Product]:[Product]]=$B$1),ROWS(B$5:B17))))</f>
        <v>Aspen</v>
      </c>
      <c r="C17" s="11" t="str">
        <f ca="1">IF(ROWS(C$5:C17)&gt;$B$2,"",INDEX(fSales[Region],_xlfn.AGGREGATE(15,6,(ROW(fSales[Region])-ROW(fSales[#Headers]))/(fSales[[Product]:[Product]]=$B$1),ROWS(C$5:C17))))</f>
        <v>USA</v>
      </c>
      <c r="D17" s="11">
        <f ca="1">IF(ROWS(D$5:D17)&gt;$B$2,"",INDEX(fSales[Units],_xlfn.AGGREGATE(15,6,(ROW(fSales[Units])-ROW(fSales[#Headers]))/(fSales[[Product]:[Product]]=$B$1),ROWS(D$5:D17))))</f>
        <v>2</v>
      </c>
      <c r="E17" s="11" t="str">
        <f ca="1">IF(ROWS(E$5:E17)&gt;$B$2,"",INDEX(fSales[Category],_xlfn.AGGREGATE(15,6,(ROW(fSales[Category])-ROW(fSales[#Headers]))/(fSales[[Product]:[Product]]=$B$1),ROWS(E$5:E17))))</f>
        <v>Retail</v>
      </c>
      <c r="F17" s="11">
        <f ca="1">IF(ROWS(F$5:F17)&gt;$B$2,"",INDEX(fSales[Discount],_xlfn.AGGREGATE(15,6,(ROW(fSales[Discount])-ROW(fSales[#Headers]))/(fSales[[Product]:[Product]]=$B$1),ROWS(F$5:F17))))</f>
        <v>0</v>
      </c>
      <c r="G17" s="11">
        <f ca="1">IF(ROWS(G$5:G17)&gt;$B$2,"",INDEX(fSales[Price],_xlfn.AGGREGATE(15,6,(ROW(fSales[Price])-ROW(fSales[#Headers]))/(fSales[[Product]:[Product]]=$B$1),ROWS(G$5:G17))))</f>
        <v>18.350000000000001</v>
      </c>
      <c r="H17" s="16">
        <f t="shared" ca="1" si="0"/>
        <v>36.700000000000003</v>
      </c>
    </row>
    <row r="18" spans="1:8" x14ac:dyDescent="0.3">
      <c r="A18" s="10">
        <f ca="1">IF(ROWS(A$5:A18)&gt;$B$2,"",INDEX(fSales[Date],_xlfn.AGGREGATE(15,6,(ROW(fSales[Date])-ROW(fSales[#Headers]))/(fSales[[Product]:[Product]]=$B$1),ROWS(A$5:A18))))</f>
        <v>42751</v>
      </c>
      <c r="B18" s="11" t="str">
        <f ca="1">IF(ROWS(B$5:B18)&gt;$B$2,"",INDEX(fSales[Product],_xlfn.AGGREGATE(15,6,(ROW(fSales[Product])-ROW(fSales[#Headers]))/(fSales[[Product]:[Product]]=$B$1),ROWS(B$5:B18))))</f>
        <v>Aspen</v>
      </c>
      <c r="C18" s="11" t="str">
        <f ca="1">IF(ROWS(C$5:C18)&gt;$B$2,"",INDEX(fSales[Region],_xlfn.AGGREGATE(15,6,(ROW(fSales[Region])-ROW(fSales[#Headers]))/(fSales[[Product]:[Product]]=$B$1),ROWS(C$5:C18))))</f>
        <v>USA</v>
      </c>
      <c r="D18" s="11">
        <f ca="1">IF(ROWS(D$5:D18)&gt;$B$2,"",INDEX(fSales[Units],_xlfn.AGGREGATE(15,6,(ROW(fSales[Units])-ROW(fSales[#Headers]))/(fSales[[Product]:[Product]]=$B$1),ROWS(D$5:D18))))</f>
        <v>3</v>
      </c>
      <c r="E18" s="11" t="str">
        <f ca="1">IF(ROWS(E$5:E18)&gt;$B$2,"",INDEX(fSales[Category],_xlfn.AGGREGATE(15,6,(ROW(fSales[Category])-ROW(fSales[#Headers]))/(fSales[[Product]:[Product]]=$B$1),ROWS(E$5:E18))))</f>
        <v>Retail</v>
      </c>
      <c r="F18" s="11">
        <f ca="1">IF(ROWS(F$5:F18)&gt;$B$2,"",INDEX(fSales[Discount],_xlfn.AGGREGATE(15,6,(ROW(fSales[Discount])-ROW(fSales[#Headers]))/(fSales[[Product]:[Product]]=$B$1),ROWS(F$5:F18))))</f>
        <v>0</v>
      </c>
      <c r="G18" s="11">
        <f ca="1">IF(ROWS(G$5:G18)&gt;$B$2,"",INDEX(fSales[Price],_xlfn.AGGREGATE(15,6,(ROW(fSales[Price])-ROW(fSales[#Headers]))/(fSales[[Product]:[Product]]=$B$1),ROWS(G$5:G18))))</f>
        <v>18.650000000000002</v>
      </c>
      <c r="H18" s="16">
        <f t="shared" ca="1" si="0"/>
        <v>55.95</v>
      </c>
    </row>
    <row r="19" spans="1:8" x14ac:dyDescent="0.3">
      <c r="A19" s="10">
        <f ca="1">IF(ROWS(A$5:A19)&gt;$B$2,"",INDEX(fSales[Date],_xlfn.AGGREGATE(15,6,(ROW(fSales[Date])-ROW(fSales[#Headers]))/(fSales[[Product]:[Product]]=$B$1),ROWS(A$5:A19))))</f>
        <v>42795</v>
      </c>
      <c r="B19" s="11" t="str">
        <f ca="1">IF(ROWS(B$5:B19)&gt;$B$2,"",INDEX(fSales[Product],_xlfn.AGGREGATE(15,6,(ROW(fSales[Product])-ROW(fSales[#Headers]))/(fSales[[Product]:[Product]]=$B$1),ROWS(B$5:B19))))</f>
        <v>Aspen</v>
      </c>
      <c r="C19" s="11" t="str">
        <f ca="1">IF(ROWS(C$5:C19)&gt;$B$2,"",INDEX(fSales[Region],_xlfn.AGGREGATE(15,6,(ROW(fSales[Region])-ROW(fSales[#Headers]))/(fSales[[Product]:[Product]]=$B$1),ROWS(C$5:C19))))</f>
        <v>Africa</v>
      </c>
      <c r="D19" s="11">
        <f ca="1">IF(ROWS(D$5:D19)&gt;$B$2,"",INDEX(fSales[Units],_xlfn.AGGREGATE(15,6,(ROW(fSales[Units])-ROW(fSales[#Headers]))/(fSales[[Product]:[Product]]=$B$1),ROWS(D$5:D19))))</f>
        <v>38</v>
      </c>
      <c r="E19" s="11" t="str">
        <f ca="1">IF(ROWS(E$5:E19)&gt;$B$2,"",INDEX(fSales[Category],_xlfn.AGGREGATE(15,6,(ROW(fSales[Category])-ROW(fSales[#Headers]))/(fSales[[Product]:[Product]]=$B$1),ROWS(E$5:E19))))</f>
        <v>Wholesale</v>
      </c>
      <c r="F19" s="11">
        <f ca="1">IF(ROWS(F$5:F19)&gt;$B$2,"",INDEX(fSales[Discount],_xlfn.AGGREGATE(15,6,(ROW(fSales[Discount])-ROW(fSales[#Headers]))/(fSales[[Product]:[Product]]=$B$1),ROWS(F$5:F19))))</f>
        <v>0.375</v>
      </c>
      <c r="G19" s="11">
        <f ca="1">IF(ROWS(G$5:G19)&gt;$B$2,"",INDEX(fSales[Price],_xlfn.AGGREGATE(15,6,(ROW(fSales[Price])-ROW(fSales[#Headers]))/(fSales[[Product]:[Product]]=$B$1),ROWS(G$5:G19))))</f>
        <v>21.1</v>
      </c>
      <c r="H19" s="16">
        <f t="shared" ca="1" si="0"/>
        <v>501.13</v>
      </c>
    </row>
    <row r="20" spans="1:8" x14ac:dyDescent="0.3">
      <c r="A20" s="10">
        <f ca="1">IF(ROWS(A$5:A20)&gt;$B$2,"",INDEX(fSales[Date],_xlfn.AGGREGATE(15,6,(ROW(fSales[Date])-ROW(fSales[#Headers]))/(fSales[[Product]:[Product]]=$B$1),ROWS(A$5:A20))))</f>
        <v>42761</v>
      </c>
      <c r="B20" s="11" t="str">
        <f ca="1">IF(ROWS(B$5:B20)&gt;$B$2,"",INDEX(fSales[Product],_xlfn.AGGREGATE(15,6,(ROW(fSales[Product])-ROW(fSales[#Headers]))/(fSales[[Product]:[Product]]=$B$1),ROWS(B$5:B20))))</f>
        <v>Aspen</v>
      </c>
      <c r="C20" s="11" t="str">
        <f ca="1">IF(ROWS(C$5:C20)&gt;$B$2,"",INDEX(fSales[Region],_xlfn.AGGREGATE(15,6,(ROW(fSales[Region])-ROW(fSales[#Headers]))/(fSales[[Product]:[Product]]=$B$1),ROWS(C$5:C20))))</f>
        <v>USA</v>
      </c>
      <c r="D20" s="11">
        <f ca="1">IF(ROWS(D$5:D20)&gt;$B$2,"",INDEX(fSales[Units],_xlfn.AGGREGATE(15,6,(ROW(fSales[Units])-ROW(fSales[#Headers]))/(fSales[[Product]:[Product]]=$B$1),ROWS(D$5:D20))))</f>
        <v>65</v>
      </c>
      <c r="E20" s="11" t="str">
        <f ca="1">IF(ROWS(E$5:E20)&gt;$B$2,"",INDEX(fSales[Category],_xlfn.AGGREGATE(15,6,(ROW(fSales[Category])-ROW(fSales[#Headers]))/(fSales[[Product]:[Product]]=$B$1),ROWS(E$5:E20))))</f>
        <v>Wholesale</v>
      </c>
      <c r="F20" s="11">
        <f ca="1">IF(ROWS(F$5:F20)&gt;$B$2,"",INDEX(fSales[Discount],_xlfn.AGGREGATE(15,6,(ROW(fSales[Discount])-ROW(fSales[#Headers]))/(fSales[[Product]:[Product]]=$B$1),ROWS(F$5:F20))))</f>
        <v>0.45</v>
      </c>
      <c r="G20" s="11">
        <f ca="1">IF(ROWS(G$5:G20)&gt;$B$2,"",INDEX(fSales[Price],_xlfn.AGGREGATE(15,6,(ROW(fSales[Price])-ROW(fSales[#Headers]))/(fSales[[Product]:[Product]]=$B$1),ROWS(G$5:G20))))</f>
        <v>18.75</v>
      </c>
      <c r="H20" s="16">
        <f t="shared" ca="1" si="0"/>
        <v>670.31</v>
      </c>
    </row>
    <row r="21" spans="1:8" x14ac:dyDescent="0.3">
      <c r="A21" s="10">
        <f ca="1">IF(ROWS(A$5:A21)&gt;$B$2,"",INDEX(fSales[Date],_xlfn.AGGREGATE(15,6,(ROW(fSales[Date])-ROW(fSales[#Headers]))/(fSales[[Product]:[Product]]=$B$1),ROWS(A$5:A21))))</f>
        <v>42771</v>
      </c>
      <c r="B21" s="11" t="str">
        <f ca="1">IF(ROWS(B$5:B21)&gt;$B$2,"",INDEX(fSales[Product],_xlfn.AGGREGATE(15,6,(ROW(fSales[Product])-ROW(fSales[#Headers]))/(fSales[[Product]:[Product]]=$B$1),ROWS(B$5:B21))))</f>
        <v>Aspen</v>
      </c>
      <c r="C21" s="11" t="str">
        <f ca="1">IF(ROWS(C$5:C21)&gt;$B$2,"",INDEX(fSales[Region],_xlfn.AGGREGATE(15,6,(ROW(fSales[Region])-ROW(fSales[#Headers]))/(fSales[[Product]:[Product]]=$B$1),ROWS(C$5:C21))))</f>
        <v>South America</v>
      </c>
      <c r="D21" s="11">
        <f ca="1">IF(ROWS(D$5:D21)&gt;$B$2,"",INDEX(fSales[Units],_xlfn.AGGREGATE(15,6,(ROW(fSales[Units])-ROW(fSales[#Headers]))/(fSales[[Product]:[Product]]=$B$1),ROWS(D$5:D21))))</f>
        <v>32</v>
      </c>
      <c r="E21" s="11" t="str">
        <f ca="1">IF(ROWS(E$5:E21)&gt;$B$2,"",INDEX(fSales[Category],_xlfn.AGGREGATE(15,6,(ROW(fSales[Category])-ROW(fSales[#Headers]))/(fSales[[Product]:[Product]]=$B$1),ROWS(E$5:E21))))</f>
        <v>Wholesale</v>
      </c>
      <c r="F21" s="11">
        <f ca="1">IF(ROWS(F$5:F21)&gt;$B$2,"",INDEX(fSales[Discount],_xlfn.AGGREGATE(15,6,(ROW(fSales[Discount])-ROW(fSales[#Headers]))/(fSales[[Product]:[Product]]=$B$1),ROWS(F$5:F21))))</f>
        <v>0.375</v>
      </c>
      <c r="G21" s="11">
        <f ca="1">IF(ROWS(G$5:G21)&gt;$B$2,"",INDEX(fSales[Price],_xlfn.AGGREGATE(15,6,(ROW(fSales[Price])-ROW(fSales[#Headers]))/(fSales[[Product]:[Product]]=$B$1),ROWS(G$5:G21))))</f>
        <v>19.650000000000002</v>
      </c>
      <c r="H21" s="16">
        <f t="shared" ca="1" si="0"/>
        <v>393</v>
      </c>
    </row>
    <row r="22" spans="1:8" x14ac:dyDescent="0.3">
      <c r="A22" s="10">
        <f ca="1">IF(ROWS(A$5:A22)&gt;$B$2,"",INDEX(fSales[Date],_xlfn.AGGREGATE(15,6,(ROW(fSales[Date])-ROW(fSales[#Headers]))/(fSales[[Product]:[Product]]=$B$1),ROWS(A$5:A22))))</f>
        <v>42760</v>
      </c>
      <c r="B22" s="11" t="str">
        <f ca="1">IF(ROWS(B$5:B22)&gt;$B$2,"",INDEX(fSales[Product],_xlfn.AGGREGATE(15,6,(ROW(fSales[Product])-ROW(fSales[#Headers]))/(fSales[[Product]:[Product]]=$B$1),ROWS(B$5:B22))))</f>
        <v>Aspen</v>
      </c>
      <c r="C22" s="11" t="str">
        <f ca="1">IF(ROWS(C$5:C22)&gt;$B$2,"",INDEX(fSales[Region],_xlfn.AGGREGATE(15,6,(ROW(fSales[Region])-ROW(fSales[#Headers]))/(fSales[[Product]:[Product]]=$B$1),ROWS(C$5:C22))))</f>
        <v>USA</v>
      </c>
      <c r="D22" s="11">
        <f ca="1">IF(ROWS(D$5:D22)&gt;$B$2,"",INDEX(fSales[Units],_xlfn.AGGREGATE(15,6,(ROW(fSales[Units])-ROW(fSales[#Headers]))/(fSales[[Product]:[Product]]=$B$1),ROWS(D$5:D22))))</f>
        <v>2</v>
      </c>
      <c r="E22" s="11" t="str">
        <f ca="1">IF(ROWS(E$5:E22)&gt;$B$2,"",INDEX(fSales[Category],_xlfn.AGGREGATE(15,6,(ROW(fSales[Category])-ROW(fSales[#Headers]))/(fSales[[Product]:[Product]]=$B$1),ROWS(E$5:E22))))</f>
        <v>Retail</v>
      </c>
      <c r="F22" s="11">
        <f ca="1">IF(ROWS(F$5:F22)&gt;$B$2,"",INDEX(fSales[Discount],_xlfn.AGGREGATE(15,6,(ROW(fSales[Discount])-ROW(fSales[#Headers]))/(fSales[[Product]:[Product]]=$B$1),ROWS(F$5:F22))))</f>
        <v>0</v>
      </c>
      <c r="G22" s="11">
        <f ca="1">IF(ROWS(G$5:G22)&gt;$B$2,"",INDEX(fSales[Price],_xlfn.AGGREGATE(15,6,(ROW(fSales[Price])-ROW(fSales[#Headers]))/(fSales[[Product]:[Product]]=$B$1),ROWS(G$5:G22))))</f>
        <v>19.400000000000002</v>
      </c>
      <c r="H22" s="16">
        <f t="shared" ca="1" si="0"/>
        <v>38.799999999999997</v>
      </c>
    </row>
    <row r="23" spans="1:8" x14ac:dyDescent="0.3">
      <c r="A23" s="10">
        <f ca="1">IF(ROWS(A$5:A23)&gt;$B$2,"",INDEX(fSales[Date],_xlfn.AGGREGATE(15,6,(ROW(fSales[Date])-ROW(fSales[#Headers]))/(fSales[[Product]:[Product]]=$B$1),ROWS(A$5:A23))))</f>
        <v>42771</v>
      </c>
      <c r="B23" s="11" t="str">
        <f ca="1">IF(ROWS(B$5:B23)&gt;$B$2,"",INDEX(fSales[Product],_xlfn.AGGREGATE(15,6,(ROW(fSales[Product])-ROW(fSales[#Headers]))/(fSales[[Product]:[Product]]=$B$1),ROWS(B$5:B23))))</f>
        <v>Aspen</v>
      </c>
      <c r="C23" s="11" t="str">
        <f ca="1">IF(ROWS(C$5:C23)&gt;$B$2,"",INDEX(fSales[Region],_xlfn.AGGREGATE(15,6,(ROW(fSales[Region])-ROW(fSales[#Headers]))/(fSales[[Product]:[Product]]=$B$1),ROWS(C$5:C23))))</f>
        <v>Asia</v>
      </c>
      <c r="D23" s="11">
        <f ca="1">IF(ROWS(D$5:D23)&gt;$B$2,"",INDEX(fSales[Units],_xlfn.AGGREGATE(15,6,(ROW(fSales[Units])-ROW(fSales[#Headers]))/(fSales[[Product]:[Product]]=$B$1),ROWS(D$5:D23))))</f>
        <v>3</v>
      </c>
      <c r="E23" s="11" t="str">
        <f ca="1">IF(ROWS(E$5:E23)&gt;$B$2,"",INDEX(fSales[Category],_xlfn.AGGREGATE(15,6,(ROW(fSales[Category])-ROW(fSales[#Headers]))/(fSales[[Product]:[Product]]=$B$1),ROWS(E$5:E23))))</f>
        <v>Retail</v>
      </c>
      <c r="F23" s="11">
        <f ca="1">IF(ROWS(F$5:F23)&gt;$B$2,"",INDEX(fSales[Discount],_xlfn.AGGREGATE(15,6,(ROW(fSales[Discount])-ROW(fSales[#Headers]))/(fSales[[Product]:[Product]]=$B$1),ROWS(F$5:F23))))</f>
        <v>0</v>
      </c>
      <c r="G23" s="11">
        <f ca="1">IF(ROWS(G$5:G23)&gt;$B$2,"",INDEX(fSales[Price],_xlfn.AGGREGATE(15,6,(ROW(fSales[Price])-ROW(fSales[#Headers]))/(fSales[[Product]:[Product]]=$B$1),ROWS(G$5:G23))))</f>
        <v>19.200000000000003</v>
      </c>
      <c r="H23" s="16">
        <f t="shared" ca="1" si="0"/>
        <v>57.6</v>
      </c>
    </row>
    <row r="24" spans="1:8" x14ac:dyDescent="0.3">
      <c r="A24" s="10">
        <f ca="1">IF(ROWS(A$5:A24)&gt;$B$2,"",INDEX(fSales[Date],_xlfn.AGGREGATE(15,6,(ROW(fSales[Date])-ROW(fSales[#Headers]))/(fSales[[Product]:[Product]]=$B$1),ROWS(A$5:A24))))</f>
        <v>42825</v>
      </c>
      <c r="B24" s="11" t="str">
        <f ca="1">IF(ROWS(B$5:B24)&gt;$B$2,"",INDEX(fSales[Product],_xlfn.AGGREGATE(15,6,(ROW(fSales[Product])-ROW(fSales[#Headers]))/(fSales[[Product]:[Product]]=$B$1),ROWS(B$5:B24))))</f>
        <v>Aspen</v>
      </c>
      <c r="C24" s="11" t="str">
        <f ca="1">IF(ROWS(C$5:C24)&gt;$B$2,"",INDEX(fSales[Region],_xlfn.AGGREGATE(15,6,(ROW(fSales[Region])-ROW(fSales[#Headers]))/(fSales[[Product]:[Product]]=$B$1),ROWS(C$5:C24))))</f>
        <v>USA</v>
      </c>
      <c r="D24" s="11">
        <f ca="1">IF(ROWS(D$5:D24)&gt;$B$2,"",INDEX(fSales[Units],_xlfn.AGGREGATE(15,6,(ROW(fSales[Units])-ROW(fSales[#Headers]))/(fSales[[Product]:[Product]]=$B$1),ROWS(D$5:D24))))</f>
        <v>49</v>
      </c>
      <c r="E24" s="11" t="str">
        <f ca="1">IF(ROWS(E$5:E24)&gt;$B$2,"",INDEX(fSales[Category],_xlfn.AGGREGATE(15,6,(ROW(fSales[Category])-ROW(fSales[#Headers]))/(fSales[[Product]:[Product]]=$B$1),ROWS(E$5:E24))))</f>
        <v>Wholesale</v>
      </c>
      <c r="F24" s="11">
        <f ca="1">IF(ROWS(F$5:F24)&gt;$B$2,"",INDEX(fSales[Discount],_xlfn.AGGREGATE(15,6,(ROW(fSales[Discount])-ROW(fSales[#Headers]))/(fSales[[Product]:[Product]]=$B$1),ROWS(F$5:F24))))</f>
        <v>0.375</v>
      </c>
      <c r="G24" s="11">
        <f ca="1">IF(ROWS(G$5:G24)&gt;$B$2,"",INDEX(fSales[Price],_xlfn.AGGREGATE(15,6,(ROW(fSales[Price])-ROW(fSales[#Headers]))/(fSales[[Product]:[Product]]=$B$1),ROWS(G$5:G24))))</f>
        <v>21.55</v>
      </c>
      <c r="H24" s="16">
        <f t="shared" ca="1" si="0"/>
        <v>659.97</v>
      </c>
    </row>
    <row r="25" spans="1:8" x14ac:dyDescent="0.3">
      <c r="A25" s="10">
        <f ca="1">IF(ROWS(A$5:A25)&gt;$B$2,"",INDEX(fSales[Date],_xlfn.AGGREGATE(15,6,(ROW(fSales[Date])-ROW(fSales[#Headers]))/(fSales[[Product]:[Product]]=$B$1),ROWS(A$5:A25))))</f>
        <v>42750</v>
      </c>
      <c r="B25" s="11" t="str">
        <f ca="1">IF(ROWS(B$5:B25)&gt;$B$2,"",INDEX(fSales[Product],_xlfn.AGGREGATE(15,6,(ROW(fSales[Product])-ROW(fSales[#Headers]))/(fSales[[Product]:[Product]]=$B$1),ROWS(B$5:B25))))</f>
        <v>Aspen</v>
      </c>
      <c r="C25" s="11" t="str">
        <f ca="1">IF(ROWS(C$5:C25)&gt;$B$2,"",INDEX(fSales[Region],_xlfn.AGGREGATE(15,6,(ROW(fSales[Region])-ROW(fSales[#Headers]))/(fSales[[Product]:[Product]]=$B$1),ROWS(C$5:C25))))</f>
        <v>Africa</v>
      </c>
      <c r="D25" s="11">
        <f ca="1">IF(ROWS(D$5:D25)&gt;$B$2,"",INDEX(fSales[Units],_xlfn.AGGREGATE(15,6,(ROW(fSales[Units])-ROW(fSales[#Headers]))/(fSales[[Product]:[Product]]=$B$1),ROWS(D$5:D25))))</f>
        <v>493</v>
      </c>
      <c r="E25" s="11" t="str">
        <f ca="1">IF(ROWS(E$5:E25)&gt;$B$2,"",INDEX(fSales[Category],_xlfn.AGGREGATE(15,6,(ROW(fSales[Category])-ROW(fSales[#Headers]))/(fSales[[Product]:[Product]]=$B$1),ROWS(E$5:E25))))</f>
        <v>Wholesale</v>
      </c>
      <c r="F25" s="11">
        <f ca="1">IF(ROWS(F$5:F25)&gt;$B$2,"",INDEX(fSales[Discount],_xlfn.AGGREGATE(15,6,(ROW(fSales[Discount])-ROW(fSales[#Headers]))/(fSales[[Product]:[Product]]=$B$1),ROWS(F$5:F25))))</f>
        <v>0.55000000000000004</v>
      </c>
      <c r="G25" s="11">
        <f ca="1">IF(ROWS(G$5:G25)&gt;$B$2,"",INDEX(fSales[Price],_xlfn.AGGREGATE(15,6,(ROW(fSales[Price])-ROW(fSales[#Headers]))/(fSales[[Product]:[Product]]=$B$1),ROWS(G$5:G25))))</f>
        <v>19.350000000000001</v>
      </c>
      <c r="H25" s="16">
        <f t="shared" ca="1" si="0"/>
        <v>4292.8</v>
      </c>
    </row>
    <row r="26" spans="1:8" x14ac:dyDescent="0.3">
      <c r="A26" s="10">
        <f ca="1">IF(ROWS(A$5:A26)&gt;$B$2,"",INDEX(fSales[Date],_xlfn.AGGREGATE(15,6,(ROW(fSales[Date])-ROW(fSales[#Headers]))/(fSales[[Product]:[Product]]=$B$1),ROWS(A$5:A26))))</f>
        <v>42768</v>
      </c>
      <c r="B26" s="11" t="str">
        <f ca="1">IF(ROWS(B$5:B26)&gt;$B$2,"",INDEX(fSales[Product],_xlfn.AGGREGATE(15,6,(ROW(fSales[Product])-ROW(fSales[#Headers]))/(fSales[[Product]:[Product]]=$B$1),ROWS(B$5:B26))))</f>
        <v>Aspen</v>
      </c>
      <c r="C26" s="11" t="str">
        <f ca="1">IF(ROWS(C$5:C26)&gt;$B$2,"",INDEX(fSales[Region],_xlfn.AGGREGATE(15,6,(ROW(fSales[Region])-ROW(fSales[#Headers]))/(fSales[[Product]:[Product]]=$B$1),ROWS(C$5:C26))))</f>
        <v>USA</v>
      </c>
      <c r="D26" s="11">
        <f ca="1">IF(ROWS(D$5:D26)&gt;$B$2,"",INDEX(fSales[Units],_xlfn.AGGREGATE(15,6,(ROW(fSales[Units])-ROW(fSales[#Headers]))/(fSales[[Product]:[Product]]=$B$1),ROWS(D$5:D26))))</f>
        <v>185</v>
      </c>
      <c r="E26" s="11" t="str">
        <f ca="1">IF(ROWS(E$5:E26)&gt;$B$2,"",INDEX(fSales[Category],_xlfn.AGGREGATE(15,6,(ROW(fSales[Category])-ROW(fSales[#Headers]))/(fSales[[Product]:[Product]]=$B$1),ROWS(E$5:E26))))</f>
        <v>Wholesale</v>
      </c>
      <c r="F26" s="11">
        <f ca="1">IF(ROWS(F$5:F26)&gt;$B$2,"",INDEX(fSales[Discount],_xlfn.AGGREGATE(15,6,(ROW(fSales[Discount])-ROW(fSales[#Headers]))/(fSales[[Product]:[Product]]=$B$1),ROWS(F$5:F26))))</f>
        <v>0.55000000000000004</v>
      </c>
      <c r="G26" s="11">
        <f ca="1">IF(ROWS(G$5:G26)&gt;$B$2,"",INDEX(fSales[Price],_xlfn.AGGREGATE(15,6,(ROW(fSales[Price])-ROW(fSales[#Headers]))/(fSales[[Product]:[Product]]=$B$1),ROWS(G$5:G26))))</f>
        <v>20.650000000000002</v>
      </c>
      <c r="H26" s="16">
        <f t="shared" ca="1" si="0"/>
        <v>1719.11</v>
      </c>
    </row>
    <row r="27" spans="1:8" x14ac:dyDescent="0.3">
      <c r="A27" s="10">
        <f ca="1">IF(ROWS(A$5:A27)&gt;$B$2,"",INDEX(fSales[Date],_xlfn.AGGREGATE(15,6,(ROW(fSales[Date])-ROW(fSales[#Headers]))/(fSales[[Product]:[Product]]=$B$1),ROWS(A$5:A27))))</f>
        <v>42791</v>
      </c>
      <c r="B27" s="11" t="str">
        <f ca="1">IF(ROWS(B$5:B27)&gt;$B$2,"",INDEX(fSales[Product],_xlfn.AGGREGATE(15,6,(ROW(fSales[Product])-ROW(fSales[#Headers]))/(fSales[[Product]:[Product]]=$B$1),ROWS(B$5:B27))))</f>
        <v>Aspen</v>
      </c>
      <c r="C27" s="11" t="str">
        <f ca="1">IF(ROWS(C$5:C27)&gt;$B$2,"",INDEX(fSales[Region],_xlfn.AGGREGATE(15,6,(ROW(fSales[Region])-ROW(fSales[#Headers]))/(fSales[[Product]:[Product]]=$B$1),ROWS(C$5:C27))))</f>
        <v>Canada</v>
      </c>
      <c r="D27" s="11">
        <f ca="1">IF(ROWS(D$5:D27)&gt;$B$2,"",INDEX(fSales[Units],_xlfn.AGGREGATE(15,6,(ROW(fSales[Units])-ROW(fSales[#Headers]))/(fSales[[Product]:[Product]]=$B$1),ROWS(D$5:D27))))</f>
        <v>1</v>
      </c>
      <c r="E27" s="11" t="str">
        <f ca="1">IF(ROWS(E$5:E27)&gt;$B$2,"",INDEX(fSales[Category],_xlfn.AGGREGATE(15,6,(ROW(fSales[Category])-ROW(fSales[#Headers]))/(fSales[[Product]:[Product]]=$B$1),ROWS(E$5:E27))))</f>
        <v>Retail</v>
      </c>
      <c r="F27" s="11">
        <f ca="1">IF(ROWS(F$5:F27)&gt;$B$2,"",INDEX(fSales[Discount],_xlfn.AGGREGATE(15,6,(ROW(fSales[Discount])-ROW(fSales[#Headers]))/(fSales[[Product]:[Product]]=$B$1),ROWS(F$5:F27))))</f>
        <v>0</v>
      </c>
      <c r="G27" s="11">
        <f ca="1">IF(ROWS(G$5:G27)&gt;$B$2,"",INDEX(fSales[Price],_xlfn.AGGREGATE(15,6,(ROW(fSales[Price])-ROW(fSales[#Headers]))/(fSales[[Product]:[Product]]=$B$1),ROWS(G$5:G27))))</f>
        <v>18.55</v>
      </c>
      <c r="H27" s="16">
        <f t="shared" ca="1" si="0"/>
        <v>18.55</v>
      </c>
    </row>
    <row r="28" spans="1:8" x14ac:dyDescent="0.3">
      <c r="A28" s="10">
        <f ca="1">IF(ROWS(A$5:A28)&gt;$B$2,"",INDEX(fSales[Date],_xlfn.AGGREGATE(15,6,(ROW(fSales[Date])-ROW(fSales[#Headers]))/(fSales[[Product]:[Product]]=$B$1),ROWS(A$5:A28))))</f>
        <v>42736</v>
      </c>
      <c r="B28" s="11" t="str">
        <f ca="1">IF(ROWS(B$5:B28)&gt;$B$2,"",INDEX(fSales[Product],_xlfn.AGGREGATE(15,6,(ROW(fSales[Product])-ROW(fSales[#Headers]))/(fSales[[Product]:[Product]]=$B$1),ROWS(B$5:B28))))</f>
        <v>Aspen</v>
      </c>
      <c r="C28" s="11" t="str">
        <f ca="1">IF(ROWS(C$5:C28)&gt;$B$2,"",INDEX(fSales[Region],_xlfn.AGGREGATE(15,6,(ROW(fSales[Region])-ROW(fSales[#Headers]))/(fSales[[Product]:[Product]]=$B$1),ROWS(C$5:C28))))</f>
        <v>Canada</v>
      </c>
      <c r="D28" s="11">
        <f ca="1">IF(ROWS(D$5:D28)&gt;$B$2,"",INDEX(fSales[Units],_xlfn.AGGREGATE(15,6,(ROW(fSales[Units])-ROW(fSales[#Headers]))/(fSales[[Product]:[Product]]=$B$1),ROWS(D$5:D28))))</f>
        <v>19</v>
      </c>
      <c r="E28" s="11" t="str">
        <f ca="1">IF(ROWS(E$5:E28)&gt;$B$2,"",INDEX(fSales[Category],_xlfn.AGGREGATE(15,6,(ROW(fSales[Category])-ROW(fSales[#Headers]))/(fSales[[Product]:[Product]]=$B$1),ROWS(E$5:E28))))</f>
        <v>Retail</v>
      </c>
      <c r="F28" s="11">
        <f ca="1">IF(ROWS(F$5:F28)&gt;$B$2,"",INDEX(fSales[Discount],_xlfn.AGGREGATE(15,6,(ROW(fSales[Discount])-ROW(fSales[#Headers]))/(fSales[[Product]:[Product]]=$B$1),ROWS(F$5:F28))))</f>
        <v>0.1</v>
      </c>
      <c r="G28" s="11">
        <f ca="1">IF(ROWS(G$5:G28)&gt;$B$2,"",INDEX(fSales[Price],_xlfn.AGGREGATE(15,6,(ROW(fSales[Price])-ROW(fSales[#Headers]))/(fSales[[Product]:[Product]]=$B$1),ROWS(G$5:G28))))</f>
        <v>20.650000000000002</v>
      </c>
      <c r="H28" s="16">
        <f t="shared" ca="1" si="0"/>
        <v>353.12</v>
      </c>
    </row>
    <row r="29" spans="1:8" x14ac:dyDescent="0.3">
      <c r="A29" s="10">
        <f ca="1">IF(ROWS(A$5:A29)&gt;$B$2,"",INDEX(fSales[Date],_xlfn.AGGREGATE(15,6,(ROW(fSales[Date])-ROW(fSales[#Headers]))/(fSales[[Product]:[Product]]=$B$1),ROWS(A$5:A29))))</f>
        <v>42803</v>
      </c>
      <c r="B29" s="11" t="str">
        <f ca="1">IF(ROWS(B$5:B29)&gt;$B$2,"",INDEX(fSales[Product],_xlfn.AGGREGATE(15,6,(ROW(fSales[Product])-ROW(fSales[#Headers]))/(fSales[[Product]:[Product]]=$B$1),ROWS(B$5:B29))))</f>
        <v>Aspen</v>
      </c>
      <c r="C29" s="11" t="str">
        <f ca="1">IF(ROWS(C$5:C29)&gt;$B$2,"",INDEX(fSales[Region],_xlfn.AGGREGATE(15,6,(ROW(fSales[Region])-ROW(fSales[#Headers]))/(fSales[[Product]:[Product]]=$B$1),ROWS(C$5:C29))))</f>
        <v>South America</v>
      </c>
      <c r="D29" s="11">
        <f ca="1">IF(ROWS(D$5:D29)&gt;$B$2,"",INDEX(fSales[Units],_xlfn.AGGREGATE(15,6,(ROW(fSales[Units])-ROW(fSales[#Headers]))/(fSales[[Product]:[Product]]=$B$1),ROWS(D$5:D29))))</f>
        <v>3</v>
      </c>
      <c r="E29" s="11" t="str">
        <f ca="1">IF(ROWS(E$5:E29)&gt;$B$2,"",INDEX(fSales[Category],_xlfn.AGGREGATE(15,6,(ROW(fSales[Category])-ROW(fSales[#Headers]))/(fSales[[Product]:[Product]]=$B$1),ROWS(E$5:E29))))</f>
        <v>Retail</v>
      </c>
      <c r="F29" s="11">
        <f ca="1">IF(ROWS(F$5:F29)&gt;$B$2,"",INDEX(fSales[Discount],_xlfn.AGGREGATE(15,6,(ROW(fSales[Discount])-ROW(fSales[#Headers]))/(fSales[[Product]:[Product]]=$B$1),ROWS(F$5:F29))))</f>
        <v>0</v>
      </c>
      <c r="G29" s="11">
        <f ca="1">IF(ROWS(G$5:G29)&gt;$B$2,"",INDEX(fSales[Price],_xlfn.AGGREGATE(15,6,(ROW(fSales[Price])-ROW(fSales[#Headers]))/(fSales[[Product]:[Product]]=$B$1),ROWS(G$5:G29))))</f>
        <v>20.6</v>
      </c>
      <c r="H29" s="16">
        <f t="shared" ca="1" si="0"/>
        <v>61.8</v>
      </c>
    </row>
    <row r="30" spans="1:8" x14ac:dyDescent="0.3">
      <c r="A30" s="10">
        <f ca="1">IF(ROWS(A$5:A30)&gt;$B$2,"",INDEX(fSales[Date],_xlfn.AGGREGATE(15,6,(ROW(fSales[Date])-ROW(fSales[#Headers]))/(fSales[[Product]:[Product]]=$B$1),ROWS(A$5:A30))))</f>
        <v>42766</v>
      </c>
      <c r="B30" s="11" t="str">
        <f ca="1">IF(ROWS(B$5:B30)&gt;$B$2,"",INDEX(fSales[Product],_xlfn.AGGREGATE(15,6,(ROW(fSales[Product])-ROW(fSales[#Headers]))/(fSales[[Product]:[Product]]=$B$1),ROWS(B$5:B30))))</f>
        <v>Aspen</v>
      </c>
      <c r="C30" s="11" t="str">
        <f ca="1">IF(ROWS(C$5:C30)&gt;$B$2,"",INDEX(fSales[Region],_xlfn.AGGREGATE(15,6,(ROW(fSales[Region])-ROW(fSales[#Headers]))/(fSales[[Product]:[Product]]=$B$1),ROWS(C$5:C30))))</f>
        <v>USA</v>
      </c>
      <c r="D30" s="11">
        <f ca="1">IF(ROWS(D$5:D30)&gt;$B$2,"",INDEX(fSales[Units],_xlfn.AGGREGATE(15,6,(ROW(fSales[Units])-ROW(fSales[#Headers]))/(fSales[[Product]:[Product]]=$B$1),ROWS(D$5:D30))))</f>
        <v>58</v>
      </c>
      <c r="E30" s="11" t="str">
        <f ca="1">IF(ROWS(E$5:E30)&gt;$B$2,"",INDEX(fSales[Category],_xlfn.AGGREGATE(15,6,(ROW(fSales[Category])-ROW(fSales[#Headers]))/(fSales[[Product]:[Product]]=$B$1),ROWS(E$5:E30))))</f>
        <v>Wholesale</v>
      </c>
      <c r="F30" s="11">
        <f ca="1">IF(ROWS(F$5:F30)&gt;$B$2,"",INDEX(fSales[Discount],_xlfn.AGGREGATE(15,6,(ROW(fSales[Discount])-ROW(fSales[#Headers]))/(fSales[[Product]:[Product]]=$B$1),ROWS(F$5:F30))))</f>
        <v>0.45</v>
      </c>
      <c r="G30" s="11">
        <f ca="1">IF(ROWS(G$5:G30)&gt;$B$2,"",INDEX(fSales[Price],_xlfn.AGGREGATE(15,6,(ROW(fSales[Price])-ROW(fSales[#Headers]))/(fSales[[Product]:[Product]]=$B$1),ROWS(G$5:G30))))</f>
        <v>19.450000000000003</v>
      </c>
      <c r="H30" s="16">
        <f t="shared" ca="1" si="0"/>
        <v>620.46</v>
      </c>
    </row>
    <row r="31" spans="1:8" x14ac:dyDescent="0.3">
      <c r="A31" s="10">
        <f ca="1">IF(ROWS(A$5:A31)&gt;$B$2,"",INDEX(fSales[Date],_xlfn.AGGREGATE(15,6,(ROW(fSales[Date])-ROW(fSales[#Headers]))/(fSales[[Product]:[Product]]=$B$1),ROWS(A$5:A31))))</f>
        <v>42746</v>
      </c>
      <c r="B31" s="11" t="str">
        <f ca="1">IF(ROWS(B$5:B31)&gt;$B$2,"",INDEX(fSales[Product],_xlfn.AGGREGATE(15,6,(ROW(fSales[Product])-ROW(fSales[#Headers]))/(fSales[[Product]:[Product]]=$B$1),ROWS(B$5:B31))))</f>
        <v>Aspen</v>
      </c>
      <c r="C31" s="11" t="str">
        <f ca="1">IF(ROWS(C$5:C31)&gt;$B$2,"",INDEX(fSales[Region],_xlfn.AGGREGATE(15,6,(ROW(fSales[Region])-ROW(fSales[#Headers]))/(fSales[[Product]:[Product]]=$B$1),ROWS(C$5:C31))))</f>
        <v>Africa</v>
      </c>
      <c r="D31" s="11">
        <f ca="1">IF(ROWS(D$5:D31)&gt;$B$2,"",INDEX(fSales[Units],_xlfn.AGGREGATE(15,6,(ROW(fSales[Units])-ROW(fSales[#Headers]))/(fSales[[Product]:[Product]]=$B$1),ROWS(D$5:D31))))</f>
        <v>24</v>
      </c>
      <c r="E31" s="11" t="str">
        <f ca="1">IF(ROWS(E$5:E31)&gt;$B$2,"",INDEX(fSales[Category],_xlfn.AGGREGATE(15,6,(ROW(fSales[Category])-ROW(fSales[#Headers]))/(fSales[[Product]:[Product]]=$B$1),ROWS(E$5:E31))))</f>
        <v>Wholesale</v>
      </c>
      <c r="F31" s="11">
        <f ca="1">IF(ROWS(F$5:F31)&gt;$B$2,"",INDEX(fSales[Discount],_xlfn.AGGREGATE(15,6,(ROW(fSales[Discount])-ROW(fSales[#Headers]))/(fSales[[Product]:[Product]]=$B$1),ROWS(F$5:F31))))</f>
        <v>0.35</v>
      </c>
      <c r="G31" s="11">
        <f ca="1">IF(ROWS(G$5:G31)&gt;$B$2,"",INDEX(fSales[Price],_xlfn.AGGREGATE(15,6,(ROW(fSales[Price])-ROW(fSales[#Headers]))/(fSales[[Product]:[Product]]=$B$1),ROWS(G$5:G31))))</f>
        <v>21.55</v>
      </c>
      <c r="H31" s="16">
        <f t="shared" ca="1" si="0"/>
        <v>336.18</v>
      </c>
    </row>
    <row r="32" spans="1:8" x14ac:dyDescent="0.3">
      <c r="A32" s="10">
        <f ca="1">IF(ROWS(A$5:A32)&gt;$B$2,"",INDEX(fSales[Date],_xlfn.AGGREGATE(15,6,(ROW(fSales[Date])-ROW(fSales[#Headers]))/(fSales[[Product]:[Product]]=$B$1),ROWS(A$5:A32))))</f>
        <v>42780</v>
      </c>
      <c r="B32" s="11" t="str">
        <f ca="1">IF(ROWS(B$5:B32)&gt;$B$2,"",INDEX(fSales[Product],_xlfn.AGGREGATE(15,6,(ROW(fSales[Product])-ROW(fSales[#Headers]))/(fSales[[Product]:[Product]]=$B$1),ROWS(B$5:B32))))</f>
        <v>Aspen</v>
      </c>
      <c r="C32" s="11" t="str">
        <f ca="1">IF(ROWS(C$5:C32)&gt;$B$2,"",INDEX(fSales[Region],_xlfn.AGGREGATE(15,6,(ROW(fSales[Region])-ROW(fSales[#Headers]))/(fSales[[Product]:[Product]]=$B$1),ROWS(C$5:C32))))</f>
        <v>Europe</v>
      </c>
      <c r="D32" s="11">
        <f ca="1">IF(ROWS(D$5:D32)&gt;$B$2,"",INDEX(fSales[Units],_xlfn.AGGREGATE(15,6,(ROW(fSales[Units])-ROW(fSales[#Headers]))/(fSales[[Product]:[Product]]=$B$1),ROWS(D$5:D32))))</f>
        <v>420</v>
      </c>
      <c r="E32" s="11" t="str">
        <f ca="1">IF(ROWS(E$5:E32)&gt;$B$2,"",INDEX(fSales[Category],_xlfn.AGGREGATE(15,6,(ROW(fSales[Category])-ROW(fSales[#Headers]))/(fSales[[Product]:[Product]]=$B$1),ROWS(E$5:E32))))</f>
        <v>Wholesale</v>
      </c>
      <c r="F32" s="11">
        <f ca="1">IF(ROWS(F$5:F32)&gt;$B$2,"",INDEX(fSales[Discount],_xlfn.AGGREGATE(15,6,(ROW(fSales[Discount])-ROW(fSales[#Headers]))/(fSales[[Product]:[Product]]=$B$1),ROWS(F$5:F32))))</f>
        <v>0.55000000000000004</v>
      </c>
      <c r="G32" s="11">
        <f ca="1">IF(ROWS(G$5:G32)&gt;$B$2,"",INDEX(fSales[Price],_xlfn.AGGREGATE(15,6,(ROW(fSales[Price])-ROW(fSales[#Headers]))/(fSales[[Product]:[Product]]=$B$1),ROWS(G$5:G32))))</f>
        <v>19</v>
      </c>
      <c r="H32" s="16">
        <f t="shared" ca="1" si="0"/>
        <v>3591</v>
      </c>
    </row>
    <row r="33" spans="1:8" x14ac:dyDescent="0.3">
      <c r="A33" s="10">
        <f ca="1">IF(ROWS(A$5:A33)&gt;$B$2,"",INDEX(fSales[Date],_xlfn.AGGREGATE(15,6,(ROW(fSales[Date])-ROW(fSales[#Headers]))/(fSales[[Product]:[Product]]=$B$1),ROWS(A$5:A33))))</f>
        <v>42812</v>
      </c>
      <c r="B33" s="11" t="str">
        <f ca="1">IF(ROWS(B$5:B33)&gt;$B$2,"",INDEX(fSales[Product],_xlfn.AGGREGATE(15,6,(ROW(fSales[Product])-ROW(fSales[#Headers]))/(fSales[[Product]:[Product]]=$B$1),ROWS(B$5:B33))))</f>
        <v>Aspen</v>
      </c>
      <c r="C33" s="11" t="str">
        <f ca="1">IF(ROWS(C$5:C33)&gt;$B$2,"",INDEX(fSales[Region],_xlfn.AGGREGATE(15,6,(ROW(fSales[Region])-ROW(fSales[#Headers]))/(fSales[[Product]:[Product]]=$B$1),ROWS(C$5:C33))))</f>
        <v>South America</v>
      </c>
      <c r="D33" s="11">
        <f ca="1">IF(ROWS(D$5:D33)&gt;$B$2,"",INDEX(fSales[Units],_xlfn.AGGREGATE(15,6,(ROW(fSales[Units])-ROW(fSales[#Headers]))/(fSales[[Product]:[Product]]=$B$1),ROWS(D$5:D33))))</f>
        <v>3</v>
      </c>
      <c r="E33" s="11" t="str">
        <f ca="1">IF(ROWS(E$5:E33)&gt;$B$2,"",INDEX(fSales[Category],_xlfn.AGGREGATE(15,6,(ROW(fSales[Category])-ROW(fSales[#Headers]))/(fSales[[Product]:[Product]]=$B$1),ROWS(E$5:E33))))</f>
        <v>Retail</v>
      </c>
      <c r="F33" s="11">
        <f ca="1">IF(ROWS(F$5:F33)&gt;$B$2,"",INDEX(fSales[Discount],_xlfn.AGGREGATE(15,6,(ROW(fSales[Discount])-ROW(fSales[#Headers]))/(fSales[[Product]:[Product]]=$B$1),ROWS(F$5:F33))))</f>
        <v>0</v>
      </c>
      <c r="G33" s="11">
        <f ca="1">IF(ROWS(G$5:G33)&gt;$B$2,"",INDEX(fSales[Price],_xlfn.AGGREGATE(15,6,(ROW(fSales[Price])-ROW(fSales[#Headers]))/(fSales[[Product]:[Product]]=$B$1),ROWS(G$5:G33))))</f>
        <v>18</v>
      </c>
      <c r="H33" s="16">
        <f t="shared" ca="1" si="0"/>
        <v>54</v>
      </c>
    </row>
    <row r="34" spans="1:8" x14ac:dyDescent="0.3">
      <c r="A34" s="10">
        <f ca="1">IF(ROWS(A$5:A34)&gt;$B$2,"",INDEX(fSales[Date],_xlfn.AGGREGATE(15,6,(ROW(fSales[Date])-ROW(fSales[#Headers]))/(fSales[[Product]:[Product]]=$B$1),ROWS(A$5:A34))))</f>
        <v>42767</v>
      </c>
      <c r="B34" s="11" t="str">
        <f ca="1">IF(ROWS(B$5:B34)&gt;$B$2,"",INDEX(fSales[Product],_xlfn.AGGREGATE(15,6,(ROW(fSales[Product])-ROW(fSales[#Headers]))/(fSales[[Product]:[Product]]=$B$1),ROWS(B$5:B34))))</f>
        <v>Aspen</v>
      </c>
      <c r="C34" s="11" t="str">
        <f ca="1">IF(ROWS(C$5:C34)&gt;$B$2,"",INDEX(fSales[Region],_xlfn.AGGREGATE(15,6,(ROW(fSales[Region])-ROW(fSales[#Headers]))/(fSales[[Product]:[Product]]=$B$1),ROWS(C$5:C34))))</f>
        <v>Europe</v>
      </c>
      <c r="D34" s="11">
        <f ca="1">IF(ROWS(D$5:D34)&gt;$B$2,"",INDEX(fSales[Units],_xlfn.AGGREGATE(15,6,(ROW(fSales[Units])-ROW(fSales[#Headers]))/(fSales[[Product]:[Product]]=$B$1),ROWS(D$5:D34))))</f>
        <v>40</v>
      </c>
      <c r="E34" s="11" t="str">
        <f ca="1">IF(ROWS(E$5:E34)&gt;$B$2,"",INDEX(fSales[Category],_xlfn.AGGREGATE(15,6,(ROW(fSales[Category])-ROW(fSales[#Headers]))/(fSales[[Product]:[Product]]=$B$1),ROWS(E$5:E34))))</f>
        <v>Wholesale</v>
      </c>
      <c r="F34" s="11">
        <f ca="1">IF(ROWS(F$5:F34)&gt;$B$2,"",INDEX(fSales[Discount],_xlfn.AGGREGATE(15,6,(ROW(fSales[Discount])-ROW(fSales[#Headers]))/(fSales[[Product]:[Product]]=$B$1),ROWS(F$5:F34))))</f>
        <v>0.375</v>
      </c>
      <c r="G34" s="11">
        <f ca="1">IF(ROWS(G$5:G34)&gt;$B$2,"",INDEX(fSales[Price],_xlfn.AGGREGATE(15,6,(ROW(fSales[Price])-ROW(fSales[#Headers]))/(fSales[[Product]:[Product]]=$B$1),ROWS(G$5:G34))))</f>
        <v>20.75</v>
      </c>
      <c r="H34" s="16">
        <f t="shared" ca="1" si="0"/>
        <v>518.75</v>
      </c>
    </row>
    <row r="35" spans="1:8" x14ac:dyDescent="0.3">
      <c r="A35" s="10">
        <f ca="1">IF(ROWS(A$5:A35)&gt;$B$2,"",INDEX(fSales[Date],_xlfn.AGGREGATE(15,6,(ROW(fSales[Date])-ROW(fSales[#Headers]))/(fSales[[Product]:[Product]]=$B$1),ROWS(A$5:A35))))</f>
        <v>42782</v>
      </c>
      <c r="B35" s="11" t="str">
        <f ca="1">IF(ROWS(B$5:B35)&gt;$B$2,"",INDEX(fSales[Product],_xlfn.AGGREGATE(15,6,(ROW(fSales[Product])-ROW(fSales[#Headers]))/(fSales[[Product]:[Product]]=$B$1),ROWS(B$5:B35))))</f>
        <v>Aspen</v>
      </c>
      <c r="C35" s="11" t="str">
        <f ca="1">IF(ROWS(C$5:C35)&gt;$B$2,"",INDEX(fSales[Region],_xlfn.AGGREGATE(15,6,(ROW(fSales[Region])-ROW(fSales[#Headers]))/(fSales[[Product]:[Product]]=$B$1),ROWS(C$5:C35))))</f>
        <v>South America</v>
      </c>
      <c r="D35" s="11">
        <f ca="1">IF(ROWS(D$5:D35)&gt;$B$2,"",INDEX(fSales[Units],_xlfn.AGGREGATE(15,6,(ROW(fSales[Units])-ROW(fSales[#Headers]))/(fSales[[Product]:[Product]]=$B$1),ROWS(D$5:D35))))</f>
        <v>4</v>
      </c>
      <c r="E35" s="11" t="str">
        <f ca="1">IF(ROWS(E$5:E35)&gt;$B$2,"",INDEX(fSales[Category],_xlfn.AGGREGATE(15,6,(ROW(fSales[Category])-ROW(fSales[#Headers]))/(fSales[[Product]:[Product]]=$B$1),ROWS(E$5:E35))))</f>
        <v>Retail</v>
      </c>
      <c r="F35" s="11">
        <f ca="1">IF(ROWS(F$5:F35)&gt;$B$2,"",INDEX(fSales[Discount],_xlfn.AGGREGATE(15,6,(ROW(fSales[Discount])-ROW(fSales[#Headers]))/(fSales[[Product]:[Product]]=$B$1),ROWS(F$5:F35))))</f>
        <v>0</v>
      </c>
      <c r="G35" s="11">
        <f ca="1">IF(ROWS(G$5:G35)&gt;$B$2,"",INDEX(fSales[Price],_xlfn.AGGREGATE(15,6,(ROW(fSales[Price])-ROW(fSales[#Headers]))/(fSales[[Product]:[Product]]=$B$1),ROWS(G$5:G35))))</f>
        <v>18.3</v>
      </c>
      <c r="H35" s="16">
        <f t="shared" ca="1" si="0"/>
        <v>73.2</v>
      </c>
    </row>
    <row r="36" spans="1:8" x14ac:dyDescent="0.3">
      <c r="A36" s="10">
        <f ca="1">IF(ROWS(A$5:A36)&gt;$B$2,"",INDEX(fSales[Date],_xlfn.AGGREGATE(15,6,(ROW(fSales[Date])-ROW(fSales[#Headers]))/(fSales[[Product]:[Product]]=$B$1),ROWS(A$5:A36))))</f>
        <v>42761</v>
      </c>
      <c r="B36" s="11" t="str">
        <f ca="1">IF(ROWS(B$5:B36)&gt;$B$2,"",INDEX(fSales[Product],_xlfn.AGGREGATE(15,6,(ROW(fSales[Product])-ROW(fSales[#Headers]))/(fSales[[Product]:[Product]]=$B$1),ROWS(B$5:B36))))</f>
        <v>Aspen</v>
      </c>
      <c r="C36" s="11" t="str">
        <f ca="1">IF(ROWS(C$5:C36)&gt;$B$2,"",INDEX(fSales[Region],_xlfn.AGGREGATE(15,6,(ROW(fSales[Region])-ROW(fSales[#Headers]))/(fSales[[Product]:[Product]]=$B$1),ROWS(C$5:C36))))</f>
        <v>Asia</v>
      </c>
      <c r="D36" s="11">
        <f ca="1">IF(ROWS(D$5:D36)&gt;$B$2,"",INDEX(fSales[Units],_xlfn.AGGREGATE(15,6,(ROW(fSales[Units])-ROW(fSales[#Headers]))/(fSales[[Product]:[Product]]=$B$1),ROWS(D$5:D36))))</f>
        <v>48</v>
      </c>
      <c r="E36" s="11" t="str">
        <f ca="1">IF(ROWS(E$5:E36)&gt;$B$2,"",INDEX(fSales[Category],_xlfn.AGGREGATE(15,6,(ROW(fSales[Category])-ROW(fSales[#Headers]))/(fSales[[Product]:[Product]]=$B$1),ROWS(E$5:E36))))</f>
        <v>Wholesale</v>
      </c>
      <c r="F36" s="11">
        <f ca="1">IF(ROWS(F$5:F36)&gt;$B$2,"",INDEX(fSales[Discount],_xlfn.AGGREGATE(15,6,(ROW(fSales[Discount])-ROW(fSales[#Headers]))/(fSales[[Product]:[Product]]=$B$1),ROWS(F$5:F36))))</f>
        <v>0.375</v>
      </c>
      <c r="G36" s="11">
        <f ca="1">IF(ROWS(G$5:G36)&gt;$B$2,"",INDEX(fSales[Price],_xlfn.AGGREGATE(15,6,(ROW(fSales[Price])-ROW(fSales[#Headers]))/(fSales[[Product]:[Product]]=$B$1),ROWS(G$5:G36))))</f>
        <v>20.5</v>
      </c>
      <c r="H36" s="16">
        <f t="shared" ca="1" si="0"/>
        <v>615</v>
      </c>
    </row>
    <row r="37" spans="1:8" x14ac:dyDescent="0.3">
      <c r="A37" s="10">
        <f ca="1">IF(ROWS(A$5:A37)&gt;$B$2,"",INDEX(fSales[Date],_xlfn.AGGREGATE(15,6,(ROW(fSales[Date])-ROW(fSales[#Headers]))/(fSales[[Product]:[Product]]=$B$1),ROWS(A$5:A37))))</f>
        <v>42776</v>
      </c>
      <c r="B37" s="11" t="str">
        <f ca="1">IF(ROWS(B$5:B37)&gt;$B$2,"",INDEX(fSales[Product],_xlfn.AGGREGATE(15,6,(ROW(fSales[Product])-ROW(fSales[#Headers]))/(fSales[[Product]:[Product]]=$B$1),ROWS(B$5:B37))))</f>
        <v>Aspen</v>
      </c>
      <c r="C37" s="11" t="str">
        <f ca="1">IF(ROWS(C$5:C37)&gt;$B$2,"",INDEX(fSales[Region],_xlfn.AGGREGATE(15,6,(ROW(fSales[Region])-ROW(fSales[#Headers]))/(fSales[[Product]:[Product]]=$B$1),ROWS(C$5:C37))))</f>
        <v>Asia</v>
      </c>
      <c r="D37" s="11">
        <f ca="1">IF(ROWS(D$5:D37)&gt;$B$2,"",INDEX(fSales[Units],_xlfn.AGGREGATE(15,6,(ROW(fSales[Units])-ROW(fSales[#Headers]))/(fSales[[Product]:[Product]]=$B$1),ROWS(D$5:D37))))</f>
        <v>31</v>
      </c>
      <c r="E37" s="11" t="str">
        <f ca="1">IF(ROWS(E$5:E37)&gt;$B$2,"",INDEX(fSales[Category],_xlfn.AGGREGATE(15,6,(ROW(fSales[Category])-ROW(fSales[#Headers]))/(fSales[[Product]:[Product]]=$B$1),ROWS(E$5:E37))))</f>
        <v>Wholesale</v>
      </c>
      <c r="F37" s="11">
        <f ca="1">IF(ROWS(F$5:F37)&gt;$B$2,"",INDEX(fSales[Discount],_xlfn.AGGREGATE(15,6,(ROW(fSales[Discount])-ROW(fSales[#Headers]))/(fSales[[Product]:[Product]]=$B$1),ROWS(F$5:F37))))</f>
        <v>0.375</v>
      </c>
      <c r="G37" s="11">
        <f ca="1">IF(ROWS(G$5:G37)&gt;$B$2,"",INDEX(fSales[Price],_xlfn.AGGREGATE(15,6,(ROW(fSales[Price])-ROW(fSales[#Headers]))/(fSales[[Product]:[Product]]=$B$1),ROWS(G$5:G37))))</f>
        <v>20.55</v>
      </c>
      <c r="H37" s="16">
        <f t="shared" ca="1" si="0"/>
        <v>398.16</v>
      </c>
    </row>
    <row r="38" spans="1:8" x14ac:dyDescent="0.3">
      <c r="A38" s="10">
        <f ca="1">IF(ROWS(A$5:A38)&gt;$B$2,"",INDEX(fSales[Date],_xlfn.AGGREGATE(15,6,(ROW(fSales[Date])-ROW(fSales[#Headers]))/(fSales[[Product]:[Product]]=$B$1),ROWS(A$5:A38))))</f>
        <v>42779</v>
      </c>
      <c r="B38" s="11" t="str">
        <f ca="1">IF(ROWS(B$5:B38)&gt;$B$2,"",INDEX(fSales[Product],_xlfn.AGGREGATE(15,6,(ROW(fSales[Product])-ROW(fSales[#Headers]))/(fSales[[Product]:[Product]]=$B$1),ROWS(B$5:B38))))</f>
        <v>Aspen</v>
      </c>
      <c r="C38" s="11" t="str">
        <f ca="1">IF(ROWS(C$5:C38)&gt;$B$2,"",INDEX(fSales[Region],_xlfn.AGGREGATE(15,6,(ROW(fSales[Region])-ROW(fSales[#Headers]))/(fSales[[Product]:[Product]]=$B$1),ROWS(C$5:C38))))</f>
        <v>Africa</v>
      </c>
      <c r="D38" s="11">
        <f ca="1">IF(ROWS(D$5:D38)&gt;$B$2,"",INDEX(fSales[Units],_xlfn.AGGREGATE(15,6,(ROW(fSales[Units])-ROW(fSales[#Headers]))/(fSales[[Product]:[Product]]=$B$1),ROWS(D$5:D38))))</f>
        <v>28</v>
      </c>
      <c r="E38" s="11" t="str">
        <f ca="1">IF(ROWS(E$5:E38)&gt;$B$2,"",INDEX(fSales[Category],_xlfn.AGGREGATE(15,6,(ROW(fSales[Category])-ROW(fSales[#Headers]))/(fSales[[Product]:[Product]]=$B$1),ROWS(E$5:E38))))</f>
        <v>Wholesale</v>
      </c>
      <c r="F38" s="11">
        <f ca="1">IF(ROWS(F$5:F38)&gt;$B$2,"",INDEX(fSales[Discount],_xlfn.AGGREGATE(15,6,(ROW(fSales[Discount])-ROW(fSales[#Headers]))/(fSales[[Product]:[Product]]=$B$1),ROWS(F$5:F38))))</f>
        <v>0.35</v>
      </c>
      <c r="G38" s="11">
        <f ca="1">IF(ROWS(G$5:G38)&gt;$B$2,"",INDEX(fSales[Price],_xlfn.AGGREGATE(15,6,(ROW(fSales[Price])-ROW(fSales[#Headers]))/(fSales[[Product]:[Product]]=$B$1),ROWS(G$5:G38))))</f>
        <v>20.900000000000002</v>
      </c>
      <c r="H38" s="16">
        <f t="shared" ca="1" si="0"/>
        <v>380.38</v>
      </c>
    </row>
    <row r="39" spans="1:8" x14ac:dyDescent="0.3">
      <c r="A39" s="10">
        <f ca="1">IF(ROWS(A$5:A39)&gt;$B$2,"",INDEX(fSales[Date],_xlfn.AGGREGATE(15,6,(ROW(fSales[Date])-ROW(fSales[#Headers]))/(fSales[[Product]:[Product]]=$B$1),ROWS(A$5:A39))))</f>
        <v>42777</v>
      </c>
      <c r="B39" s="11" t="str">
        <f ca="1">IF(ROWS(B$5:B39)&gt;$B$2,"",INDEX(fSales[Product],_xlfn.AGGREGATE(15,6,(ROW(fSales[Product])-ROW(fSales[#Headers]))/(fSales[[Product]:[Product]]=$B$1),ROWS(B$5:B39))))</f>
        <v>Aspen</v>
      </c>
      <c r="C39" s="11" t="str">
        <f ca="1">IF(ROWS(C$5:C39)&gt;$B$2,"",INDEX(fSales[Region],_xlfn.AGGREGATE(15,6,(ROW(fSales[Region])-ROW(fSales[#Headers]))/(fSales[[Product]:[Product]]=$B$1),ROWS(C$5:C39))))</f>
        <v>Asia</v>
      </c>
      <c r="D39" s="11">
        <f ca="1">IF(ROWS(D$5:D39)&gt;$B$2,"",INDEX(fSales[Units],_xlfn.AGGREGATE(15,6,(ROW(fSales[Units])-ROW(fSales[#Headers]))/(fSales[[Product]:[Product]]=$B$1),ROWS(D$5:D39))))</f>
        <v>222</v>
      </c>
      <c r="E39" s="11" t="str">
        <f ca="1">IF(ROWS(E$5:E39)&gt;$B$2,"",INDEX(fSales[Category],_xlfn.AGGREGATE(15,6,(ROW(fSales[Category])-ROW(fSales[#Headers]))/(fSales[[Product]:[Product]]=$B$1),ROWS(E$5:E39))))</f>
        <v>Wholesale</v>
      </c>
      <c r="F39" s="11">
        <f ca="1">IF(ROWS(F$5:F39)&gt;$B$2,"",INDEX(fSales[Discount],_xlfn.AGGREGATE(15,6,(ROW(fSales[Discount])-ROW(fSales[#Headers]))/(fSales[[Product]:[Product]]=$B$1),ROWS(F$5:F39))))</f>
        <v>0.55000000000000004</v>
      </c>
      <c r="G39" s="11">
        <f ca="1">IF(ROWS(G$5:G39)&gt;$B$2,"",INDEX(fSales[Price],_xlfn.AGGREGATE(15,6,(ROW(fSales[Price])-ROW(fSales[#Headers]))/(fSales[[Product]:[Product]]=$B$1),ROWS(G$5:G39))))</f>
        <v>21.950000000000003</v>
      </c>
      <c r="H39" s="16">
        <f t="shared" ca="1" si="0"/>
        <v>2192.81</v>
      </c>
    </row>
    <row r="40" spans="1:8" x14ac:dyDescent="0.3">
      <c r="A40" s="10">
        <f ca="1">IF(ROWS(A$5:A40)&gt;$B$2,"",INDEX(fSales[Date],_xlfn.AGGREGATE(15,6,(ROW(fSales[Date])-ROW(fSales[#Headers]))/(fSales[[Product]:[Product]]=$B$1),ROWS(A$5:A40))))</f>
        <v>42815</v>
      </c>
      <c r="B40" s="11" t="str">
        <f ca="1">IF(ROWS(B$5:B40)&gt;$B$2,"",INDEX(fSales[Product],_xlfn.AGGREGATE(15,6,(ROW(fSales[Product])-ROW(fSales[#Headers]))/(fSales[[Product]:[Product]]=$B$1),ROWS(B$5:B40))))</f>
        <v>Aspen</v>
      </c>
      <c r="C40" s="11" t="str">
        <f ca="1">IF(ROWS(C$5:C40)&gt;$B$2,"",INDEX(fSales[Region],_xlfn.AGGREGATE(15,6,(ROW(fSales[Region])-ROW(fSales[#Headers]))/(fSales[[Product]:[Product]]=$B$1),ROWS(C$5:C40))))</f>
        <v>Canada</v>
      </c>
      <c r="D40" s="11">
        <f ca="1">IF(ROWS(D$5:D40)&gt;$B$2,"",INDEX(fSales[Units],_xlfn.AGGREGATE(15,6,(ROW(fSales[Units])-ROW(fSales[#Headers]))/(fSales[[Product]:[Product]]=$B$1),ROWS(D$5:D40))))</f>
        <v>1</v>
      </c>
      <c r="E40" s="11" t="str">
        <f ca="1">IF(ROWS(E$5:E40)&gt;$B$2,"",INDEX(fSales[Category],_xlfn.AGGREGATE(15,6,(ROW(fSales[Category])-ROW(fSales[#Headers]))/(fSales[[Product]:[Product]]=$B$1),ROWS(E$5:E40))))</f>
        <v>Retail</v>
      </c>
      <c r="F40" s="11">
        <f ca="1">IF(ROWS(F$5:F40)&gt;$B$2,"",INDEX(fSales[Discount],_xlfn.AGGREGATE(15,6,(ROW(fSales[Discount])-ROW(fSales[#Headers]))/(fSales[[Product]:[Product]]=$B$1),ROWS(F$5:F40))))</f>
        <v>0</v>
      </c>
      <c r="G40" s="11">
        <f ca="1">IF(ROWS(G$5:G40)&gt;$B$2,"",INDEX(fSales[Price],_xlfn.AGGREGATE(15,6,(ROW(fSales[Price])-ROW(fSales[#Headers]))/(fSales[[Product]:[Product]]=$B$1),ROWS(G$5:G40))))</f>
        <v>20.150000000000002</v>
      </c>
      <c r="H40" s="16">
        <f t="shared" ca="1" si="0"/>
        <v>20.149999999999999</v>
      </c>
    </row>
    <row r="41" spans="1:8" x14ac:dyDescent="0.3">
      <c r="A41" s="10">
        <f ca="1">IF(ROWS(A$5:A41)&gt;$B$2,"",INDEX(fSales[Date],_xlfn.AGGREGATE(15,6,(ROW(fSales[Date])-ROW(fSales[#Headers]))/(fSales[[Product]:[Product]]=$B$1),ROWS(A$5:A41))))</f>
        <v>42779</v>
      </c>
      <c r="B41" s="11" t="str">
        <f ca="1">IF(ROWS(B$5:B41)&gt;$B$2,"",INDEX(fSales[Product],_xlfn.AGGREGATE(15,6,(ROW(fSales[Product])-ROW(fSales[#Headers]))/(fSales[[Product]:[Product]]=$B$1),ROWS(B$5:B41))))</f>
        <v>Aspen</v>
      </c>
      <c r="C41" s="11" t="str">
        <f ca="1">IF(ROWS(C$5:C41)&gt;$B$2,"",INDEX(fSales[Region],_xlfn.AGGREGATE(15,6,(ROW(fSales[Region])-ROW(fSales[#Headers]))/(fSales[[Product]:[Product]]=$B$1),ROWS(C$5:C41))))</f>
        <v>Africa</v>
      </c>
      <c r="D41" s="11">
        <f ca="1">IF(ROWS(D$5:D41)&gt;$B$2,"",INDEX(fSales[Units],_xlfn.AGGREGATE(15,6,(ROW(fSales[Units])-ROW(fSales[#Headers]))/(fSales[[Product]:[Product]]=$B$1),ROWS(D$5:D41))))</f>
        <v>28</v>
      </c>
      <c r="E41" s="11" t="str">
        <f ca="1">IF(ROWS(E$5:E41)&gt;$B$2,"",INDEX(fSales[Category],_xlfn.AGGREGATE(15,6,(ROW(fSales[Category])-ROW(fSales[#Headers]))/(fSales[[Product]:[Product]]=$B$1),ROWS(E$5:E41))))</f>
        <v>Wholesale</v>
      </c>
      <c r="F41" s="11">
        <f ca="1">IF(ROWS(F$5:F41)&gt;$B$2,"",INDEX(fSales[Discount],_xlfn.AGGREGATE(15,6,(ROW(fSales[Discount])-ROW(fSales[#Headers]))/(fSales[[Product]:[Product]]=$B$1),ROWS(F$5:F41))))</f>
        <v>0.35</v>
      </c>
      <c r="G41" s="11">
        <f ca="1">IF(ROWS(G$5:G41)&gt;$B$2,"",INDEX(fSales[Price],_xlfn.AGGREGATE(15,6,(ROW(fSales[Price])-ROW(fSales[#Headers]))/(fSales[[Product]:[Product]]=$B$1),ROWS(G$5:G41))))</f>
        <v>20.900000000000002</v>
      </c>
      <c r="H41" s="16">
        <f t="shared" ca="1" si="0"/>
        <v>380.38</v>
      </c>
    </row>
    <row r="42" spans="1:8" x14ac:dyDescent="0.3">
      <c r="A42" s="10">
        <f ca="1">IF(ROWS(A$5:A42)&gt;$B$2,"",INDEX(fSales[Date],_xlfn.AGGREGATE(15,6,(ROW(fSales[Date])-ROW(fSales[#Headers]))/(fSales[[Product]:[Product]]=$B$1),ROWS(A$5:A42))))</f>
        <v>42777</v>
      </c>
      <c r="B42" s="11" t="str">
        <f ca="1">IF(ROWS(B$5:B42)&gt;$B$2,"",INDEX(fSales[Product],_xlfn.AGGREGATE(15,6,(ROW(fSales[Product])-ROW(fSales[#Headers]))/(fSales[[Product]:[Product]]=$B$1),ROWS(B$5:B42))))</f>
        <v>Aspen</v>
      </c>
      <c r="C42" s="11" t="str">
        <f ca="1">IF(ROWS(C$5:C42)&gt;$B$2,"",INDEX(fSales[Region],_xlfn.AGGREGATE(15,6,(ROW(fSales[Region])-ROW(fSales[#Headers]))/(fSales[[Product]:[Product]]=$B$1),ROWS(C$5:C42))))</f>
        <v>Asia</v>
      </c>
      <c r="D42" s="11">
        <f ca="1">IF(ROWS(D$5:D42)&gt;$B$2,"",INDEX(fSales[Units],_xlfn.AGGREGATE(15,6,(ROW(fSales[Units])-ROW(fSales[#Headers]))/(fSales[[Product]:[Product]]=$B$1),ROWS(D$5:D42))))</f>
        <v>222</v>
      </c>
      <c r="E42" s="11" t="str">
        <f ca="1">IF(ROWS(E$5:E42)&gt;$B$2,"",INDEX(fSales[Category],_xlfn.AGGREGATE(15,6,(ROW(fSales[Category])-ROW(fSales[#Headers]))/(fSales[[Product]:[Product]]=$B$1),ROWS(E$5:E42))))</f>
        <v>Wholesale</v>
      </c>
      <c r="F42" s="11">
        <f ca="1">IF(ROWS(F$5:F42)&gt;$B$2,"",INDEX(fSales[Discount],_xlfn.AGGREGATE(15,6,(ROW(fSales[Discount])-ROW(fSales[#Headers]))/(fSales[[Product]:[Product]]=$B$1),ROWS(F$5:F42))))</f>
        <v>0.55000000000000004</v>
      </c>
      <c r="G42" s="11">
        <f ca="1">IF(ROWS(G$5:G42)&gt;$B$2,"",INDEX(fSales[Price],_xlfn.AGGREGATE(15,6,(ROW(fSales[Price])-ROW(fSales[#Headers]))/(fSales[[Product]:[Product]]=$B$1),ROWS(G$5:G42))))</f>
        <v>21.950000000000003</v>
      </c>
      <c r="H42" s="16">
        <f t="shared" ca="1" si="0"/>
        <v>2192.81</v>
      </c>
    </row>
    <row r="43" spans="1:8" x14ac:dyDescent="0.3">
      <c r="A43" s="10">
        <f ca="1">IF(ROWS(A$5:A43)&gt;$B$2,"",INDEX(fSales[Date],_xlfn.AGGREGATE(15,6,(ROW(fSales[Date])-ROW(fSales[#Headers]))/(fSales[[Product]:[Product]]=$B$1),ROWS(A$5:A43))))</f>
        <v>42815</v>
      </c>
      <c r="B43" s="11" t="str">
        <f ca="1">IF(ROWS(B$5:B43)&gt;$B$2,"",INDEX(fSales[Product],_xlfn.AGGREGATE(15,6,(ROW(fSales[Product])-ROW(fSales[#Headers]))/(fSales[[Product]:[Product]]=$B$1),ROWS(B$5:B43))))</f>
        <v>Aspen</v>
      </c>
      <c r="C43" s="11" t="str">
        <f ca="1">IF(ROWS(C$5:C43)&gt;$B$2,"",INDEX(fSales[Region],_xlfn.AGGREGATE(15,6,(ROW(fSales[Region])-ROW(fSales[#Headers]))/(fSales[[Product]:[Product]]=$B$1),ROWS(C$5:C43))))</f>
        <v>Canada</v>
      </c>
      <c r="D43" s="11">
        <f ca="1">IF(ROWS(D$5:D43)&gt;$B$2,"",INDEX(fSales[Units],_xlfn.AGGREGATE(15,6,(ROW(fSales[Units])-ROW(fSales[#Headers]))/(fSales[[Product]:[Product]]=$B$1),ROWS(D$5:D43))))</f>
        <v>1</v>
      </c>
      <c r="E43" s="11" t="str">
        <f ca="1">IF(ROWS(E$5:E43)&gt;$B$2,"",INDEX(fSales[Category],_xlfn.AGGREGATE(15,6,(ROW(fSales[Category])-ROW(fSales[#Headers]))/(fSales[[Product]:[Product]]=$B$1),ROWS(E$5:E43))))</f>
        <v>Retail</v>
      </c>
      <c r="F43" s="11">
        <f ca="1">IF(ROWS(F$5:F43)&gt;$B$2,"",INDEX(fSales[Discount],_xlfn.AGGREGATE(15,6,(ROW(fSales[Discount])-ROW(fSales[#Headers]))/(fSales[[Product]:[Product]]=$B$1),ROWS(F$5:F43))))</f>
        <v>0</v>
      </c>
      <c r="G43" s="11">
        <f ca="1">IF(ROWS(G$5:G43)&gt;$B$2,"",INDEX(fSales[Price],_xlfn.AGGREGATE(15,6,(ROW(fSales[Price])-ROW(fSales[#Headers]))/(fSales[[Product]:[Product]]=$B$1),ROWS(G$5:G43))))</f>
        <v>20.150000000000002</v>
      </c>
      <c r="H43" s="16">
        <f t="shared" ca="1" si="0"/>
        <v>20.149999999999999</v>
      </c>
    </row>
    <row r="44" spans="1:8" x14ac:dyDescent="0.3">
      <c r="A44" s="10" t="str">
        <f ca="1">IF(ROWS(A$5:A44)&gt;$B$2,"",INDEX(fSales[Date],_xlfn.AGGREGATE(15,6,(ROW(fSales[Date])-ROW(fSales[#Headers]))/(fSales[[Product]:[Product]]=$B$1),ROWS(A$5:A44))))</f>
        <v/>
      </c>
      <c r="B44" s="11" t="str">
        <f ca="1">IF(ROWS(B$5:B44)&gt;$B$2,"",INDEX(fSales[Product],_xlfn.AGGREGATE(15,6,(ROW(fSales[Product])-ROW(fSales[#Headers]))/(fSales[[Product]:[Product]]=$B$1),ROWS(B$5:B44))))</f>
        <v/>
      </c>
      <c r="C44" s="11" t="str">
        <f ca="1">IF(ROWS(C$5:C44)&gt;$B$2,"",INDEX(fSales[Region],_xlfn.AGGREGATE(15,6,(ROW(fSales[Region])-ROW(fSales[#Headers]))/(fSales[[Product]:[Product]]=$B$1),ROWS(C$5:C44))))</f>
        <v/>
      </c>
      <c r="D44" s="11" t="str">
        <f ca="1">IF(ROWS(D$5:D44)&gt;$B$2,"",INDEX(fSales[Units],_xlfn.AGGREGATE(15,6,(ROW(fSales[Units])-ROW(fSales[#Headers]))/(fSales[[Product]:[Product]]=$B$1),ROWS(D$5:D44))))</f>
        <v/>
      </c>
      <c r="E44" s="11" t="str">
        <f ca="1">IF(ROWS(E$5:E44)&gt;$B$2,"",INDEX(fSales[Category],_xlfn.AGGREGATE(15,6,(ROW(fSales[Category])-ROW(fSales[#Headers]))/(fSales[[Product]:[Product]]=$B$1),ROWS(E$5:E44))))</f>
        <v/>
      </c>
      <c r="F44" s="11" t="str">
        <f ca="1">IF(ROWS(F$5:F44)&gt;$B$2,"",INDEX(fSales[Discount],_xlfn.AGGREGATE(15,6,(ROW(fSales[Discount])-ROW(fSales[#Headers]))/(fSales[[Product]:[Product]]=$B$1),ROWS(F$5:F44))))</f>
        <v/>
      </c>
      <c r="G44" s="11" t="str">
        <f ca="1">IF(ROWS(G$5:G44)&gt;$B$2,"",INDEX(fSales[Price],_xlfn.AGGREGATE(15,6,(ROW(fSales[Price])-ROW(fSales[#Headers]))/(fSales[[Product]:[Product]]=$B$1),ROWS(G$5:G44))))</f>
        <v/>
      </c>
      <c r="H44" s="16" t="str">
        <f t="shared" ca="1" si="0"/>
        <v/>
      </c>
    </row>
    <row r="45" spans="1:8" x14ac:dyDescent="0.3">
      <c r="A45" s="10" t="str">
        <f ca="1">IF(ROWS(A$5:A45)&gt;$B$2,"",INDEX(fSales[Date],_xlfn.AGGREGATE(15,6,(ROW(fSales[Date])-ROW(fSales[#Headers]))/(fSales[[Product]:[Product]]=$B$1),ROWS(A$5:A45))))</f>
        <v/>
      </c>
      <c r="B45" s="11" t="str">
        <f ca="1">IF(ROWS(B$5:B45)&gt;$B$2,"",INDEX(fSales[Product],_xlfn.AGGREGATE(15,6,(ROW(fSales[Product])-ROW(fSales[#Headers]))/(fSales[[Product]:[Product]]=$B$1),ROWS(B$5:B45))))</f>
        <v/>
      </c>
      <c r="C45" s="11" t="str">
        <f ca="1">IF(ROWS(C$5:C45)&gt;$B$2,"",INDEX(fSales[Region],_xlfn.AGGREGATE(15,6,(ROW(fSales[Region])-ROW(fSales[#Headers]))/(fSales[[Product]:[Product]]=$B$1),ROWS(C$5:C45))))</f>
        <v/>
      </c>
      <c r="D45" s="11" t="str">
        <f ca="1">IF(ROWS(D$5:D45)&gt;$B$2,"",INDEX(fSales[Units],_xlfn.AGGREGATE(15,6,(ROW(fSales[Units])-ROW(fSales[#Headers]))/(fSales[[Product]:[Product]]=$B$1),ROWS(D$5:D45))))</f>
        <v/>
      </c>
      <c r="E45" s="11" t="str">
        <f ca="1">IF(ROWS(E$5:E45)&gt;$B$2,"",INDEX(fSales[Category],_xlfn.AGGREGATE(15,6,(ROW(fSales[Category])-ROW(fSales[#Headers]))/(fSales[[Product]:[Product]]=$B$1),ROWS(E$5:E45))))</f>
        <v/>
      </c>
      <c r="F45" s="11" t="str">
        <f ca="1">IF(ROWS(F$5:F45)&gt;$B$2,"",INDEX(fSales[Discount],_xlfn.AGGREGATE(15,6,(ROW(fSales[Discount])-ROW(fSales[#Headers]))/(fSales[[Product]:[Product]]=$B$1),ROWS(F$5:F45))))</f>
        <v/>
      </c>
      <c r="G45" s="11" t="str">
        <f ca="1">IF(ROWS(G$5:G45)&gt;$B$2,"",INDEX(fSales[Price],_xlfn.AGGREGATE(15,6,(ROW(fSales[Price])-ROW(fSales[#Headers]))/(fSales[[Product]:[Product]]=$B$1),ROWS(G$5:G45))))</f>
        <v/>
      </c>
      <c r="H45" s="16" t="str">
        <f t="shared" ca="1" si="0"/>
        <v/>
      </c>
    </row>
    <row r="46" spans="1:8" x14ac:dyDescent="0.3">
      <c r="A46" s="10" t="str">
        <f ca="1">IF(ROWS(A$5:A46)&gt;$B$2,"",INDEX(fSales[Date],_xlfn.AGGREGATE(15,6,(ROW(fSales[Date])-ROW(fSales[#Headers]))/(fSales[[Product]:[Product]]=$B$1),ROWS(A$5:A46))))</f>
        <v/>
      </c>
      <c r="B46" s="11" t="str">
        <f ca="1">IF(ROWS(B$5:B46)&gt;$B$2,"",INDEX(fSales[Product],_xlfn.AGGREGATE(15,6,(ROW(fSales[Product])-ROW(fSales[#Headers]))/(fSales[[Product]:[Product]]=$B$1),ROWS(B$5:B46))))</f>
        <v/>
      </c>
      <c r="C46" s="11" t="str">
        <f ca="1">IF(ROWS(C$5:C46)&gt;$B$2,"",INDEX(fSales[Region],_xlfn.AGGREGATE(15,6,(ROW(fSales[Region])-ROW(fSales[#Headers]))/(fSales[[Product]:[Product]]=$B$1),ROWS(C$5:C46))))</f>
        <v/>
      </c>
      <c r="D46" s="11" t="str">
        <f ca="1">IF(ROWS(D$5:D46)&gt;$B$2,"",INDEX(fSales[Units],_xlfn.AGGREGATE(15,6,(ROW(fSales[Units])-ROW(fSales[#Headers]))/(fSales[[Product]:[Product]]=$B$1),ROWS(D$5:D46))))</f>
        <v/>
      </c>
      <c r="E46" s="11" t="str">
        <f ca="1">IF(ROWS(E$5:E46)&gt;$B$2,"",INDEX(fSales[Category],_xlfn.AGGREGATE(15,6,(ROW(fSales[Category])-ROW(fSales[#Headers]))/(fSales[[Product]:[Product]]=$B$1),ROWS(E$5:E46))))</f>
        <v/>
      </c>
      <c r="F46" s="11" t="str">
        <f ca="1">IF(ROWS(F$5:F46)&gt;$B$2,"",INDEX(fSales[Discount],_xlfn.AGGREGATE(15,6,(ROW(fSales[Discount])-ROW(fSales[#Headers]))/(fSales[[Product]:[Product]]=$B$1),ROWS(F$5:F46))))</f>
        <v/>
      </c>
      <c r="G46" s="11" t="str">
        <f ca="1">IF(ROWS(G$5:G46)&gt;$B$2,"",INDEX(fSales[Price],_xlfn.AGGREGATE(15,6,(ROW(fSales[Price])-ROW(fSales[#Headers]))/(fSales[[Product]:[Product]]=$B$1),ROWS(G$5:G46))))</f>
        <v/>
      </c>
      <c r="H46" s="16" t="str">
        <f t="shared" ca="1" si="0"/>
        <v/>
      </c>
    </row>
    <row r="47" spans="1:8" x14ac:dyDescent="0.3">
      <c r="A47" s="10" t="str">
        <f ca="1">IF(ROWS(A$5:A47)&gt;$B$2,"",INDEX(fSales[Date],_xlfn.AGGREGATE(15,6,(ROW(fSales[Date])-ROW(fSales[#Headers]))/(fSales[[Product]:[Product]]=$B$1),ROWS(A$5:A47))))</f>
        <v/>
      </c>
      <c r="B47" s="11" t="str">
        <f ca="1">IF(ROWS(B$5:B47)&gt;$B$2,"",INDEX(fSales[Product],_xlfn.AGGREGATE(15,6,(ROW(fSales[Product])-ROW(fSales[#Headers]))/(fSales[[Product]:[Product]]=$B$1),ROWS(B$5:B47))))</f>
        <v/>
      </c>
      <c r="C47" s="11" t="str">
        <f ca="1">IF(ROWS(C$5:C47)&gt;$B$2,"",INDEX(fSales[Region],_xlfn.AGGREGATE(15,6,(ROW(fSales[Region])-ROW(fSales[#Headers]))/(fSales[[Product]:[Product]]=$B$1),ROWS(C$5:C47))))</f>
        <v/>
      </c>
      <c r="D47" s="11" t="str">
        <f ca="1">IF(ROWS(D$5:D47)&gt;$B$2,"",INDEX(fSales[Units],_xlfn.AGGREGATE(15,6,(ROW(fSales[Units])-ROW(fSales[#Headers]))/(fSales[[Product]:[Product]]=$B$1),ROWS(D$5:D47))))</f>
        <v/>
      </c>
      <c r="E47" s="11" t="str">
        <f ca="1">IF(ROWS(E$5:E47)&gt;$B$2,"",INDEX(fSales[Category],_xlfn.AGGREGATE(15,6,(ROW(fSales[Category])-ROW(fSales[#Headers]))/(fSales[[Product]:[Product]]=$B$1),ROWS(E$5:E47))))</f>
        <v/>
      </c>
      <c r="F47" s="11" t="str">
        <f ca="1">IF(ROWS(F$5:F47)&gt;$B$2,"",INDEX(fSales[Discount],_xlfn.AGGREGATE(15,6,(ROW(fSales[Discount])-ROW(fSales[#Headers]))/(fSales[[Product]:[Product]]=$B$1),ROWS(F$5:F47))))</f>
        <v/>
      </c>
      <c r="G47" s="11" t="str">
        <f ca="1">IF(ROWS(G$5:G47)&gt;$B$2,"",INDEX(fSales[Price],_xlfn.AGGREGATE(15,6,(ROW(fSales[Price])-ROW(fSales[#Headers]))/(fSales[[Product]:[Product]]=$B$1),ROWS(G$5:G47))))</f>
        <v/>
      </c>
      <c r="H47" s="16" t="str">
        <f t="shared" ca="1" si="0"/>
        <v/>
      </c>
    </row>
    <row r="48" spans="1:8" x14ac:dyDescent="0.3">
      <c r="A48" s="10" t="str">
        <f ca="1">IF(ROWS(A$5:A48)&gt;$B$2,"",INDEX(fSales[Date],_xlfn.AGGREGATE(15,6,(ROW(fSales[Date])-ROW(fSales[#Headers]))/(fSales[[Product]:[Product]]=$B$1),ROWS(A$5:A48))))</f>
        <v/>
      </c>
      <c r="B48" s="11" t="str">
        <f ca="1">IF(ROWS(B$5:B48)&gt;$B$2,"",INDEX(fSales[Product],_xlfn.AGGREGATE(15,6,(ROW(fSales[Product])-ROW(fSales[#Headers]))/(fSales[[Product]:[Product]]=$B$1),ROWS(B$5:B48))))</f>
        <v/>
      </c>
      <c r="C48" s="11" t="str">
        <f ca="1">IF(ROWS(C$5:C48)&gt;$B$2,"",INDEX(fSales[Region],_xlfn.AGGREGATE(15,6,(ROW(fSales[Region])-ROW(fSales[#Headers]))/(fSales[[Product]:[Product]]=$B$1),ROWS(C$5:C48))))</f>
        <v/>
      </c>
      <c r="D48" s="11" t="str">
        <f ca="1">IF(ROWS(D$5:D48)&gt;$B$2,"",INDEX(fSales[Units],_xlfn.AGGREGATE(15,6,(ROW(fSales[Units])-ROW(fSales[#Headers]))/(fSales[[Product]:[Product]]=$B$1),ROWS(D$5:D48))))</f>
        <v/>
      </c>
      <c r="E48" s="11" t="str">
        <f ca="1">IF(ROWS(E$5:E48)&gt;$B$2,"",INDEX(fSales[Category],_xlfn.AGGREGATE(15,6,(ROW(fSales[Category])-ROW(fSales[#Headers]))/(fSales[[Product]:[Product]]=$B$1),ROWS(E$5:E48))))</f>
        <v/>
      </c>
      <c r="F48" s="11" t="str">
        <f ca="1">IF(ROWS(F$5:F48)&gt;$B$2,"",INDEX(fSales[Discount],_xlfn.AGGREGATE(15,6,(ROW(fSales[Discount])-ROW(fSales[#Headers]))/(fSales[[Product]:[Product]]=$B$1),ROWS(F$5:F48))))</f>
        <v/>
      </c>
      <c r="G48" s="11" t="str">
        <f ca="1">IF(ROWS(G$5:G48)&gt;$B$2,"",INDEX(fSales[Price],_xlfn.AGGREGATE(15,6,(ROW(fSales[Price])-ROW(fSales[#Headers]))/(fSales[[Product]:[Product]]=$B$1),ROWS(G$5:G48))))</f>
        <v/>
      </c>
      <c r="H48" s="16" t="str">
        <f t="shared" ca="1" si="0"/>
        <v/>
      </c>
    </row>
    <row r="49" spans="1:8" x14ac:dyDescent="0.3">
      <c r="A49" s="10" t="str">
        <f ca="1">IF(ROWS(A$5:A49)&gt;$B$2,"",INDEX(fSales[Date],_xlfn.AGGREGATE(15,6,(ROW(fSales[Date])-ROW(fSales[#Headers]))/(fSales[[Product]:[Product]]=$B$1),ROWS(A$5:A49))))</f>
        <v/>
      </c>
      <c r="B49" s="11" t="str">
        <f ca="1">IF(ROWS(B$5:B49)&gt;$B$2,"",INDEX(fSales[Product],_xlfn.AGGREGATE(15,6,(ROW(fSales[Product])-ROW(fSales[#Headers]))/(fSales[[Product]:[Product]]=$B$1),ROWS(B$5:B49))))</f>
        <v/>
      </c>
      <c r="C49" s="11" t="str">
        <f ca="1">IF(ROWS(C$5:C49)&gt;$B$2,"",INDEX(fSales[Region],_xlfn.AGGREGATE(15,6,(ROW(fSales[Region])-ROW(fSales[#Headers]))/(fSales[[Product]:[Product]]=$B$1),ROWS(C$5:C49))))</f>
        <v/>
      </c>
      <c r="D49" s="11" t="str">
        <f ca="1">IF(ROWS(D$5:D49)&gt;$B$2,"",INDEX(fSales[Units],_xlfn.AGGREGATE(15,6,(ROW(fSales[Units])-ROW(fSales[#Headers]))/(fSales[[Product]:[Product]]=$B$1),ROWS(D$5:D49))))</f>
        <v/>
      </c>
      <c r="E49" s="11" t="str">
        <f ca="1">IF(ROWS(E$5:E49)&gt;$B$2,"",INDEX(fSales[Category],_xlfn.AGGREGATE(15,6,(ROW(fSales[Category])-ROW(fSales[#Headers]))/(fSales[[Product]:[Product]]=$B$1),ROWS(E$5:E49))))</f>
        <v/>
      </c>
      <c r="F49" s="11" t="str">
        <f ca="1">IF(ROWS(F$5:F49)&gt;$B$2,"",INDEX(fSales[Discount],_xlfn.AGGREGATE(15,6,(ROW(fSales[Discount])-ROW(fSales[#Headers]))/(fSales[[Product]:[Product]]=$B$1),ROWS(F$5:F49))))</f>
        <v/>
      </c>
      <c r="G49" s="11" t="str">
        <f ca="1">IF(ROWS(G$5:G49)&gt;$B$2,"",INDEX(fSales[Price],_xlfn.AGGREGATE(15,6,(ROW(fSales[Price])-ROW(fSales[#Headers]))/(fSales[[Product]:[Product]]=$B$1),ROWS(G$5:G49))))</f>
        <v/>
      </c>
      <c r="H49" s="16" t="str">
        <f t="shared" ca="1" si="0"/>
        <v/>
      </c>
    </row>
    <row r="50" spans="1:8" x14ac:dyDescent="0.3">
      <c r="A50" s="10" t="str">
        <f ca="1">IF(ROWS(A$5:A50)&gt;$B$2,"",INDEX(fSales[Date],_xlfn.AGGREGATE(15,6,(ROW(fSales[Date])-ROW(fSales[#Headers]))/(fSales[[Product]:[Product]]=$B$1),ROWS(A$5:A50))))</f>
        <v/>
      </c>
      <c r="B50" s="11" t="str">
        <f ca="1">IF(ROWS(B$5:B50)&gt;$B$2,"",INDEX(fSales[Product],_xlfn.AGGREGATE(15,6,(ROW(fSales[Product])-ROW(fSales[#Headers]))/(fSales[[Product]:[Product]]=$B$1),ROWS(B$5:B50))))</f>
        <v/>
      </c>
      <c r="C50" s="11" t="str">
        <f ca="1">IF(ROWS(C$5:C50)&gt;$B$2,"",INDEX(fSales[Region],_xlfn.AGGREGATE(15,6,(ROW(fSales[Region])-ROW(fSales[#Headers]))/(fSales[[Product]:[Product]]=$B$1),ROWS(C$5:C50))))</f>
        <v/>
      </c>
      <c r="D50" s="11" t="str">
        <f ca="1">IF(ROWS(D$5:D50)&gt;$B$2,"",INDEX(fSales[Units],_xlfn.AGGREGATE(15,6,(ROW(fSales[Units])-ROW(fSales[#Headers]))/(fSales[[Product]:[Product]]=$B$1),ROWS(D$5:D50))))</f>
        <v/>
      </c>
      <c r="E50" s="11" t="str">
        <f ca="1">IF(ROWS(E$5:E50)&gt;$B$2,"",INDEX(fSales[Category],_xlfn.AGGREGATE(15,6,(ROW(fSales[Category])-ROW(fSales[#Headers]))/(fSales[[Product]:[Product]]=$B$1),ROWS(E$5:E50))))</f>
        <v/>
      </c>
      <c r="F50" s="11" t="str">
        <f ca="1">IF(ROWS(F$5:F50)&gt;$B$2,"",INDEX(fSales[Discount],_xlfn.AGGREGATE(15,6,(ROW(fSales[Discount])-ROW(fSales[#Headers]))/(fSales[[Product]:[Product]]=$B$1),ROWS(F$5:F50))))</f>
        <v/>
      </c>
      <c r="G50" s="11" t="str">
        <f ca="1">IF(ROWS(G$5:G50)&gt;$B$2,"",INDEX(fSales[Price],_xlfn.AGGREGATE(15,6,(ROW(fSales[Price])-ROW(fSales[#Headers]))/(fSales[[Product]:[Product]]=$B$1),ROWS(G$5:G50))))</f>
        <v/>
      </c>
      <c r="H50" s="16" t="str">
        <f t="shared" ca="1" si="0"/>
        <v/>
      </c>
    </row>
    <row r="51" spans="1:8" x14ac:dyDescent="0.3">
      <c r="A51" s="10" t="str">
        <f ca="1">IF(ROWS(A$5:A51)&gt;$B$2,"",INDEX(fSales[Date],_xlfn.AGGREGATE(15,6,(ROW(fSales[Date])-ROW(fSales[#Headers]))/(fSales[[Product]:[Product]]=$B$1),ROWS(A$5:A51))))</f>
        <v/>
      </c>
      <c r="B51" s="11" t="str">
        <f ca="1">IF(ROWS(B$5:B51)&gt;$B$2,"",INDEX(fSales[Product],_xlfn.AGGREGATE(15,6,(ROW(fSales[Product])-ROW(fSales[#Headers]))/(fSales[[Product]:[Product]]=$B$1),ROWS(B$5:B51))))</f>
        <v/>
      </c>
      <c r="C51" s="11" t="str">
        <f ca="1">IF(ROWS(C$5:C51)&gt;$B$2,"",INDEX(fSales[Region],_xlfn.AGGREGATE(15,6,(ROW(fSales[Region])-ROW(fSales[#Headers]))/(fSales[[Product]:[Product]]=$B$1),ROWS(C$5:C51))))</f>
        <v/>
      </c>
      <c r="D51" s="11" t="str">
        <f ca="1">IF(ROWS(D$5:D51)&gt;$B$2,"",INDEX(fSales[Units],_xlfn.AGGREGATE(15,6,(ROW(fSales[Units])-ROW(fSales[#Headers]))/(fSales[[Product]:[Product]]=$B$1),ROWS(D$5:D51))))</f>
        <v/>
      </c>
      <c r="E51" s="11" t="str">
        <f ca="1">IF(ROWS(E$5:E51)&gt;$B$2,"",INDEX(fSales[Category],_xlfn.AGGREGATE(15,6,(ROW(fSales[Category])-ROW(fSales[#Headers]))/(fSales[[Product]:[Product]]=$B$1),ROWS(E$5:E51))))</f>
        <v/>
      </c>
      <c r="F51" s="11" t="str">
        <f ca="1">IF(ROWS(F$5:F51)&gt;$B$2,"",INDEX(fSales[Discount],_xlfn.AGGREGATE(15,6,(ROW(fSales[Discount])-ROW(fSales[#Headers]))/(fSales[[Product]:[Product]]=$B$1),ROWS(F$5:F51))))</f>
        <v/>
      </c>
      <c r="G51" s="11" t="str">
        <f ca="1">IF(ROWS(G$5:G51)&gt;$B$2,"",INDEX(fSales[Price],_xlfn.AGGREGATE(15,6,(ROW(fSales[Price])-ROW(fSales[#Headers]))/(fSales[[Product]:[Product]]=$B$1),ROWS(G$5:G51))))</f>
        <v/>
      </c>
      <c r="H51" s="16" t="str">
        <f t="shared" ca="1" si="0"/>
        <v/>
      </c>
    </row>
    <row r="52" spans="1:8" x14ac:dyDescent="0.3">
      <c r="A52" s="10" t="str">
        <f ca="1">IF(ROWS(A$5:A52)&gt;$B$2,"",INDEX(fSales[Date],_xlfn.AGGREGATE(15,6,(ROW(fSales[Date])-ROW(fSales[#Headers]))/(fSales[[Product]:[Product]]=$B$1),ROWS(A$5:A52))))</f>
        <v/>
      </c>
      <c r="B52" s="11" t="str">
        <f ca="1">IF(ROWS(B$5:B52)&gt;$B$2,"",INDEX(fSales[Product],_xlfn.AGGREGATE(15,6,(ROW(fSales[Product])-ROW(fSales[#Headers]))/(fSales[[Product]:[Product]]=$B$1),ROWS(B$5:B52))))</f>
        <v/>
      </c>
      <c r="C52" s="11" t="str">
        <f ca="1">IF(ROWS(C$5:C52)&gt;$B$2,"",INDEX(fSales[Region],_xlfn.AGGREGATE(15,6,(ROW(fSales[Region])-ROW(fSales[#Headers]))/(fSales[[Product]:[Product]]=$B$1),ROWS(C$5:C52))))</f>
        <v/>
      </c>
      <c r="D52" s="11" t="str">
        <f ca="1">IF(ROWS(D$5:D52)&gt;$B$2,"",INDEX(fSales[Units],_xlfn.AGGREGATE(15,6,(ROW(fSales[Units])-ROW(fSales[#Headers]))/(fSales[[Product]:[Product]]=$B$1),ROWS(D$5:D52))))</f>
        <v/>
      </c>
      <c r="E52" s="11" t="str">
        <f ca="1">IF(ROWS(E$5:E52)&gt;$B$2,"",INDEX(fSales[Category],_xlfn.AGGREGATE(15,6,(ROW(fSales[Category])-ROW(fSales[#Headers]))/(fSales[[Product]:[Product]]=$B$1),ROWS(E$5:E52))))</f>
        <v/>
      </c>
      <c r="F52" s="11" t="str">
        <f ca="1">IF(ROWS(F$5:F52)&gt;$B$2,"",INDEX(fSales[Discount],_xlfn.AGGREGATE(15,6,(ROW(fSales[Discount])-ROW(fSales[#Headers]))/(fSales[[Product]:[Product]]=$B$1),ROWS(F$5:F52))))</f>
        <v/>
      </c>
      <c r="G52" s="11" t="str">
        <f ca="1">IF(ROWS(G$5:G52)&gt;$B$2,"",INDEX(fSales[Price],_xlfn.AGGREGATE(15,6,(ROW(fSales[Price])-ROW(fSales[#Headers]))/(fSales[[Product]:[Product]]=$B$1),ROWS(G$5:G52))))</f>
        <v/>
      </c>
      <c r="H52" s="16" t="str">
        <f t="shared" ca="1" si="0"/>
        <v/>
      </c>
    </row>
    <row r="53" spans="1:8" x14ac:dyDescent="0.3">
      <c r="A53" s="10" t="str">
        <f ca="1">IF(ROWS(A$5:A53)&gt;$B$2,"",INDEX(fSales[Date],_xlfn.AGGREGATE(15,6,(ROW(fSales[Date])-ROW(fSales[#Headers]))/(fSales[[Product]:[Product]]=$B$1),ROWS(A$5:A53))))</f>
        <v/>
      </c>
      <c r="B53" s="11" t="str">
        <f ca="1">IF(ROWS(B$5:B53)&gt;$B$2,"",INDEX(fSales[Product],_xlfn.AGGREGATE(15,6,(ROW(fSales[Product])-ROW(fSales[#Headers]))/(fSales[[Product]:[Product]]=$B$1),ROWS(B$5:B53))))</f>
        <v/>
      </c>
      <c r="C53" s="11" t="str">
        <f ca="1">IF(ROWS(C$5:C53)&gt;$B$2,"",INDEX(fSales[Region],_xlfn.AGGREGATE(15,6,(ROW(fSales[Region])-ROW(fSales[#Headers]))/(fSales[[Product]:[Product]]=$B$1),ROWS(C$5:C53))))</f>
        <v/>
      </c>
      <c r="D53" s="11" t="str">
        <f ca="1">IF(ROWS(D$5:D53)&gt;$B$2,"",INDEX(fSales[Units],_xlfn.AGGREGATE(15,6,(ROW(fSales[Units])-ROW(fSales[#Headers]))/(fSales[[Product]:[Product]]=$B$1),ROWS(D$5:D53))))</f>
        <v/>
      </c>
      <c r="E53" s="11" t="str">
        <f ca="1">IF(ROWS(E$5:E53)&gt;$B$2,"",INDEX(fSales[Category],_xlfn.AGGREGATE(15,6,(ROW(fSales[Category])-ROW(fSales[#Headers]))/(fSales[[Product]:[Product]]=$B$1),ROWS(E$5:E53))))</f>
        <v/>
      </c>
      <c r="F53" s="11" t="str">
        <f ca="1">IF(ROWS(F$5:F53)&gt;$B$2,"",INDEX(fSales[Discount],_xlfn.AGGREGATE(15,6,(ROW(fSales[Discount])-ROW(fSales[#Headers]))/(fSales[[Product]:[Product]]=$B$1),ROWS(F$5:F53))))</f>
        <v/>
      </c>
      <c r="G53" s="11" t="str">
        <f ca="1">IF(ROWS(G$5:G53)&gt;$B$2,"",INDEX(fSales[Price],_xlfn.AGGREGATE(15,6,(ROW(fSales[Price])-ROW(fSales[#Headers]))/(fSales[[Product]:[Product]]=$B$1),ROWS(G$5:G53))))</f>
        <v/>
      </c>
      <c r="H53" s="16" t="str">
        <f t="shared" ca="1" si="0"/>
        <v/>
      </c>
    </row>
    <row r="54" spans="1:8" x14ac:dyDescent="0.3">
      <c r="A54" s="10" t="str">
        <f ca="1">IF(ROWS(A$5:A54)&gt;$B$2,"",INDEX(fSales[Date],_xlfn.AGGREGATE(15,6,(ROW(fSales[Date])-ROW(fSales[#Headers]))/(fSales[[Product]:[Product]]=$B$1),ROWS(A$5:A54))))</f>
        <v/>
      </c>
      <c r="B54" s="11" t="str">
        <f ca="1">IF(ROWS(B$5:B54)&gt;$B$2,"",INDEX(fSales[Product],_xlfn.AGGREGATE(15,6,(ROW(fSales[Product])-ROW(fSales[#Headers]))/(fSales[[Product]:[Product]]=$B$1),ROWS(B$5:B54))))</f>
        <v/>
      </c>
      <c r="C54" s="11" t="str">
        <f ca="1">IF(ROWS(C$5:C54)&gt;$B$2,"",INDEX(fSales[Region],_xlfn.AGGREGATE(15,6,(ROW(fSales[Region])-ROW(fSales[#Headers]))/(fSales[[Product]:[Product]]=$B$1),ROWS(C$5:C54))))</f>
        <v/>
      </c>
      <c r="D54" s="11" t="str">
        <f ca="1">IF(ROWS(D$5:D54)&gt;$B$2,"",INDEX(fSales[Units],_xlfn.AGGREGATE(15,6,(ROW(fSales[Units])-ROW(fSales[#Headers]))/(fSales[[Product]:[Product]]=$B$1),ROWS(D$5:D54))))</f>
        <v/>
      </c>
      <c r="E54" s="11" t="str">
        <f ca="1">IF(ROWS(E$5:E54)&gt;$B$2,"",INDEX(fSales[Category],_xlfn.AGGREGATE(15,6,(ROW(fSales[Category])-ROW(fSales[#Headers]))/(fSales[[Product]:[Product]]=$B$1),ROWS(E$5:E54))))</f>
        <v/>
      </c>
      <c r="F54" s="11" t="str">
        <f ca="1">IF(ROWS(F$5:F54)&gt;$B$2,"",INDEX(fSales[Discount],_xlfn.AGGREGATE(15,6,(ROW(fSales[Discount])-ROW(fSales[#Headers]))/(fSales[[Product]:[Product]]=$B$1),ROWS(F$5:F54))))</f>
        <v/>
      </c>
      <c r="G54" s="11" t="str">
        <f ca="1">IF(ROWS(G$5:G54)&gt;$B$2,"",INDEX(fSales[Price],_xlfn.AGGREGATE(15,6,(ROW(fSales[Price])-ROW(fSales[#Headers]))/(fSales[[Product]:[Product]]=$B$1),ROWS(G$5:G54))))</f>
        <v/>
      </c>
      <c r="H54" s="16" t="str">
        <f t="shared" ca="1" si="0"/>
        <v/>
      </c>
    </row>
    <row r="55" spans="1:8" x14ac:dyDescent="0.3">
      <c r="A55" s="10" t="str">
        <f ca="1">IF(ROWS(A$5:A55)&gt;$B$2,"",INDEX(fSales[Date],_xlfn.AGGREGATE(15,6,(ROW(fSales[Date])-ROW(fSales[#Headers]))/(fSales[[Product]:[Product]]=$B$1),ROWS(A$5:A55))))</f>
        <v/>
      </c>
      <c r="B55" s="11" t="str">
        <f ca="1">IF(ROWS(B$5:B55)&gt;$B$2,"",INDEX(fSales[Product],_xlfn.AGGREGATE(15,6,(ROW(fSales[Product])-ROW(fSales[#Headers]))/(fSales[[Product]:[Product]]=$B$1),ROWS(B$5:B55))))</f>
        <v/>
      </c>
      <c r="C55" s="11" t="str">
        <f ca="1">IF(ROWS(C$5:C55)&gt;$B$2,"",INDEX(fSales[Region],_xlfn.AGGREGATE(15,6,(ROW(fSales[Region])-ROW(fSales[#Headers]))/(fSales[[Product]:[Product]]=$B$1),ROWS(C$5:C55))))</f>
        <v/>
      </c>
      <c r="D55" s="11" t="str">
        <f ca="1">IF(ROWS(D$5:D55)&gt;$B$2,"",INDEX(fSales[Units],_xlfn.AGGREGATE(15,6,(ROW(fSales[Units])-ROW(fSales[#Headers]))/(fSales[[Product]:[Product]]=$B$1),ROWS(D$5:D55))))</f>
        <v/>
      </c>
      <c r="E55" s="11" t="str">
        <f ca="1">IF(ROWS(E$5:E55)&gt;$B$2,"",INDEX(fSales[Category],_xlfn.AGGREGATE(15,6,(ROW(fSales[Category])-ROW(fSales[#Headers]))/(fSales[[Product]:[Product]]=$B$1),ROWS(E$5:E55))))</f>
        <v/>
      </c>
      <c r="F55" s="11" t="str">
        <f ca="1">IF(ROWS(F$5:F55)&gt;$B$2,"",INDEX(fSales[Discount],_xlfn.AGGREGATE(15,6,(ROW(fSales[Discount])-ROW(fSales[#Headers]))/(fSales[[Product]:[Product]]=$B$1),ROWS(F$5:F55))))</f>
        <v/>
      </c>
      <c r="G55" s="11" t="str">
        <f ca="1">IF(ROWS(G$5:G55)&gt;$B$2,"",INDEX(fSales[Price],_xlfn.AGGREGATE(15,6,(ROW(fSales[Price])-ROW(fSales[#Headers]))/(fSales[[Product]:[Product]]=$B$1),ROWS(G$5:G55))))</f>
        <v/>
      </c>
      <c r="H55" s="16" t="str">
        <f t="shared" ca="1" si="0"/>
        <v/>
      </c>
    </row>
    <row r="56" spans="1:8" x14ac:dyDescent="0.3">
      <c r="A56" s="10" t="str">
        <f ca="1">IF(ROWS(A$5:A56)&gt;$B$2,"",INDEX(fSales[Date],_xlfn.AGGREGATE(15,6,(ROW(fSales[Date])-ROW(fSales[#Headers]))/(fSales[[Product]:[Product]]=$B$1),ROWS(A$5:A56))))</f>
        <v/>
      </c>
      <c r="B56" s="11" t="str">
        <f ca="1">IF(ROWS(B$5:B56)&gt;$B$2,"",INDEX(fSales[Product],_xlfn.AGGREGATE(15,6,(ROW(fSales[Product])-ROW(fSales[#Headers]))/(fSales[[Product]:[Product]]=$B$1),ROWS(B$5:B56))))</f>
        <v/>
      </c>
      <c r="C56" s="11" t="str">
        <f ca="1">IF(ROWS(C$5:C56)&gt;$B$2,"",INDEX(fSales[Region],_xlfn.AGGREGATE(15,6,(ROW(fSales[Region])-ROW(fSales[#Headers]))/(fSales[[Product]:[Product]]=$B$1),ROWS(C$5:C56))))</f>
        <v/>
      </c>
      <c r="D56" s="11" t="str">
        <f ca="1">IF(ROWS(D$5:D56)&gt;$B$2,"",INDEX(fSales[Units],_xlfn.AGGREGATE(15,6,(ROW(fSales[Units])-ROW(fSales[#Headers]))/(fSales[[Product]:[Product]]=$B$1),ROWS(D$5:D56))))</f>
        <v/>
      </c>
      <c r="E56" s="11" t="str">
        <f ca="1">IF(ROWS(E$5:E56)&gt;$B$2,"",INDEX(fSales[Category],_xlfn.AGGREGATE(15,6,(ROW(fSales[Category])-ROW(fSales[#Headers]))/(fSales[[Product]:[Product]]=$B$1),ROWS(E$5:E56))))</f>
        <v/>
      </c>
      <c r="F56" s="11" t="str">
        <f ca="1">IF(ROWS(F$5:F56)&gt;$B$2,"",INDEX(fSales[Discount],_xlfn.AGGREGATE(15,6,(ROW(fSales[Discount])-ROW(fSales[#Headers]))/(fSales[[Product]:[Product]]=$B$1),ROWS(F$5:F56))))</f>
        <v/>
      </c>
      <c r="G56" s="11" t="str">
        <f ca="1">IF(ROWS(G$5:G56)&gt;$B$2,"",INDEX(fSales[Price],_xlfn.AGGREGATE(15,6,(ROW(fSales[Price])-ROW(fSales[#Headers]))/(fSales[[Product]:[Product]]=$B$1),ROWS(G$5:G56))))</f>
        <v/>
      </c>
      <c r="H56" s="16" t="str">
        <f t="shared" ca="1" si="0"/>
        <v/>
      </c>
    </row>
    <row r="57" spans="1:8" x14ac:dyDescent="0.3">
      <c r="A57" s="10" t="str">
        <f ca="1">IF(ROWS(A$5:A57)&gt;$B$2,"",INDEX(fSales[Date],_xlfn.AGGREGATE(15,6,(ROW(fSales[Date])-ROW(fSales[#Headers]))/(fSales[[Product]:[Product]]=$B$1),ROWS(A$5:A57))))</f>
        <v/>
      </c>
      <c r="B57" s="11" t="str">
        <f ca="1">IF(ROWS(B$5:B57)&gt;$B$2,"",INDEX(fSales[Product],_xlfn.AGGREGATE(15,6,(ROW(fSales[Product])-ROW(fSales[#Headers]))/(fSales[[Product]:[Product]]=$B$1),ROWS(B$5:B57))))</f>
        <v/>
      </c>
      <c r="C57" s="11" t="str">
        <f ca="1">IF(ROWS(C$5:C57)&gt;$B$2,"",INDEX(fSales[Region],_xlfn.AGGREGATE(15,6,(ROW(fSales[Region])-ROW(fSales[#Headers]))/(fSales[[Product]:[Product]]=$B$1),ROWS(C$5:C57))))</f>
        <v/>
      </c>
      <c r="D57" s="11" t="str">
        <f ca="1">IF(ROWS(D$5:D57)&gt;$B$2,"",INDEX(fSales[Units],_xlfn.AGGREGATE(15,6,(ROW(fSales[Units])-ROW(fSales[#Headers]))/(fSales[[Product]:[Product]]=$B$1),ROWS(D$5:D57))))</f>
        <v/>
      </c>
      <c r="E57" s="11" t="str">
        <f ca="1">IF(ROWS(E$5:E57)&gt;$B$2,"",INDEX(fSales[Category],_xlfn.AGGREGATE(15,6,(ROW(fSales[Category])-ROW(fSales[#Headers]))/(fSales[[Product]:[Product]]=$B$1),ROWS(E$5:E57))))</f>
        <v/>
      </c>
      <c r="F57" s="11" t="str">
        <f ca="1">IF(ROWS(F$5:F57)&gt;$B$2,"",INDEX(fSales[Discount],_xlfn.AGGREGATE(15,6,(ROW(fSales[Discount])-ROW(fSales[#Headers]))/(fSales[[Product]:[Product]]=$B$1),ROWS(F$5:F57))))</f>
        <v/>
      </c>
      <c r="G57" s="11" t="str">
        <f ca="1">IF(ROWS(G$5:G57)&gt;$B$2,"",INDEX(fSales[Price],_xlfn.AGGREGATE(15,6,(ROW(fSales[Price])-ROW(fSales[#Headers]))/(fSales[[Product]:[Product]]=$B$1),ROWS(G$5:G57))))</f>
        <v/>
      </c>
      <c r="H57" s="16" t="str">
        <f t="shared" ca="1" si="0"/>
        <v/>
      </c>
    </row>
    <row r="58" spans="1:8" x14ac:dyDescent="0.3">
      <c r="A58" s="10" t="str">
        <f ca="1">IF(ROWS(A$5:A58)&gt;$B$2,"",INDEX(fSales[Date],_xlfn.AGGREGATE(15,6,(ROW(fSales[Date])-ROW(fSales[#Headers]))/(fSales[[Product]:[Product]]=$B$1),ROWS(A$5:A58))))</f>
        <v/>
      </c>
      <c r="B58" s="11" t="str">
        <f ca="1">IF(ROWS(B$5:B58)&gt;$B$2,"",INDEX(fSales[Product],_xlfn.AGGREGATE(15,6,(ROW(fSales[Product])-ROW(fSales[#Headers]))/(fSales[[Product]:[Product]]=$B$1),ROWS(B$5:B58))))</f>
        <v/>
      </c>
      <c r="C58" s="11" t="str">
        <f ca="1">IF(ROWS(C$5:C58)&gt;$B$2,"",INDEX(fSales[Region],_xlfn.AGGREGATE(15,6,(ROW(fSales[Region])-ROW(fSales[#Headers]))/(fSales[[Product]:[Product]]=$B$1),ROWS(C$5:C58))))</f>
        <v/>
      </c>
      <c r="D58" s="11" t="str">
        <f ca="1">IF(ROWS(D$5:D58)&gt;$B$2,"",INDEX(fSales[Units],_xlfn.AGGREGATE(15,6,(ROW(fSales[Units])-ROW(fSales[#Headers]))/(fSales[[Product]:[Product]]=$B$1),ROWS(D$5:D58))))</f>
        <v/>
      </c>
      <c r="E58" s="11" t="str">
        <f ca="1">IF(ROWS(E$5:E58)&gt;$B$2,"",INDEX(fSales[Category],_xlfn.AGGREGATE(15,6,(ROW(fSales[Category])-ROW(fSales[#Headers]))/(fSales[[Product]:[Product]]=$B$1),ROWS(E$5:E58))))</f>
        <v/>
      </c>
      <c r="F58" s="11" t="str">
        <f ca="1">IF(ROWS(F$5:F58)&gt;$B$2,"",INDEX(fSales[Discount],_xlfn.AGGREGATE(15,6,(ROW(fSales[Discount])-ROW(fSales[#Headers]))/(fSales[[Product]:[Product]]=$B$1),ROWS(F$5:F58))))</f>
        <v/>
      </c>
      <c r="G58" s="11" t="str">
        <f ca="1">IF(ROWS(G$5:G58)&gt;$B$2,"",INDEX(fSales[Price],_xlfn.AGGREGATE(15,6,(ROW(fSales[Price])-ROW(fSales[#Headers]))/(fSales[[Product]:[Product]]=$B$1),ROWS(G$5:G58))))</f>
        <v/>
      </c>
      <c r="H58" s="16" t="str">
        <f t="shared" ca="1" si="0"/>
        <v/>
      </c>
    </row>
    <row r="59" spans="1:8" x14ac:dyDescent="0.3">
      <c r="A59" s="10" t="str">
        <f ca="1">IF(ROWS(A$5:A59)&gt;$B$2,"",INDEX(fSales[Date],_xlfn.AGGREGATE(15,6,(ROW(fSales[Date])-ROW(fSales[#Headers]))/(fSales[[Product]:[Product]]=$B$1),ROWS(A$5:A59))))</f>
        <v/>
      </c>
      <c r="B59" s="11" t="str">
        <f ca="1">IF(ROWS(B$5:B59)&gt;$B$2,"",INDEX(fSales[Product],_xlfn.AGGREGATE(15,6,(ROW(fSales[Product])-ROW(fSales[#Headers]))/(fSales[[Product]:[Product]]=$B$1),ROWS(B$5:B59))))</f>
        <v/>
      </c>
      <c r="C59" s="11" t="str">
        <f ca="1">IF(ROWS(C$5:C59)&gt;$B$2,"",INDEX(fSales[Region],_xlfn.AGGREGATE(15,6,(ROW(fSales[Region])-ROW(fSales[#Headers]))/(fSales[[Product]:[Product]]=$B$1),ROWS(C$5:C59))))</f>
        <v/>
      </c>
      <c r="D59" s="11" t="str">
        <f ca="1">IF(ROWS(D$5:D59)&gt;$B$2,"",INDEX(fSales[Units],_xlfn.AGGREGATE(15,6,(ROW(fSales[Units])-ROW(fSales[#Headers]))/(fSales[[Product]:[Product]]=$B$1),ROWS(D$5:D59))))</f>
        <v/>
      </c>
      <c r="E59" s="11" t="str">
        <f ca="1">IF(ROWS(E$5:E59)&gt;$B$2,"",INDEX(fSales[Category],_xlfn.AGGREGATE(15,6,(ROW(fSales[Category])-ROW(fSales[#Headers]))/(fSales[[Product]:[Product]]=$B$1),ROWS(E$5:E59))))</f>
        <v/>
      </c>
      <c r="F59" s="11" t="str">
        <f ca="1">IF(ROWS(F$5:F59)&gt;$B$2,"",INDEX(fSales[Discount],_xlfn.AGGREGATE(15,6,(ROW(fSales[Discount])-ROW(fSales[#Headers]))/(fSales[[Product]:[Product]]=$B$1),ROWS(F$5:F59))))</f>
        <v/>
      </c>
      <c r="G59" s="11" t="str">
        <f ca="1">IF(ROWS(G$5:G59)&gt;$B$2,"",INDEX(fSales[Price],_xlfn.AGGREGATE(15,6,(ROW(fSales[Price])-ROW(fSales[#Headers]))/(fSales[[Product]:[Product]]=$B$1),ROWS(G$5:G59))))</f>
        <v/>
      </c>
      <c r="H59" s="16" t="str">
        <f t="shared" ca="1" si="0"/>
        <v/>
      </c>
    </row>
    <row r="60" spans="1:8" x14ac:dyDescent="0.3">
      <c r="A60" s="10" t="str">
        <f ca="1">IF(ROWS(A$5:A60)&gt;$B$2,"",INDEX(fSales[Date],_xlfn.AGGREGATE(15,6,(ROW(fSales[Date])-ROW(fSales[#Headers]))/(fSales[[Product]:[Product]]=$B$1),ROWS(A$5:A60))))</f>
        <v/>
      </c>
      <c r="B60" s="11" t="str">
        <f ca="1">IF(ROWS(B$5:B60)&gt;$B$2,"",INDEX(fSales[Product],_xlfn.AGGREGATE(15,6,(ROW(fSales[Product])-ROW(fSales[#Headers]))/(fSales[[Product]:[Product]]=$B$1),ROWS(B$5:B60))))</f>
        <v/>
      </c>
      <c r="C60" s="11" t="str">
        <f ca="1">IF(ROWS(C$5:C60)&gt;$B$2,"",INDEX(fSales[Region],_xlfn.AGGREGATE(15,6,(ROW(fSales[Region])-ROW(fSales[#Headers]))/(fSales[[Product]:[Product]]=$B$1),ROWS(C$5:C60))))</f>
        <v/>
      </c>
      <c r="D60" s="11" t="str">
        <f ca="1">IF(ROWS(D$5:D60)&gt;$B$2,"",INDEX(fSales[Units],_xlfn.AGGREGATE(15,6,(ROW(fSales[Units])-ROW(fSales[#Headers]))/(fSales[[Product]:[Product]]=$B$1),ROWS(D$5:D60))))</f>
        <v/>
      </c>
      <c r="E60" s="11" t="str">
        <f ca="1">IF(ROWS(E$5:E60)&gt;$B$2,"",INDEX(fSales[Category],_xlfn.AGGREGATE(15,6,(ROW(fSales[Category])-ROW(fSales[#Headers]))/(fSales[[Product]:[Product]]=$B$1),ROWS(E$5:E60))))</f>
        <v/>
      </c>
      <c r="F60" s="11" t="str">
        <f ca="1">IF(ROWS(F$5:F60)&gt;$B$2,"",INDEX(fSales[Discount],_xlfn.AGGREGATE(15,6,(ROW(fSales[Discount])-ROW(fSales[#Headers]))/(fSales[[Product]:[Product]]=$B$1),ROWS(F$5:F60))))</f>
        <v/>
      </c>
      <c r="G60" s="11" t="str">
        <f ca="1">IF(ROWS(G$5:G60)&gt;$B$2,"",INDEX(fSales[Price],_xlfn.AGGREGATE(15,6,(ROW(fSales[Price])-ROW(fSales[#Headers]))/(fSales[[Product]:[Product]]=$B$1),ROWS(G$5:G60))))</f>
        <v/>
      </c>
      <c r="H60" s="16" t="str">
        <f t="shared" ca="1" si="0"/>
        <v/>
      </c>
    </row>
    <row r="61" spans="1:8" x14ac:dyDescent="0.3">
      <c r="A61" s="10" t="str">
        <f ca="1">IF(ROWS(A$5:A61)&gt;$B$2,"",INDEX(fSales[Date],_xlfn.AGGREGATE(15,6,(ROW(fSales[Date])-ROW(fSales[#Headers]))/(fSales[[Product]:[Product]]=$B$1),ROWS(A$5:A61))))</f>
        <v/>
      </c>
      <c r="B61" s="11" t="str">
        <f ca="1">IF(ROWS(B$5:B61)&gt;$B$2,"",INDEX(fSales[Product],_xlfn.AGGREGATE(15,6,(ROW(fSales[Product])-ROW(fSales[#Headers]))/(fSales[[Product]:[Product]]=$B$1),ROWS(B$5:B61))))</f>
        <v/>
      </c>
      <c r="C61" s="11" t="str">
        <f ca="1">IF(ROWS(C$5:C61)&gt;$B$2,"",INDEX(fSales[Region],_xlfn.AGGREGATE(15,6,(ROW(fSales[Region])-ROW(fSales[#Headers]))/(fSales[[Product]:[Product]]=$B$1),ROWS(C$5:C61))))</f>
        <v/>
      </c>
      <c r="D61" s="11" t="str">
        <f ca="1">IF(ROWS(D$5:D61)&gt;$B$2,"",INDEX(fSales[Units],_xlfn.AGGREGATE(15,6,(ROW(fSales[Units])-ROW(fSales[#Headers]))/(fSales[[Product]:[Product]]=$B$1),ROWS(D$5:D61))))</f>
        <v/>
      </c>
      <c r="E61" s="11" t="str">
        <f ca="1">IF(ROWS(E$5:E61)&gt;$B$2,"",INDEX(fSales[Category],_xlfn.AGGREGATE(15,6,(ROW(fSales[Category])-ROW(fSales[#Headers]))/(fSales[[Product]:[Product]]=$B$1),ROWS(E$5:E61))))</f>
        <v/>
      </c>
      <c r="F61" s="11" t="str">
        <f ca="1">IF(ROWS(F$5:F61)&gt;$B$2,"",INDEX(fSales[Discount],_xlfn.AGGREGATE(15,6,(ROW(fSales[Discount])-ROW(fSales[#Headers]))/(fSales[[Product]:[Product]]=$B$1),ROWS(F$5:F61))))</f>
        <v/>
      </c>
      <c r="G61" s="11" t="str">
        <f ca="1">IF(ROWS(G$5:G61)&gt;$B$2,"",INDEX(fSales[Price],_xlfn.AGGREGATE(15,6,(ROW(fSales[Price])-ROW(fSales[#Headers]))/(fSales[[Product]:[Product]]=$B$1),ROWS(G$5:G61))))</f>
        <v/>
      </c>
      <c r="H61" s="16" t="str">
        <f t="shared" ca="1" si="0"/>
        <v/>
      </c>
    </row>
    <row r="62" spans="1:8" x14ac:dyDescent="0.3">
      <c r="A62" s="10" t="str">
        <f ca="1">IF(ROWS(A$5:A62)&gt;$B$2,"",INDEX(fSales[Date],_xlfn.AGGREGATE(15,6,(ROW(fSales[Date])-ROW(fSales[#Headers]))/(fSales[[Product]:[Product]]=$B$1),ROWS(A$5:A62))))</f>
        <v/>
      </c>
      <c r="B62" s="11" t="str">
        <f ca="1">IF(ROWS(B$5:B62)&gt;$B$2,"",INDEX(fSales[Product],_xlfn.AGGREGATE(15,6,(ROW(fSales[Product])-ROW(fSales[#Headers]))/(fSales[[Product]:[Product]]=$B$1),ROWS(B$5:B62))))</f>
        <v/>
      </c>
      <c r="C62" s="11" t="str">
        <f ca="1">IF(ROWS(C$5:C62)&gt;$B$2,"",INDEX(fSales[Region],_xlfn.AGGREGATE(15,6,(ROW(fSales[Region])-ROW(fSales[#Headers]))/(fSales[[Product]:[Product]]=$B$1),ROWS(C$5:C62))))</f>
        <v/>
      </c>
      <c r="D62" s="11" t="str">
        <f ca="1">IF(ROWS(D$5:D62)&gt;$B$2,"",INDEX(fSales[Units],_xlfn.AGGREGATE(15,6,(ROW(fSales[Units])-ROW(fSales[#Headers]))/(fSales[[Product]:[Product]]=$B$1),ROWS(D$5:D62))))</f>
        <v/>
      </c>
      <c r="E62" s="11" t="str">
        <f ca="1">IF(ROWS(E$5:E62)&gt;$B$2,"",INDEX(fSales[Category],_xlfn.AGGREGATE(15,6,(ROW(fSales[Category])-ROW(fSales[#Headers]))/(fSales[[Product]:[Product]]=$B$1),ROWS(E$5:E62))))</f>
        <v/>
      </c>
      <c r="F62" s="11" t="str">
        <f ca="1">IF(ROWS(F$5:F62)&gt;$B$2,"",INDEX(fSales[Discount],_xlfn.AGGREGATE(15,6,(ROW(fSales[Discount])-ROW(fSales[#Headers]))/(fSales[[Product]:[Product]]=$B$1),ROWS(F$5:F62))))</f>
        <v/>
      </c>
      <c r="G62" s="11" t="str">
        <f ca="1">IF(ROWS(G$5:G62)&gt;$B$2,"",INDEX(fSales[Price],_xlfn.AGGREGATE(15,6,(ROW(fSales[Price])-ROW(fSales[#Headers]))/(fSales[[Product]:[Product]]=$B$1),ROWS(G$5:G62))))</f>
        <v/>
      </c>
      <c r="H62" s="16" t="str">
        <f t="shared" ca="1" si="0"/>
        <v/>
      </c>
    </row>
    <row r="63" spans="1:8" x14ac:dyDescent="0.3">
      <c r="A63" s="10" t="str">
        <f ca="1">IF(ROWS(A$5:A63)&gt;$B$2,"",INDEX(fSales[Date],_xlfn.AGGREGATE(15,6,(ROW(fSales[Date])-ROW(fSales[#Headers]))/(fSales[[Product]:[Product]]=$B$1),ROWS(A$5:A63))))</f>
        <v/>
      </c>
      <c r="B63" s="11" t="str">
        <f ca="1">IF(ROWS(B$5:B63)&gt;$B$2,"",INDEX(fSales[Product],_xlfn.AGGREGATE(15,6,(ROW(fSales[Product])-ROW(fSales[#Headers]))/(fSales[[Product]:[Product]]=$B$1),ROWS(B$5:B63))))</f>
        <v/>
      </c>
      <c r="C63" s="11" t="str">
        <f ca="1">IF(ROWS(C$5:C63)&gt;$B$2,"",INDEX(fSales[Region],_xlfn.AGGREGATE(15,6,(ROW(fSales[Region])-ROW(fSales[#Headers]))/(fSales[[Product]:[Product]]=$B$1),ROWS(C$5:C63))))</f>
        <v/>
      </c>
      <c r="D63" s="11" t="str">
        <f ca="1">IF(ROWS(D$5:D63)&gt;$B$2,"",INDEX(fSales[Units],_xlfn.AGGREGATE(15,6,(ROW(fSales[Units])-ROW(fSales[#Headers]))/(fSales[[Product]:[Product]]=$B$1),ROWS(D$5:D63))))</f>
        <v/>
      </c>
      <c r="E63" s="11" t="str">
        <f ca="1">IF(ROWS(E$5:E63)&gt;$B$2,"",INDEX(fSales[Category],_xlfn.AGGREGATE(15,6,(ROW(fSales[Category])-ROW(fSales[#Headers]))/(fSales[[Product]:[Product]]=$B$1),ROWS(E$5:E63))))</f>
        <v/>
      </c>
      <c r="F63" s="11" t="str">
        <f ca="1">IF(ROWS(F$5:F63)&gt;$B$2,"",INDEX(fSales[Discount],_xlfn.AGGREGATE(15,6,(ROW(fSales[Discount])-ROW(fSales[#Headers]))/(fSales[[Product]:[Product]]=$B$1),ROWS(F$5:F63))))</f>
        <v/>
      </c>
      <c r="G63" s="11" t="str">
        <f ca="1">IF(ROWS(G$5:G63)&gt;$B$2,"",INDEX(fSales[Price],_xlfn.AGGREGATE(15,6,(ROW(fSales[Price])-ROW(fSales[#Headers]))/(fSales[[Product]:[Product]]=$B$1),ROWS(G$5:G63))))</f>
        <v/>
      </c>
      <c r="H63" s="16" t="str">
        <f t="shared" ca="1" si="0"/>
        <v/>
      </c>
    </row>
    <row r="64" spans="1:8" x14ac:dyDescent="0.3">
      <c r="A64" s="10" t="str">
        <f ca="1">IF(ROWS(A$5:A64)&gt;$B$2,"",INDEX(fSales[Date],_xlfn.AGGREGATE(15,6,(ROW(fSales[Date])-ROW(fSales[#Headers]))/(fSales[[Product]:[Product]]=$B$1),ROWS(A$5:A64))))</f>
        <v/>
      </c>
      <c r="B64" s="11" t="str">
        <f ca="1">IF(ROWS(B$5:B64)&gt;$B$2,"",INDEX(fSales[Product],_xlfn.AGGREGATE(15,6,(ROW(fSales[Product])-ROW(fSales[#Headers]))/(fSales[[Product]:[Product]]=$B$1),ROWS(B$5:B64))))</f>
        <v/>
      </c>
      <c r="C64" s="11" t="str">
        <f ca="1">IF(ROWS(C$5:C64)&gt;$B$2,"",INDEX(fSales[Region],_xlfn.AGGREGATE(15,6,(ROW(fSales[Region])-ROW(fSales[#Headers]))/(fSales[[Product]:[Product]]=$B$1),ROWS(C$5:C64))))</f>
        <v/>
      </c>
      <c r="D64" s="11" t="str">
        <f ca="1">IF(ROWS(D$5:D64)&gt;$B$2,"",INDEX(fSales[Units],_xlfn.AGGREGATE(15,6,(ROW(fSales[Units])-ROW(fSales[#Headers]))/(fSales[[Product]:[Product]]=$B$1),ROWS(D$5:D64))))</f>
        <v/>
      </c>
      <c r="E64" s="11" t="str">
        <f ca="1">IF(ROWS(E$5:E64)&gt;$B$2,"",INDEX(fSales[Category],_xlfn.AGGREGATE(15,6,(ROW(fSales[Category])-ROW(fSales[#Headers]))/(fSales[[Product]:[Product]]=$B$1),ROWS(E$5:E64))))</f>
        <v/>
      </c>
      <c r="F64" s="11" t="str">
        <f ca="1">IF(ROWS(F$5:F64)&gt;$B$2,"",INDEX(fSales[Discount],_xlfn.AGGREGATE(15,6,(ROW(fSales[Discount])-ROW(fSales[#Headers]))/(fSales[[Product]:[Product]]=$B$1),ROWS(F$5:F64))))</f>
        <v/>
      </c>
      <c r="G64" s="11" t="str">
        <f ca="1">IF(ROWS(G$5:G64)&gt;$B$2,"",INDEX(fSales[Price],_xlfn.AGGREGATE(15,6,(ROW(fSales[Price])-ROW(fSales[#Headers]))/(fSales[[Product]:[Product]]=$B$1),ROWS(G$5:G64))))</f>
        <v/>
      </c>
      <c r="H64" s="16" t="str">
        <f t="shared" ca="1" si="0"/>
        <v/>
      </c>
    </row>
    <row r="65" spans="1:8" x14ac:dyDescent="0.3">
      <c r="A65" s="10" t="str">
        <f ca="1">IF(ROWS(A$5:A65)&gt;$B$2,"",INDEX(fSales[Date],_xlfn.AGGREGATE(15,6,(ROW(fSales[Date])-ROW(fSales[#Headers]))/(fSales[[Product]:[Product]]=$B$1),ROWS(A$5:A65))))</f>
        <v/>
      </c>
      <c r="B65" s="11" t="str">
        <f ca="1">IF(ROWS(B$5:B65)&gt;$B$2,"",INDEX(fSales[Product],_xlfn.AGGREGATE(15,6,(ROW(fSales[Product])-ROW(fSales[#Headers]))/(fSales[[Product]:[Product]]=$B$1),ROWS(B$5:B65))))</f>
        <v/>
      </c>
      <c r="C65" s="11" t="str">
        <f ca="1">IF(ROWS(C$5:C65)&gt;$B$2,"",INDEX(fSales[Region],_xlfn.AGGREGATE(15,6,(ROW(fSales[Region])-ROW(fSales[#Headers]))/(fSales[[Product]:[Product]]=$B$1),ROWS(C$5:C65))))</f>
        <v/>
      </c>
      <c r="D65" s="11" t="str">
        <f ca="1">IF(ROWS(D$5:D65)&gt;$B$2,"",INDEX(fSales[Units],_xlfn.AGGREGATE(15,6,(ROW(fSales[Units])-ROW(fSales[#Headers]))/(fSales[[Product]:[Product]]=$B$1),ROWS(D$5:D65))))</f>
        <v/>
      </c>
      <c r="E65" s="11" t="str">
        <f ca="1">IF(ROWS(E$5:E65)&gt;$B$2,"",INDEX(fSales[Category],_xlfn.AGGREGATE(15,6,(ROW(fSales[Category])-ROW(fSales[#Headers]))/(fSales[[Product]:[Product]]=$B$1),ROWS(E$5:E65))))</f>
        <v/>
      </c>
      <c r="F65" s="11" t="str">
        <f ca="1">IF(ROWS(F$5:F65)&gt;$B$2,"",INDEX(fSales[Discount],_xlfn.AGGREGATE(15,6,(ROW(fSales[Discount])-ROW(fSales[#Headers]))/(fSales[[Product]:[Product]]=$B$1),ROWS(F$5:F65))))</f>
        <v/>
      </c>
      <c r="G65" s="11" t="str">
        <f ca="1">IF(ROWS(G$5:G65)&gt;$B$2,"",INDEX(fSales[Price],_xlfn.AGGREGATE(15,6,(ROW(fSales[Price])-ROW(fSales[#Headers]))/(fSales[[Product]:[Product]]=$B$1),ROWS(G$5:G65))))</f>
        <v/>
      </c>
      <c r="H65" s="16" t="str">
        <f t="shared" ca="1" si="0"/>
        <v/>
      </c>
    </row>
    <row r="66" spans="1:8" x14ac:dyDescent="0.3">
      <c r="A66" s="10" t="str">
        <f ca="1">IF(ROWS(A$5:A66)&gt;$B$2,"",INDEX(fSales[Date],_xlfn.AGGREGATE(15,6,(ROW(fSales[Date])-ROW(fSales[#Headers]))/(fSales[[Product]:[Product]]=$B$1),ROWS(A$5:A66))))</f>
        <v/>
      </c>
      <c r="B66" s="11" t="str">
        <f ca="1">IF(ROWS(B$5:B66)&gt;$B$2,"",INDEX(fSales[Product],_xlfn.AGGREGATE(15,6,(ROW(fSales[Product])-ROW(fSales[#Headers]))/(fSales[[Product]:[Product]]=$B$1),ROWS(B$5:B66))))</f>
        <v/>
      </c>
      <c r="C66" s="11" t="str">
        <f ca="1">IF(ROWS(C$5:C66)&gt;$B$2,"",INDEX(fSales[Region],_xlfn.AGGREGATE(15,6,(ROW(fSales[Region])-ROW(fSales[#Headers]))/(fSales[[Product]:[Product]]=$B$1),ROWS(C$5:C66))))</f>
        <v/>
      </c>
      <c r="D66" s="11" t="str">
        <f ca="1">IF(ROWS(D$5:D66)&gt;$B$2,"",INDEX(fSales[Units],_xlfn.AGGREGATE(15,6,(ROW(fSales[Units])-ROW(fSales[#Headers]))/(fSales[[Product]:[Product]]=$B$1),ROWS(D$5:D66))))</f>
        <v/>
      </c>
      <c r="E66" s="11" t="str">
        <f ca="1">IF(ROWS(E$5:E66)&gt;$B$2,"",INDEX(fSales[Category],_xlfn.AGGREGATE(15,6,(ROW(fSales[Category])-ROW(fSales[#Headers]))/(fSales[[Product]:[Product]]=$B$1),ROWS(E$5:E66))))</f>
        <v/>
      </c>
      <c r="F66" s="11" t="str">
        <f ca="1">IF(ROWS(F$5:F66)&gt;$B$2,"",INDEX(fSales[Discount],_xlfn.AGGREGATE(15,6,(ROW(fSales[Discount])-ROW(fSales[#Headers]))/(fSales[[Product]:[Product]]=$B$1),ROWS(F$5:F66))))</f>
        <v/>
      </c>
      <c r="G66" s="11" t="str">
        <f ca="1">IF(ROWS(G$5:G66)&gt;$B$2,"",INDEX(fSales[Price],_xlfn.AGGREGATE(15,6,(ROW(fSales[Price])-ROW(fSales[#Headers]))/(fSales[[Product]:[Product]]=$B$1),ROWS(G$5:G66))))</f>
        <v/>
      </c>
      <c r="H66" s="16" t="str">
        <f t="shared" ca="1" si="0"/>
        <v/>
      </c>
    </row>
    <row r="67" spans="1:8" x14ac:dyDescent="0.3">
      <c r="A67" s="10" t="str">
        <f ca="1">IF(ROWS(A$5:A67)&gt;$B$2,"",INDEX(fSales[Date],_xlfn.AGGREGATE(15,6,(ROW(fSales[Date])-ROW(fSales[#Headers]))/(fSales[[Product]:[Product]]=$B$1),ROWS(A$5:A67))))</f>
        <v/>
      </c>
      <c r="B67" s="11" t="str">
        <f ca="1">IF(ROWS(B$5:B67)&gt;$B$2,"",INDEX(fSales[Product],_xlfn.AGGREGATE(15,6,(ROW(fSales[Product])-ROW(fSales[#Headers]))/(fSales[[Product]:[Product]]=$B$1),ROWS(B$5:B67))))</f>
        <v/>
      </c>
      <c r="C67" s="11" t="str">
        <f ca="1">IF(ROWS(C$5:C67)&gt;$B$2,"",INDEX(fSales[Region],_xlfn.AGGREGATE(15,6,(ROW(fSales[Region])-ROW(fSales[#Headers]))/(fSales[[Product]:[Product]]=$B$1),ROWS(C$5:C67))))</f>
        <v/>
      </c>
      <c r="D67" s="11" t="str">
        <f ca="1">IF(ROWS(D$5:D67)&gt;$B$2,"",INDEX(fSales[Units],_xlfn.AGGREGATE(15,6,(ROW(fSales[Units])-ROW(fSales[#Headers]))/(fSales[[Product]:[Product]]=$B$1),ROWS(D$5:D67))))</f>
        <v/>
      </c>
      <c r="E67" s="11" t="str">
        <f ca="1">IF(ROWS(E$5:E67)&gt;$B$2,"",INDEX(fSales[Category],_xlfn.AGGREGATE(15,6,(ROW(fSales[Category])-ROW(fSales[#Headers]))/(fSales[[Product]:[Product]]=$B$1),ROWS(E$5:E67))))</f>
        <v/>
      </c>
      <c r="F67" s="11" t="str">
        <f ca="1">IF(ROWS(F$5:F67)&gt;$B$2,"",INDEX(fSales[Discount],_xlfn.AGGREGATE(15,6,(ROW(fSales[Discount])-ROW(fSales[#Headers]))/(fSales[[Product]:[Product]]=$B$1),ROWS(F$5:F67))))</f>
        <v/>
      </c>
      <c r="G67" s="11" t="str">
        <f ca="1">IF(ROWS(G$5:G67)&gt;$B$2,"",INDEX(fSales[Price],_xlfn.AGGREGATE(15,6,(ROW(fSales[Price])-ROW(fSales[#Headers]))/(fSales[[Product]:[Product]]=$B$1),ROWS(G$5:G67))))</f>
        <v/>
      </c>
      <c r="H67" s="16" t="str">
        <f t="shared" ca="1" si="0"/>
        <v/>
      </c>
    </row>
    <row r="68" spans="1:8" x14ac:dyDescent="0.3">
      <c r="A68" s="10" t="str">
        <f ca="1">IF(ROWS(A$5:A68)&gt;$B$2,"",INDEX(fSales[Date],_xlfn.AGGREGATE(15,6,(ROW(fSales[Date])-ROW(fSales[#Headers]))/(fSales[[Product]:[Product]]=$B$1),ROWS(A$5:A68))))</f>
        <v/>
      </c>
      <c r="B68" s="11" t="str">
        <f ca="1">IF(ROWS(B$5:B68)&gt;$B$2,"",INDEX(fSales[Product],_xlfn.AGGREGATE(15,6,(ROW(fSales[Product])-ROW(fSales[#Headers]))/(fSales[[Product]:[Product]]=$B$1),ROWS(B$5:B68))))</f>
        <v/>
      </c>
      <c r="C68" s="11" t="str">
        <f ca="1">IF(ROWS(C$5:C68)&gt;$B$2,"",INDEX(fSales[Region],_xlfn.AGGREGATE(15,6,(ROW(fSales[Region])-ROW(fSales[#Headers]))/(fSales[[Product]:[Product]]=$B$1),ROWS(C$5:C68))))</f>
        <v/>
      </c>
      <c r="D68" s="11" t="str">
        <f ca="1">IF(ROWS(D$5:D68)&gt;$B$2,"",INDEX(fSales[Units],_xlfn.AGGREGATE(15,6,(ROW(fSales[Units])-ROW(fSales[#Headers]))/(fSales[[Product]:[Product]]=$B$1),ROWS(D$5:D68))))</f>
        <v/>
      </c>
      <c r="E68" s="11" t="str">
        <f ca="1">IF(ROWS(E$5:E68)&gt;$B$2,"",INDEX(fSales[Category],_xlfn.AGGREGATE(15,6,(ROW(fSales[Category])-ROW(fSales[#Headers]))/(fSales[[Product]:[Product]]=$B$1),ROWS(E$5:E68))))</f>
        <v/>
      </c>
      <c r="F68" s="11" t="str">
        <f ca="1">IF(ROWS(F$5:F68)&gt;$B$2,"",INDEX(fSales[Discount],_xlfn.AGGREGATE(15,6,(ROW(fSales[Discount])-ROW(fSales[#Headers]))/(fSales[[Product]:[Product]]=$B$1),ROWS(F$5:F68))))</f>
        <v/>
      </c>
      <c r="G68" s="11" t="str">
        <f ca="1">IF(ROWS(G$5:G68)&gt;$B$2,"",INDEX(fSales[Price],_xlfn.AGGREGATE(15,6,(ROW(fSales[Price])-ROW(fSales[#Headers]))/(fSales[[Product]:[Product]]=$B$1),ROWS(G$5:G68))))</f>
        <v/>
      </c>
      <c r="H68" s="16" t="str">
        <f t="shared" ca="1" si="0"/>
        <v/>
      </c>
    </row>
    <row r="69" spans="1:8" x14ac:dyDescent="0.3">
      <c r="A69" s="10" t="str">
        <f ca="1">IF(ROWS(A$5:A69)&gt;$B$2,"",INDEX(fSales[Date],_xlfn.AGGREGATE(15,6,(ROW(fSales[Date])-ROW(fSales[#Headers]))/(fSales[[Product]:[Product]]=$B$1),ROWS(A$5:A69))))</f>
        <v/>
      </c>
      <c r="B69" s="11" t="str">
        <f ca="1">IF(ROWS(B$5:B69)&gt;$B$2,"",INDEX(fSales[Product],_xlfn.AGGREGATE(15,6,(ROW(fSales[Product])-ROW(fSales[#Headers]))/(fSales[[Product]:[Product]]=$B$1),ROWS(B$5:B69))))</f>
        <v/>
      </c>
      <c r="C69" s="11" t="str">
        <f ca="1">IF(ROWS(C$5:C69)&gt;$B$2,"",INDEX(fSales[Region],_xlfn.AGGREGATE(15,6,(ROW(fSales[Region])-ROW(fSales[#Headers]))/(fSales[[Product]:[Product]]=$B$1),ROWS(C$5:C69))))</f>
        <v/>
      </c>
      <c r="D69" s="11" t="str">
        <f ca="1">IF(ROWS(D$5:D69)&gt;$B$2,"",INDEX(fSales[Units],_xlfn.AGGREGATE(15,6,(ROW(fSales[Units])-ROW(fSales[#Headers]))/(fSales[[Product]:[Product]]=$B$1),ROWS(D$5:D69))))</f>
        <v/>
      </c>
      <c r="E69" s="11" t="str">
        <f ca="1">IF(ROWS(E$5:E69)&gt;$B$2,"",INDEX(fSales[Category],_xlfn.AGGREGATE(15,6,(ROW(fSales[Category])-ROW(fSales[#Headers]))/(fSales[[Product]:[Product]]=$B$1),ROWS(E$5:E69))))</f>
        <v/>
      </c>
      <c r="F69" s="11" t="str">
        <f ca="1">IF(ROWS(F$5:F69)&gt;$B$2,"",INDEX(fSales[Discount],_xlfn.AGGREGATE(15,6,(ROW(fSales[Discount])-ROW(fSales[#Headers]))/(fSales[[Product]:[Product]]=$B$1),ROWS(F$5:F69))))</f>
        <v/>
      </c>
      <c r="G69" s="11" t="str">
        <f ca="1">IF(ROWS(G$5:G69)&gt;$B$2,"",INDEX(fSales[Price],_xlfn.AGGREGATE(15,6,(ROW(fSales[Price])-ROW(fSales[#Headers]))/(fSales[[Product]:[Product]]=$B$1),ROWS(G$5:G69))))</f>
        <v/>
      </c>
      <c r="H69" s="16" t="str">
        <f t="shared" ca="1" si="0"/>
        <v/>
      </c>
    </row>
    <row r="70" spans="1:8" x14ac:dyDescent="0.3">
      <c r="A70" s="10" t="str">
        <f ca="1">IF(ROWS(A$5:A70)&gt;$B$2,"",INDEX(fSales[Date],_xlfn.AGGREGATE(15,6,(ROW(fSales[Date])-ROW(fSales[#Headers]))/(fSales[[Product]:[Product]]=$B$1),ROWS(A$5:A70))))</f>
        <v/>
      </c>
      <c r="B70" s="11" t="str">
        <f ca="1">IF(ROWS(B$5:B70)&gt;$B$2,"",INDEX(fSales[Product],_xlfn.AGGREGATE(15,6,(ROW(fSales[Product])-ROW(fSales[#Headers]))/(fSales[[Product]:[Product]]=$B$1),ROWS(B$5:B70))))</f>
        <v/>
      </c>
      <c r="C70" s="11" t="str">
        <f ca="1">IF(ROWS(C$5:C70)&gt;$B$2,"",INDEX(fSales[Region],_xlfn.AGGREGATE(15,6,(ROW(fSales[Region])-ROW(fSales[#Headers]))/(fSales[[Product]:[Product]]=$B$1),ROWS(C$5:C70))))</f>
        <v/>
      </c>
      <c r="D70" s="11" t="str">
        <f ca="1">IF(ROWS(D$5:D70)&gt;$B$2,"",INDEX(fSales[Units],_xlfn.AGGREGATE(15,6,(ROW(fSales[Units])-ROW(fSales[#Headers]))/(fSales[[Product]:[Product]]=$B$1),ROWS(D$5:D70))))</f>
        <v/>
      </c>
      <c r="E70" s="11" t="str">
        <f ca="1">IF(ROWS(E$5:E70)&gt;$B$2,"",INDEX(fSales[Category],_xlfn.AGGREGATE(15,6,(ROW(fSales[Category])-ROW(fSales[#Headers]))/(fSales[[Product]:[Product]]=$B$1),ROWS(E$5:E70))))</f>
        <v/>
      </c>
      <c r="F70" s="11" t="str">
        <f ca="1">IF(ROWS(F$5:F70)&gt;$B$2,"",INDEX(fSales[Discount],_xlfn.AGGREGATE(15,6,(ROW(fSales[Discount])-ROW(fSales[#Headers]))/(fSales[[Product]:[Product]]=$B$1),ROWS(F$5:F70))))</f>
        <v/>
      </c>
      <c r="G70" s="11" t="str">
        <f ca="1">IF(ROWS(G$5:G70)&gt;$B$2,"",INDEX(fSales[Price],_xlfn.AGGREGATE(15,6,(ROW(fSales[Price])-ROW(fSales[#Headers]))/(fSales[[Product]:[Product]]=$B$1),ROWS(G$5:G70))))</f>
        <v/>
      </c>
      <c r="H70" s="16" t="str">
        <f t="shared" ref="H70:H100" ca="1" si="1">IF(G70="","",ROUND(D70*G70*(1-F70),2))</f>
        <v/>
      </c>
    </row>
    <row r="71" spans="1:8" x14ac:dyDescent="0.3">
      <c r="A71" s="10" t="str">
        <f ca="1">IF(ROWS(A$5:A71)&gt;$B$2,"",INDEX(fSales[Date],_xlfn.AGGREGATE(15,6,(ROW(fSales[Date])-ROW(fSales[#Headers]))/(fSales[[Product]:[Product]]=$B$1),ROWS(A$5:A71))))</f>
        <v/>
      </c>
      <c r="B71" s="11" t="str">
        <f ca="1">IF(ROWS(B$5:B71)&gt;$B$2,"",INDEX(fSales[Product],_xlfn.AGGREGATE(15,6,(ROW(fSales[Product])-ROW(fSales[#Headers]))/(fSales[[Product]:[Product]]=$B$1),ROWS(B$5:B71))))</f>
        <v/>
      </c>
      <c r="C71" s="11" t="str">
        <f ca="1">IF(ROWS(C$5:C71)&gt;$B$2,"",INDEX(fSales[Region],_xlfn.AGGREGATE(15,6,(ROW(fSales[Region])-ROW(fSales[#Headers]))/(fSales[[Product]:[Product]]=$B$1),ROWS(C$5:C71))))</f>
        <v/>
      </c>
      <c r="D71" s="11" t="str">
        <f ca="1">IF(ROWS(D$5:D71)&gt;$B$2,"",INDEX(fSales[Units],_xlfn.AGGREGATE(15,6,(ROW(fSales[Units])-ROW(fSales[#Headers]))/(fSales[[Product]:[Product]]=$B$1),ROWS(D$5:D71))))</f>
        <v/>
      </c>
      <c r="E71" s="11" t="str">
        <f ca="1">IF(ROWS(E$5:E71)&gt;$B$2,"",INDEX(fSales[Category],_xlfn.AGGREGATE(15,6,(ROW(fSales[Category])-ROW(fSales[#Headers]))/(fSales[[Product]:[Product]]=$B$1),ROWS(E$5:E71))))</f>
        <v/>
      </c>
      <c r="F71" s="11" t="str">
        <f ca="1">IF(ROWS(F$5:F71)&gt;$B$2,"",INDEX(fSales[Discount],_xlfn.AGGREGATE(15,6,(ROW(fSales[Discount])-ROW(fSales[#Headers]))/(fSales[[Product]:[Product]]=$B$1),ROWS(F$5:F71))))</f>
        <v/>
      </c>
      <c r="G71" s="11" t="str">
        <f ca="1">IF(ROWS(G$5:G71)&gt;$B$2,"",INDEX(fSales[Price],_xlfn.AGGREGATE(15,6,(ROW(fSales[Price])-ROW(fSales[#Headers]))/(fSales[[Product]:[Product]]=$B$1),ROWS(G$5:G71))))</f>
        <v/>
      </c>
      <c r="H71" s="16" t="str">
        <f t="shared" ca="1" si="1"/>
        <v/>
      </c>
    </row>
    <row r="72" spans="1:8" x14ac:dyDescent="0.3">
      <c r="A72" s="10" t="str">
        <f ca="1">IF(ROWS(A$5:A72)&gt;$B$2,"",INDEX(fSales[Date],_xlfn.AGGREGATE(15,6,(ROW(fSales[Date])-ROW(fSales[#Headers]))/(fSales[[Product]:[Product]]=$B$1),ROWS(A$5:A72))))</f>
        <v/>
      </c>
      <c r="B72" s="11" t="str">
        <f ca="1">IF(ROWS(B$5:B72)&gt;$B$2,"",INDEX(fSales[Product],_xlfn.AGGREGATE(15,6,(ROW(fSales[Product])-ROW(fSales[#Headers]))/(fSales[[Product]:[Product]]=$B$1),ROWS(B$5:B72))))</f>
        <v/>
      </c>
      <c r="C72" s="11" t="str">
        <f ca="1">IF(ROWS(C$5:C72)&gt;$B$2,"",INDEX(fSales[Region],_xlfn.AGGREGATE(15,6,(ROW(fSales[Region])-ROW(fSales[#Headers]))/(fSales[[Product]:[Product]]=$B$1),ROWS(C$5:C72))))</f>
        <v/>
      </c>
      <c r="D72" s="11" t="str">
        <f ca="1">IF(ROWS(D$5:D72)&gt;$B$2,"",INDEX(fSales[Units],_xlfn.AGGREGATE(15,6,(ROW(fSales[Units])-ROW(fSales[#Headers]))/(fSales[[Product]:[Product]]=$B$1),ROWS(D$5:D72))))</f>
        <v/>
      </c>
      <c r="E72" s="11" t="str">
        <f ca="1">IF(ROWS(E$5:E72)&gt;$B$2,"",INDEX(fSales[Category],_xlfn.AGGREGATE(15,6,(ROW(fSales[Category])-ROW(fSales[#Headers]))/(fSales[[Product]:[Product]]=$B$1),ROWS(E$5:E72))))</f>
        <v/>
      </c>
      <c r="F72" s="11" t="str">
        <f ca="1">IF(ROWS(F$5:F72)&gt;$B$2,"",INDEX(fSales[Discount],_xlfn.AGGREGATE(15,6,(ROW(fSales[Discount])-ROW(fSales[#Headers]))/(fSales[[Product]:[Product]]=$B$1),ROWS(F$5:F72))))</f>
        <v/>
      </c>
      <c r="G72" s="11" t="str">
        <f ca="1">IF(ROWS(G$5:G72)&gt;$B$2,"",INDEX(fSales[Price],_xlfn.AGGREGATE(15,6,(ROW(fSales[Price])-ROW(fSales[#Headers]))/(fSales[[Product]:[Product]]=$B$1),ROWS(G$5:G72))))</f>
        <v/>
      </c>
      <c r="H72" s="16" t="str">
        <f t="shared" ca="1" si="1"/>
        <v/>
      </c>
    </row>
    <row r="73" spans="1:8" x14ac:dyDescent="0.3">
      <c r="A73" s="10" t="str">
        <f ca="1">IF(ROWS(A$5:A73)&gt;$B$2,"",INDEX(fSales[Date],_xlfn.AGGREGATE(15,6,(ROW(fSales[Date])-ROW(fSales[#Headers]))/(fSales[[Product]:[Product]]=$B$1),ROWS(A$5:A73))))</f>
        <v/>
      </c>
      <c r="B73" s="11" t="str">
        <f ca="1">IF(ROWS(B$5:B73)&gt;$B$2,"",INDEX(fSales[Product],_xlfn.AGGREGATE(15,6,(ROW(fSales[Product])-ROW(fSales[#Headers]))/(fSales[[Product]:[Product]]=$B$1),ROWS(B$5:B73))))</f>
        <v/>
      </c>
      <c r="C73" s="11" t="str">
        <f ca="1">IF(ROWS(C$5:C73)&gt;$B$2,"",INDEX(fSales[Region],_xlfn.AGGREGATE(15,6,(ROW(fSales[Region])-ROW(fSales[#Headers]))/(fSales[[Product]:[Product]]=$B$1),ROWS(C$5:C73))))</f>
        <v/>
      </c>
      <c r="D73" s="11" t="str">
        <f ca="1">IF(ROWS(D$5:D73)&gt;$B$2,"",INDEX(fSales[Units],_xlfn.AGGREGATE(15,6,(ROW(fSales[Units])-ROW(fSales[#Headers]))/(fSales[[Product]:[Product]]=$B$1),ROWS(D$5:D73))))</f>
        <v/>
      </c>
      <c r="E73" s="11" t="str">
        <f ca="1">IF(ROWS(E$5:E73)&gt;$B$2,"",INDEX(fSales[Category],_xlfn.AGGREGATE(15,6,(ROW(fSales[Category])-ROW(fSales[#Headers]))/(fSales[[Product]:[Product]]=$B$1),ROWS(E$5:E73))))</f>
        <v/>
      </c>
      <c r="F73" s="11" t="str">
        <f ca="1">IF(ROWS(F$5:F73)&gt;$B$2,"",INDEX(fSales[Discount],_xlfn.AGGREGATE(15,6,(ROW(fSales[Discount])-ROW(fSales[#Headers]))/(fSales[[Product]:[Product]]=$B$1),ROWS(F$5:F73))))</f>
        <v/>
      </c>
      <c r="G73" s="11" t="str">
        <f ca="1">IF(ROWS(G$5:G73)&gt;$B$2,"",INDEX(fSales[Price],_xlfn.AGGREGATE(15,6,(ROW(fSales[Price])-ROW(fSales[#Headers]))/(fSales[[Product]:[Product]]=$B$1),ROWS(G$5:G73))))</f>
        <v/>
      </c>
      <c r="H73" s="16" t="str">
        <f t="shared" ca="1" si="1"/>
        <v/>
      </c>
    </row>
    <row r="74" spans="1:8" x14ac:dyDescent="0.3">
      <c r="A74" s="10" t="str">
        <f ca="1">IF(ROWS(A$5:A74)&gt;$B$2,"",INDEX(fSales[Date],_xlfn.AGGREGATE(15,6,(ROW(fSales[Date])-ROW(fSales[#Headers]))/(fSales[[Product]:[Product]]=$B$1),ROWS(A$5:A74))))</f>
        <v/>
      </c>
      <c r="B74" s="11" t="str">
        <f ca="1">IF(ROWS(B$5:B74)&gt;$B$2,"",INDEX(fSales[Product],_xlfn.AGGREGATE(15,6,(ROW(fSales[Product])-ROW(fSales[#Headers]))/(fSales[[Product]:[Product]]=$B$1),ROWS(B$5:B74))))</f>
        <v/>
      </c>
      <c r="C74" s="11" t="str">
        <f ca="1">IF(ROWS(C$5:C74)&gt;$B$2,"",INDEX(fSales[Region],_xlfn.AGGREGATE(15,6,(ROW(fSales[Region])-ROW(fSales[#Headers]))/(fSales[[Product]:[Product]]=$B$1),ROWS(C$5:C74))))</f>
        <v/>
      </c>
      <c r="D74" s="11" t="str">
        <f ca="1">IF(ROWS(D$5:D74)&gt;$B$2,"",INDEX(fSales[Units],_xlfn.AGGREGATE(15,6,(ROW(fSales[Units])-ROW(fSales[#Headers]))/(fSales[[Product]:[Product]]=$B$1),ROWS(D$5:D74))))</f>
        <v/>
      </c>
      <c r="E74" s="11" t="str">
        <f ca="1">IF(ROWS(E$5:E74)&gt;$B$2,"",INDEX(fSales[Category],_xlfn.AGGREGATE(15,6,(ROW(fSales[Category])-ROW(fSales[#Headers]))/(fSales[[Product]:[Product]]=$B$1),ROWS(E$5:E74))))</f>
        <v/>
      </c>
      <c r="F74" s="11" t="str">
        <f ca="1">IF(ROWS(F$5:F74)&gt;$B$2,"",INDEX(fSales[Discount],_xlfn.AGGREGATE(15,6,(ROW(fSales[Discount])-ROW(fSales[#Headers]))/(fSales[[Product]:[Product]]=$B$1),ROWS(F$5:F74))))</f>
        <v/>
      </c>
      <c r="G74" s="11" t="str">
        <f ca="1">IF(ROWS(G$5:G74)&gt;$B$2,"",INDEX(fSales[Price],_xlfn.AGGREGATE(15,6,(ROW(fSales[Price])-ROW(fSales[#Headers]))/(fSales[[Product]:[Product]]=$B$1),ROWS(G$5:G74))))</f>
        <v/>
      </c>
      <c r="H74" s="16" t="str">
        <f t="shared" ca="1" si="1"/>
        <v/>
      </c>
    </row>
    <row r="75" spans="1:8" x14ac:dyDescent="0.3">
      <c r="A75" s="10" t="str">
        <f ca="1">IF(ROWS(A$5:A75)&gt;$B$2,"",INDEX(fSales[Date],_xlfn.AGGREGATE(15,6,(ROW(fSales[Date])-ROW(fSales[#Headers]))/(fSales[[Product]:[Product]]=$B$1),ROWS(A$5:A75))))</f>
        <v/>
      </c>
      <c r="B75" s="11" t="str">
        <f ca="1">IF(ROWS(B$5:B75)&gt;$B$2,"",INDEX(fSales[Product],_xlfn.AGGREGATE(15,6,(ROW(fSales[Product])-ROW(fSales[#Headers]))/(fSales[[Product]:[Product]]=$B$1),ROWS(B$5:B75))))</f>
        <v/>
      </c>
      <c r="C75" s="11" t="str">
        <f ca="1">IF(ROWS(C$5:C75)&gt;$B$2,"",INDEX(fSales[Region],_xlfn.AGGREGATE(15,6,(ROW(fSales[Region])-ROW(fSales[#Headers]))/(fSales[[Product]:[Product]]=$B$1),ROWS(C$5:C75))))</f>
        <v/>
      </c>
      <c r="D75" s="11" t="str">
        <f ca="1">IF(ROWS(D$5:D75)&gt;$B$2,"",INDEX(fSales[Units],_xlfn.AGGREGATE(15,6,(ROW(fSales[Units])-ROW(fSales[#Headers]))/(fSales[[Product]:[Product]]=$B$1),ROWS(D$5:D75))))</f>
        <v/>
      </c>
      <c r="E75" s="11" t="str">
        <f ca="1">IF(ROWS(E$5:E75)&gt;$B$2,"",INDEX(fSales[Category],_xlfn.AGGREGATE(15,6,(ROW(fSales[Category])-ROW(fSales[#Headers]))/(fSales[[Product]:[Product]]=$B$1),ROWS(E$5:E75))))</f>
        <v/>
      </c>
      <c r="F75" s="11" t="str">
        <f ca="1">IF(ROWS(F$5:F75)&gt;$B$2,"",INDEX(fSales[Discount],_xlfn.AGGREGATE(15,6,(ROW(fSales[Discount])-ROW(fSales[#Headers]))/(fSales[[Product]:[Product]]=$B$1),ROWS(F$5:F75))))</f>
        <v/>
      </c>
      <c r="G75" s="11" t="str">
        <f ca="1">IF(ROWS(G$5:G75)&gt;$B$2,"",INDEX(fSales[Price],_xlfn.AGGREGATE(15,6,(ROW(fSales[Price])-ROW(fSales[#Headers]))/(fSales[[Product]:[Product]]=$B$1),ROWS(G$5:G75))))</f>
        <v/>
      </c>
      <c r="H75" s="16" t="str">
        <f t="shared" ca="1" si="1"/>
        <v/>
      </c>
    </row>
    <row r="76" spans="1:8" x14ac:dyDescent="0.3">
      <c r="A76" s="10" t="str">
        <f ca="1">IF(ROWS(A$5:A76)&gt;$B$2,"",INDEX(fSales[Date],_xlfn.AGGREGATE(15,6,(ROW(fSales[Date])-ROW(fSales[#Headers]))/(fSales[[Product]:[Product]]=$B$1),ROWS(A$5:A76))))</f>
        <v/>
      </c>
      <c r="B76" s="11" t="str">
        <f ca="1">IF(ROWS(B$5:B76)&gt;$B$2,"",INDEX(fSales[Product],_xlfn.AGGREGATE(15,6,(ROW(fSales[Product])-ROW(fSales[#Headers]))/(fSales[[Product]:[Product]]=$B$1),ROWS(B$5:B76))))</f>
        <v/>
      </c>
      <c r="C76" s="11" t="str">
        <f ca="1">IF(ROWS(C$5:C76)&gt;$B$2,"",INDEX(fSales[Region],_xlfn.AGGREGATE(15,6,(ROW(fSales[Region])-ROW(fSales[#Headers]))/(fSales[[Product]:[Product]]=$B$1),ROWS(C$5:C76))))</f>
        <v/>
      </c>
      <c r="D76" s="11" t="str">
        <f ca="1">IF(ROWS(D$5:D76)&gt;$B$2,"",INDEX(fSales[Units],_xlfn.AGGREGATE(15,6,(ROW(fSales[Units])-ROW(fSales[#Headers]))/(fSales[[Product]:[Product]]=$B$1),ROWS(D$5:D76))))</f>
        <v/>
      </c>
      <c r="E76" s="11" t="str">
        <f ca="1">IF(ROWS(E$5:E76)&gt;$B$2,"",INDEX(fSales[Category],_xlfn.AGGREGATE(15,6,(ROW(fSales[Category])-ROW(fSales[#Headers]))/(fSales[[Product]:[Product]]=$B$1),ROWS(E$5:E76))))</f>
        <v/>
      </c>
      <c r="F76" s="11" t="str">
        <f ca="1">IF(ROWS(F$5:F76)&gt;$B$2,"",INDEX(fSales[Discount],_xlfn.AGGREGATE(15,6,(ROW(fSales[Discount])-ROW(fSales[#Headers]))/(fSales[[Product]:[Product]]=$B$1),ROWS(F$5:F76))))</f>
        <v/>
      </c>
      <c r="G76" s="11" t="str">
        <f ca="1">IF(ROWS(G$5:G76)&gt;$B$2,"",INDEX(fSales[Price],_xlfn.AGGREGATE(15,6,(ROW(fSales[Price])-ROW(fSales[#Headers]))/(fSales[[Product]:[Product]]=$B$1),ROWS(G$5:G76))))</f>
        <v/>
      </c>
      <c r="H76" s="16" t="str">
        <f t="shared" ca="1" si="1"/>
        <v/>
      </c>
    </row>
    <row r="77" spans="1:8" x14ac:dyDescent="0.3">
      <c r="A77" s="10" t="str">
        <f ca="1">IF(ROWS(A$5:A77)&gt;$B$2,"",INDEX(fSales[Date],_xlfn.AGGREGATE(15,6,(ROW(fSales[Date])-ROW(fSales[#Headers]))/(fSales[[Product]:[Product]]=$B$1),ROWS(A$5:A77))))</f>
        <v/>
      </c>
      <c r="B77" s="11" t="str">
        <f ca="1">IF(ROWS(B$5:B77)&gt;$B$2,"",INDEX(fSales[Product],_xlfn.AGGREGATE(15,6,(ROW(fSales[Product])-ROW(fSales[#Headers]))/(fSales[[Product]:[Product]]=$B$1),ROWS(B$5:B77))))</f>
        <v/>
      </c>
      <c r="C77" s="11" t="str">
        <f ca="1">IF(ROWS(C$5:C77)&gt;$B$2,"",INDEX(fSales[Region],_xlfn.AGGREGATE(15,6,(ROW(fSales[Region])-ROW(fSales[#Headers]))/(fSales[[Product]:[Product]]=$B$1),ROWS(C$5:C77))))</f>
        <v/>
      </c>
      <c r="D77" s="11" t="str">
        <f ca="1">IF(ROWS(D$5:D77)&gt;$B$2,"",INDEX(fSales[Units],_xlfn.AGGREGATE(15,6,(ROW(fSales[Units])-ROW(fSales[#Headers]))/(fSales[[Product]:[Product]]=$B$1),ROWS(D$5:D77))))</f>
        <v/>
      </c>
      <c r="E77" s="11" t="str">
        <f ca="1">IF(ROWS(E$5:E77)&gt;$B$2,"",INDEX(fSales[Category],_xlfn.AGGREGATE(15,6,(ROW(fSales[Category])-ROW(fSales[#Headers]))/(fSales[[Product]:[Product]]=$B$1),ROWS(E$5:E77))))</f>
        <v/>
      </c>
      <c r="F77" s="11" t="str">
        <f ca="1">IF(ROWS(F$5:F77)&gt;$B$2,"",INDEX(fSales[Discount],_xlfn.AGGREGATE(15,6,(ROW(fSales[Discount])-ROW(fSales[#Headers]))/(fSales[[Product]:[Product]]=$B$1),ROWS(F$5:F77))))</f>
        <v/>
      </c>
      <c r="G77" s="11" t="str">
        <f ca="1">IF(ROWS(G$5:G77)&gt;$B$2,"",INDEX(fSales[Price],_xlfn.AGGREGATE(15,6,(ROW(fSales[Price])-ROW(fSales[#Headers]))/(fSales[[Product]:[Product]]=$B$1),ROWS(G$5:G77))))</f>
        <v/>
      </c>
      <c r="H77" s="16" t="str">
        <f t="shared" ca="1" si="1"/>
        <v/>
      </c>
    </row>
    <row r="78" spans="1:8" x14ac:dyDescent="0.3">
      <c r="A78" s="10" t="str">
        <f ca="1">IF(ROWS(A$5:A78)&gt;$B$2,"",INDEX(fSales[Date],_xlfn.AGGREGATE(15,6,(ROW(fSales[Date])-ROW(fSales[#Headers]))/(fSales[[Product]:[Product]]=$B$1),ROWS(A$5:A78))))</f>
        <v/>
      </c>
      <c r="B78" s="11" t="str">
        <f ca="1">IF(ROWS(B$5:B78)&gt;$B$2,"",INDEX(fSales[Product],_xlfn.AGGREGATE(15,6,(ROW(fSales[Product])-ROW(fSales[#Headers]))/(fSales[[Product]:[Product]]=$B$1),ROWS(B$5:B78))))</f>
        <v/>
      </c>
      <c r="C78" s="11" t="str">
        <f ca="1">IF(ROWS(C$5:C78)&gt;$B$2,"",INDEX(fSales[Region],_xlfn.AGGREGATE(15,6,(ROW(fSales[Region])-ROW(fSales[#Headers]))/(fSales[[Product]:[Product]]=$B$1),ROWS(C$5:C78))))</f>
        <v/>
      </c>
      <c r="D78" s="11" t="str">
        <f ca="1">IF(ROWS(D$5:D78)&gt;$B$2,"",INDEX(fSales[Units],_xlfn.AGGREGATE(15,6,(ROW(fSales[Units])-ROW(fSales[#Headers]))/(fSales[[Product]:[Product]]=$B$1),ROWS(D$5:D78))))</f>
        <v/>
      </c>
      <c r="E78" s="11" t="str">
        <f ca="1">IF(ROWS(E$5:E78)&gt;$B$2,"",INDEX(fSales[Category],_xlfn.AGGREGATE(15,6,(ROW(fSales[Category])-ROW(fSales[#Headers]))/(fSales[[Product]:[Product]]=$B$1),ROWS(E$5:E78))))</f>
        <v/>
      </c>
      <c r="F78" s="11" t="str">
        <f ca="1">IF(ROWS(F$5:F78)&gt;$B$2,"",INDEX(fSales[Discount],_xlfn.AGGREGATE(15,6,(ROW(fSales[Discount])-ROW(fSales[#Headers]))/(fSales[[Product]:[Product]]=$B$1),ROWS(F$5:F78))))</f>
        <v/>
      </c>
      <c r="G78" s="11" t="str">
        <f ca="1">IF(ROWS(G$5:G78)&gt;$B$2,"",INDEX(fSales[Price],_xlfn.AGGREGATE(15,6,(ROW(fSales[Price])-ROW(fSales[#Headers]))/(fSales[[Product]:[Product]]=$B$1),ROWS(G$5:G78))))</f>
        <v/>
      </c>
      <c r="H78" s="16" t="str">
        <f t="shared" ca="1" si="1"/>
        <v/>
      </c>
    </row>
    <row r="79" spans="1:8" x14ac:dyDescent="0.3">
      <c r="A79" s="10" t="str">
        <f ca="1">IF(ROWS(A$5:A79)&gt;$B$2,"",INDEX(fSales[Date],_xlfn.AGGREGATE(15,6,(ROW(fSales[Date])-ROW(fSales[#Headers]))/(fSales[[Product]:[Product]]=$B$1),ROWS(A$5:A79))))</f>
        <v/>
      </c>
      <c r="B79" s="11" t="str">
        <f ca="1">IF(ROWS(B$5:B79)&gt;$B$2,"",INDEX(fSales[Product],_xlfn.AGGREGATE(15,6,(ROW(fSales[Product])-ROW(fSales[#Headers]))/(fSales[[Product]:[Product]]=$B$1),ROWS(B$5:B79))))</f>
        <v/>
      </c>
      <c r="C79" s="11" t="str">
        <f ca="1">IF(ROWS(C$5:C79)&gt;$B$2,"",INDEX(fSales[Region],_xlfn.AGGREGATE(15,6,(ROW(fSales[Region])-ROW(fSales[#Headers]))/(fSales[[Product]:[Product]]=$B$1),ROWS(C$5:C79))))</f>
        <v/>
      </c>
      <c r="D79" s="11" t="str">
        <f ca="1">IF(ROWS(D$5:D79)&gt;$B$2,"",INDEX(fSales[Units],_xlfn.AGGREGATE(15,6,(ROW(fSales[Units])-ROW(fSales[#Headers]))/(fSales[[Product]:[Product]]=$B$1),ROWS(D$5:D79))))</f>
        <v/>
      </c>
      <c r="E79" s="11" t="str">
        <f ca="1">IF(ROWS(E$5:E79)&gt;$B$2,"",INDEX(fSales[Category],_xlfn.AGGREGATE(15,6,(ROW(fSales[Category])-ROW(fSales[#Headers]))/(fSales[[Product]:[Product]]=$B$1),ROWS(E$5:E79))))</f>
        <v/>
      </c>
      <c r="F79" s="11" t="str">
        <f ca="1">IF(ROWS(F$5:F79)&gt;$B$2,"",INDEX(fSales[Discount],_xlfn.AGGREGATE(15,6,(ROW(fSales[Discount])-ROW(fSales[#Headers]))/(fSales[[Product]:[Product]]=$B$1),ROWS(F$5:F79))))</f>
        <v/>
      </c>
      <c r="G79" s="11" t="str">
        <f ca="1">IF(ROWS(G$5:G79)&gt;$B$2,"",INDEX(fSales[Price],_xlfn.AGGREGATE(15,6,(ROW(fSales[Price])-ROW(fSales[#Headers]))/(fSales[[Product]:[Product]]=$B$1),ROWS(G$5:G79))))</f>
        <v/>
      </c>
      <c r="H79" s="16" t="str">
        <f t="shared" ca="1" si="1"/>
        <v/>
      </c>
    </row>
    <row r="80" spans="1:8" x14ac:dyDescent="0.3">
      <c r="A80" s="10" t="str">
        <f ca="1">IF(ROWS(A$5:A80)&gt;$B$2,"",INDEX(fSales[Date],_xlfn.AGGREGATE(15,6,(ROW(fSales[Date])-ROW(fSales[#Headers]))/(fSales[[Product]:[Product]]=$B$1),ROWS(A$5:A80))))</f>
        <v/>
      </c>
      <c r="B80" s="11" t="str">
        <f ca="1">IF(ROWS(B$5:B80)&gt;$B$2,"",INDEX(fSales[Product],_xlfn.AGGREGATE(15,6,(ROW(fSales[Product])-ROW(fSales[#Headers]))/(fSales[[Product]:[Product]]=$B$1),ROWS(B$5:B80))))</f>
        <v/>
      </c>
      <c r="C80" s="11" t="str">
        <f ca="1">IF(ROWS(C$5:C80)&gt;$B$2,"",INDEX(fSales[Region],_xlfn.AGGREGATE(15,6,(ROW(fSales[Region])-ROW(fSales[#Headers]))/(fSales[[Product]:[Product]]=$B$1),ROWS(C$5:C80))))</f>
        <v/>
      </c>
      <c r="D80" s="11" t="str">
        <f ca="1">IF(ROWS(D$5:D80)&gt;$B$2,"",INDEX(fSales[Units],_xlfn.AGGREGATE(15,6,(ROW(fSales[Units])-ROW(fSales[#Headers]))/(fSales[[Product]:[Product]]=$B$1),ROWS(D$5:D80))))</f>
        <v/>
      </c>
      <c r="E80" s="11" t="str">
        <f ca="1">IF(ROWS(E$5:E80)&gt;$B$2,"",INDEX(fSales[Category],_xlfn.AGGREGATE(15,6,(ROW(fSales[Category])-ROW(fSales[#Headers]))/(fSales[[Product]:[Product]]=$B$1),ROWS(E$5:E80))))</f>
        <v/>
      </c>
      <c r="F80" s="11" t="str">
        <f ca="1">IF(ROWS(F$5:F80)&gt;$B$2,"",INDEX(fSales[Discount],_xlfn.AGGREGATE(15,6,(ROW(fSales[Discount])-ROW(fSales[#Headers]))/(fSales[[Product]:[Product]]=$B$1),ROWS(F$5:F80))))</f>
        <v/>
      </c>
      <c r="G80" s="11" t="str">
        <f ca="1">IF(ROWS(G$5:G80)&gt;$B$2,"",INDEX(fSales[Price],_xlfn.AGGREGATE(15,6,(ROW(fSales[Price])-ROW(fSales[#Headers]))/(fSales[[Product]:[Product]]=$B$1),ROWS(G$5:G80))))</f>
        <v/>
      </c>
      <c r="H80" s="16" t="str">
        <f t="shared" ca="1" si="1"/>
        <v/>
      </c>
    </row>
    <row r="81" spans="1:8" x14ac:dyDescent="0.3">
      <c r="A81" s="10" t="str">
        <f ca="1">IF(ROWS(A$5:A81)&gt;$B$2,"",INDEX(fSales[Date],_xlfn.AGGREGATE(15,6,(ROW(fSales[Date])-ROW(fSales[#Headers]))/(fSales[[Product]:[Product]]=$B$1),ROWS(A$5:A81))))</f>
        <v/>
      </c>
      <c r="B81" s="11" t="str">
        <f ca="1">IF(ROWS(B$5:B81)&gt;$B$2,"",INDEX(fSales[Product],_xlfn.AGGREGATE(15,6,(ROW(fSales[Product])-ROW(fSales[#Headers]))/(fSales[[Product]:[Product]]=$B$1),ROWS(B$5:B81))))</f>
        <v/>
      </c>
      <c r="C81" s="11" t="str">
        <f ca="1">IF(ROWS(C$5:C81)&gt;$B$2,"",INDEX(fSales[Region],_xlfn.AGGREGATE(15,6,(ROW(fSales[Region])-ROW(fSales[#Headers]))/(fSales[[Product]:[Product]]=$B$1),ROWS(C$5:C81))))</f>
        <v/>
      </c>
      <c r="D81" s="11" t="str">
        <f ca="1">IF(ROWS(D$5:D81)&gt;$B$2,"",INDEX(fSales[Units],_xlfn.AGGREGATE(15,6,(ROW(fSales[Units])-ROW(fSales[#Headers]))/(fSales[[Product]:[Product]]=$B$1),ROWS(D$5:D81))))</f>
        <v/>
      </c>
      <c r="E81" s="11" t="str">
        <f ca="1">IF(ROWS(E$5:E81)&gt;$B$2,"",INDEX(fSales[Category],_xlfn.AGGREGATE(15,6,(ROW(fSales[Category])-ROW(fSales[#Headers]))/(fSales[[Product]:[Product]]=$B$1),ROWS(E$5:E81))))</f>
        <v/>
      </c>
      <c r="F81" s="11" t="str">
        <f ca="1">IF(ROWS(F$5:F81)&gt;$B$2,"",INDEX(fSales[Discount],_xlfn.AGGREGATE(15,6,(ROW(fSales[Discount])-ROW(fSales[#Headers]))/(fSales[[Product]:[Product]]=$B$1),ROWS(F$5:F81))))</f>
        <v/>
      </c>
      <c r="G81" s="11" t="str">
        <f ca="1">IF(ROWS(G$5:G81)&gt;$B$2,"",INDEX(fSales[Price],_xlfn.AGGREGATE(15,6,(ROW(fSales[Price])-ROW(fSales[#Headers]))/(fSales[[Product]:[Product]]=$B$1),ROWS(G$5:G81))))</f>
        <v/>
      </c>
      <c r="H81" s="16" t="str">
        <f t="shared" ca="1" si="1"/>
        <v/>
      </c>
    </row>
    <row r="82" spans="1:8" x14ac:dyDescent="0.3">
      <c r="A82" s="10" t="str">
        <f ca="1">IF(ROWS(A$5:A82)&gt;$B$2,"",INDEX(fSales[Date],_xlfn.AGGREGATE(15,6,(ROW(fSales[Date])-ROW(fSales[#Headers]))/(fSales[[Product]:[Product]]=$B$1),ROWS(A$5:A82))))</f>
        <v/>
      </c>
      <c r="B82" s="11" t="str">
        <f ca="1">IF(ROWS(B$5:B82)&gt;$B$2,"",INDEX(fSales[Product],_xlfn.AGGREGATE(15,6,(ROW(fSales[Product])-ROW(fSales[#Headers]))/(fSales[[Product]:[Product]]=$B$1),ROWS(B$5:B82))))</f>
        <v/>
      </c>
      <c r="C82" s="11" t="str">
        <f ca="1">IF(ROWS(C$5:C82)&gt;$B$2,"",INDEX(fSales[Region],_xlfn.AGGREGATE(15,6,(ROW(fSales[Region])-ROW(fSales[#Headers]))/(fSales[[Product]:[Product]]=$B$1),ROWS(C$5:C82))))</f>
        <v/>
      </c>
      <c r="D82" s="11" t="str">
        <f ca="1">IF(ROWS(D$5:D82)&gt;$B$2,"",INDEX(fSales[Units],_xlfn.AGGREGATE(15,6,(ROW(fSales[Units])-ROW(fSales[#Headers]))/(fSales[[Product]:[Product]]=$B$1),ROWS(D$5:D82))))</f>
        <v/>
      </c>
      <c r="E82" s="11" t="str">
        <f ca="1">IF(ROWS(E$5:E82)&gt;$B$2,"",INDEX(fSales[Category],_xlfn.AGGREGATE(15,6,(ROW(fSales[Category])-ROW(fSales[#Headers]))/(fSales[[Product]:[Product]]=$B$1),ROWS(E$5:E82))))</f>
        <v/>
      </c>
      <c r="F82" s="11" t="str">
        <f ca="1">IF(ROWS(F$5:F82)&gt;$B$2,"",INDEX(fSales[Discount],_xlfn.AGGREGATE(15,6,(ROW(fSales[Discount])-ROW(fSales[#Headers]))/(fSales[[Product]:[Product]]=$B$1),ROWS(F$5:F82))))</f>
        <v/>
      </c>
      <c r="G82" s="11" t="str">
        <f ca="1">IF(ROWS(G$5:G82)&gt;$B$2,"",INDEX(fSales[Price],_xlfn.AGGREGATE(15,6,(ROW(fSales[Price])-ROW(fSales[#Headers]))/(fSales[[Product]:[Product]]=$B$1),ROWS(G$5:G82))))</f>
        <v/>
      </c>
      <c r="H82" s="16" t="str">
        <f t="shared" ca="1" si="1"/>
        <v/>
      </c>
    </row>
    <row r="83" spans="1:8" x14ac:dyDescent="0.3">
      <c r="A83" s="10" t="str">
        <f ca="1">IF(ROWS(A$5:A83)&gt;$B$2,"",INDEX(fSales[Date],_xlfn.AGGREGATE(15,6,(ROW(fSales[Date])-ROW(fSales[#Headers]))/(fSales[[Product]:[Product]]=$B$1),ROWS(A$5:A83))))</f>
        <v/>
      </c>
      <c r="B83" s="11" t="str">
        <f ca="1">IF(ROWS(B$5:B83)&gt;$B$2,"",INDEX(fSales[Product],_xlfn.AGGREGATE(15,6,(ROW(fSales[Product])-ROW(fSales[#Headers]))/(fSales[[Product]:[Product]]=$B$1),ROWS(B$5:B83))))</f>
        <v/>
      </c>
      <c r="C83" s="11" t="str">
        <f ca="1">IF(ROWS(C$5:C83)&gt;$B$2,"",INDEX(fSales[Region],_xlfn.AGGREGATE(15,6,(ROW(fSales[Region])-ROW(fSales[#Headers]))/(fSales[[Product]:[Product]]=$B$1),ROWS(C$5:C83))))</f>
        <v/>
      </c>
      <c r="D83" s="11" t="str">
        <f ca="1">IF(ROWS(D$5:D83)&gt;$B$2,"",INDEX(fSales[Units],_xlfn.AGGREGATE(15,6,(ROW(fSales[Units])-ROW(fSales[#Headers]))/(fSales[[Product]:[Product]]=$B$1),ROWS(D$5:D83))))</f>
        <v/>
      </c>
      <c r="E83" s="11" t="str">
        <f ca="1">IF(ROWS(E$5:E83)&gt;$B$2,"",INDEX(fSales[Category],_xlfn.AGGREGATE(15,6,(ROW(fSales[Category])-ROW(fSales[#Headers]))/(fSales[[Product]:[Product]]=$B$1),ROWS(E$5:E83))))</f>
        <v/>
      </c>
      <c r="F83" s="11" t="str">
        <f ca="1">IF(ROWS(F$5:F83)&gt;$B$2,"",INDEX(fSales[Discount],_xlfn.AGGREGATE(15,6,(ROW(fSales[Discount])-ROW(fSales[#Headers]))/(fSales[[Product]:[Product]]=$B$1),ROWS(F$5:F83))))</f>
        <v/>
      </c>
      <c r="G83" s="11" t="str">
        <f ca="1">IF(ROWS(G$5:G83)&gt;$B$2,"",INDEX(fSales[Price],_xlfn.AGGREGATE(15,6,(ROW(fSales[Price])-ROW(fSales[#Headers]))/(fSales[[Product]:[Product]]=$B$1),ROWS(G$5:G83))))</f>
        <v/>
      </c>
      <c r="H83" s="16" t="str">
        <f t="shared" ca="1" si="1"/>
        <v/>
      </c>
    </row>
    <row r="84" spans="1:8" x14ac:dyDescent="0.3">
      <c r="A84" s="10" t="str">
        <f ca="1">IF(ROWS(A$5:A84)&gt;$B$2,"",INDEX(fSales[Date],_xlfn.AGGREGATE(15,6,(ROW(fSales[Date])-ROW(fSales[#Headers]))/(fSales[[Product]:[Product]]=$B$1),ROWS(A$5:A84))))</f>
        <v/>
      </c>
      <c r="B84" s="11" t="str">
        <f ca="1">IF(ROWS(B$5:B84)&gt;$B$2,"",INDEX(fSales[Product],_xlfn.AGGREGATE(15,6,(ROW(fSales[Product])-ROW(fSales[#Headers]))/(fSales[[Product]:[Product]]=$B$1),ROWS(B$5:B84))))</f>
        <v/>
      </c>
      <c r="C84" s="11" t="str">
        <f ca="1">IF(ROWS(C$5:C84)&gt;$B$2,"",INDEX(fSales[Region],_xlfn.AGGREGATE(15,6,(ROW(fSales[Region])-ROW(fSales[#Headers]))/(fSales[[Product]:[Product]]=$B$1),ROWS(C$5:C84))))</f>
        <v/>
      </c>
      <c r="D84" s="11" t="str">
        <f ca="1">IF(ROWS(D$5:D84)&gt;$B$2,"",INDEX(fSales[Units],_xlfn.AGGREGATE(15,6,(ROW(fSales[Units])-ROW(fSales[#Headers]))/(fSales[[Product]:[Product]]=$B$1),ROWS(D$5:D84))))</f>
        <v/>
      </c>
      <c r="E84" s="11" t="str">
        <f ca="1">IF(ROWS(E$5:E84)&gt;$B$2,"",INDEX(fSales[Category],_xlfn.AGGREGATE(15,6,(ROW(fSales[Category])-ROW(fSales[#Headers]))/(fSales[[Product]:[Product]]=$B$1),ROWS(E$5:E84))))</f>
        <v/>
      </c>
      <c r="F84" s="11" t="str">
        <f ca="1">IF(ROWS(F$5:F84)&gt;$B$2,"",INDEX(fSales[Discount],_xlfn.AGGREGATE(15,6,(ROW(fSales[Discount])-ROW(fSales[#Headers]))/(fSales[[Product]:[Product]]=$B$1),ROWS(F$5:F84))))</f>
        <v/>
      </c>
      <c r="G84" s="11" t="str">
        <f ca="1">IF(ROWS(G$5:G84)&gt;$B$2,"",INDEX(fSales[Price],_xlfn.AGGREGATE(15,6,(ROW(fSales[Price])-ROW(fSales[#Headers]))/(fSales[[Product]:[Product]]=$B$1),ROWS(G$5:G84))))</f>
        <v/>
      </c>
      <c r="H84" s="16" t="str">
        <f t="shared" ca="1" si="1"/>
        <v/>
      </c>
    </row>
    <row r="85" spans="1:8" x14ac:dyDescent="0.3">
      <c r="A85" s="10" t="str">
        <f ca="1">IF(ROWS(A$5:A85)&gt;$B$2,"",INDEX(fSales[Date],_xlfn.AGGREGATE(15,6,(ROW(fSales[Date])-ROW(fSales[#Headers]))/(fSales[[Product]:[Product]]=$B$1),ROWS(A$5:A85))))</f>
        <v/>
      </c>
      <c r="B85" s="11" t="str">
        <f ca="1">IF(ROWS(B$5:B85)&gt;$B$2,"",INDEX(fSales[Product],_xlfn.AGGREGATE(15,6,(ROW(fSales[Product])-ROW(fSales[#Headers]))/(fSales[[Product]:[Product]]=$B$1),ROWS(B$5:B85))))</f>
        <v/>
      </c>
      <c r="C85" s="11" t="str">
        <f ca="1">IF(ROWS(C$5:C85)&gt;$B$2,"",INDEX(fSales[Region],_xlfn.AGGREGATE(15,6,(ROW(fSales[Region])-ROW(fSales[#Headers]))/(fSales[[Product]:[Product]]=$B$1),ROWS(C$5:C85))))</f>
        <v/>
      </c>
      <c r="D85" s="11" t="str">
        <f ca="1">IF(ROWS(D$5:D85)&gt;$B$2,"",INDEX(fSales[Units],_xlfn.AGGREGATE(15,6,(ROW(fSales[Units])-ROW(fSales[#Headers]))/(fSales[[Product]:[Product]]=$B$1),ROWS(D$5:D85))))</f>
        <v/>
      </c>
      <c r="E85" s="11" t="str">
        <f ca="1">IF(ROWS(E$5:E85)&gt;$B$2,"",INDEX(fSales[Category],_xlfn.AGGREGATE(15,6,(ROW(fSales[Category])-ROW(fSales[#Headers]))/(fSales[[Product]:[Product]]=$B$1),ROWS(E$5:E85))))</f>
        <v/>
      </c>
      <c r="F85" s="11" t="str">
        <f ca="1">IF(ROWS(F$5:F85)&gt;$B$2,"",INDEX(fSales[Discount],_xlfn.AGGREGATE(15,6,(ROW(fSales[Discount])-ROW(fSales[#Headers]))/(fSales[[Product]:[Product]]=$B$1),ROWS(F$5:F85))))</f>
        <v/>
      </c>
      <c r="G85" s="11" t="str">
        <f ca="1">IF(ROWS(G$5:G85)&gt;$B$2,"",INDEX(fSales[Price],_xlfn.AGGREGATE(15,6,(ROW(fSales[Price])-ROW(fSales[#Headers]))/(fSales[[Product]:[Product]]=$B$1),ROWS(G$5:G85))))</f>
        <v/>
      </c>
      <c r="H85" s="16" t="str">
        <f t="shared" ca="1" si="1"/>
        <v/>
      </c>
    </row>
    <row r="86" spans="1:8" x14ac:dyDescent="0.3">
      <c r="A86" s="10" t="str">
        <f ca="1">IF(ROWS(A$5:A86)&gt;$B$2,"",INDEX(fSales[Date],_xlfn.AGGREGATE(15,6,(ROW(fSales[Date])-ROW(fSales[#Headers]))/(fSales[[Product]:[Product]]=$B$1),ROWS(A$5:A86))))</f>
        <v/>
      </c>
      <c r="B86" s="11" t="str">
        <f ca="1">IF(ROWS(B$5:B86)&gt;$B$2,"",INDEX(fSales[Product],_xlfn.AGGREGATE(15,6,(ROW(fSales[Product])-ROW(fSales[#Headers]))/(fSales[[Product]:[Product]]=$B$1),ROWS(B$5:B86))))</f>
        <v/>
      </c>
      <c r="C86" s="11" t="str">
        <f ca="1">IF(ROWS(C$5:C86)&gt;$B$2,"",INDEX(fSales[Region],_xlfn.AGGREGATE(15,6,(ROW(fSales[Region])-ROW(fSales[#Headers]))/(fSales[[Product]:[Product]]=$B$1),ROWS(C$5:C86))))</f>
        <v/>
      </c>
      <c r="D86" s="11" t="str">
        <f ca="1">IF(ROWS(D$5:D86)&gt;$B$2,"",INDEX(fSales[Units],_xlfn.AGGREGATE(15,6,(ROW(fSales[Units])-ROW(fSales[#Headers]))/(fSales[[Product]:[Product]]=$B$1),ROWS(D$5:D86))))</f>
        <v/>
      </c>
      <c r="E86" s="11" t="str">
        <f ca="1">IF(ROWS(E$5:E86)&gt;$B$2,"",INDEX(fSales[Category],_xlfn.AGGREGATE(15,6,(ROW(fSales[Category])-ROW(fSales[#Headers]))/(fSales[[Product]:[Product]]=$B$1),ROWS(E$5:E86))))</f>
        <v/>
      </c>
      <c r="F86" s="11" t="str">
        <f ca="1">IF(ROWS(F$5:F86)&gt;$B$2,"",INDEX(fSales[Discount],_xlfn.AGGREGATE(15,6,(ROW(fSales[Discount])-ROW(fSales[#Headers]))/(fSales[[Product]:[Product]]=$B$1),ROWS(F$5:F86))))</f>
        <v/>
      </c>
      <c r="G86" s="11" t="str">
        <f ca="1">IF(ROWS(G$5:G86)&gt;$B$2,"",INDEX(fSales[Price],_xlfn.AGGREGATE(15,6,(ROW(fSales[Price])-ROW(fSales[#Headers]))/(fSales[[Product]:[Product]]=$B$1),ROWS(G$5:G86))))</f>
        <v/>
      </c>
      <c r="H86" s="16" t="str">
        <f t="shared" ca="1" si="1"/>
        <v/>
      </c>
    </row>
    <row r="87" spans="1:8" x14ac:dyDescent="0.3">
      <c r="A87" s="10" t="str">
        <f ca="1">IF(ROWS(A$5:A87)&gt;$B$2,"",INDEX(fSales[Date],_xlfn.AGGREGATE(15,6,(ROW(fSales[Date])-ROW(fSales[#Headers]))/(fSales[[Product]:[Product]]=$B$1),ROWS(A$5:A87))))</f>
        <v/>
      </c>
      <c r="B87" s="11" t="str">
        <f ca="1">IF(ROWS(B$5:B87)&gt;$B$2,"",INDEX(fSales[Product],_xlfn.AGGREGATE(15,6,(ROW(fSales[Product])-ROW(fSales[#Headers]))/(fSales[[Product]:[Product]]=$B$1),ROWS(B$5:B87))))</f>
        <v/>
      </c>
      <c r="C87" s="11" t="str">
        <f ca="1">IF(ROWS(C$5:C87)&gt;$B$2,"",INDEX(fSales[Region],_xlfn.AGGREGATE(15,6,(ROW(fSales[Region])-ROW(fSales[#Headers]))/(fSales[[Product]:[Product]]=$B$1),ROWS(C$5:C87))))</f>
        <v/>
      </c>
      <c r="D87" s="11" t="str">
        <f ca="1">IF(ROWS(D$5:D87)&gt;$B$2,"",INDEX(fSales[Units],_xlfn.AGGREGATE(15,6,(ROW(fSales[Units])-ROW(fSales[#Headers]))/(fSales[[Product]:[Product]]=$B$1),ROWS(D$5:D87))))</f>
        <v/>
      </c>
      <c r="E87" s="11" t="str">
        <f ca="1">IF(ROWS(E$5:E87)&gt;$B$2,"",INDEX(fSales[Category],_xlfn.AGGREGATE(15,6,(ROW(fSales[Category])-ROW(fSales[#Headers]))/(fSales[[Product]:[Product]]=$B$1),ROWS(E$5:E87))))</f>
        <v/>
      </c>
      <c r="F87" s="11" t="str">
        <f ca="1">IF(ROWS(F$5:F87)&gt;$B$2,"",INDEX(fSales[Discount],_xlfn.AGGREGATE(15,6,(ROW(fSales[Discount])-ROW(fSales[#Headers]))/(fSales[[Product]:[Product]]=$B$1),ROWS(F$5:F87))))</f>
        <v/>
      </c>
      <c r="G87" s="11" t="str">
        <f ca="1">IF(ROWS(G$5:G87)&gt;$B$2,"",INDEX(fSales[Price],_xlfn.AGGREGATE(15,6,(ROW(fSales[Price])-ROW(fSales[#Headers]))/(fSales[[Product]:[Product]]=$B$1),ROWS(G$5:G87))))</f>
        <v/>
      </c>
      <c r="H87" s="16" t="str">
        <f t="shared" ca="1" si="1"/>
        <v/>
      </c>
    </row>
    <row r="88" spans="1:8" x14ac:dyDescent="0.3">
      <c r="A88" s="10" t="str">
        <f ca="1">IF(ROWS(A$5:A88)&gt;$B$2,"",INDEX(fSales[Date],_xlfn.AGGREGATE(15,6,(ROW(fSales[Date])-ROW(fSales[#Headers]))/(fSales[[Product]:[Product]]=$B$1),ROWS(A$5:A88))))</f>
        <v/>
      </c>
      <c r="B88" s="11" t="str">
        <f ca="1">IF(ROWS(B$5:B88)&gt;$B$2,"",INDEX(fSales[Product],_xlfn.AGGREGATE(15,6,(ROW(fSales[Product])-ROW(fSales[#Headers]))/(fSales[[Product]:[Product]]=$B$1),ROWS(B$5:B88))))</f>
        <v/>
      </c>
      <c r="C88" s="11" t="str">
        <f ca="1">IF(ROWS(C$5:C88)&gt;$B$2,"",INDEX(fSales[Region],_xlfn.AGGREGATE(15,6,(ROW(fSales[Region])-ROW(fSales[#Headers]))/(fSales[[Product]:[Product]]=$B$1),ROWS(C$5:C88))))</f>
        <v/>
      </c>
      <c r="D88" s="11" t="str">
        <f ca="1">IF(ROWS(D$5:D88)&gt;$B$2,"",INDEX(fSales[Units],_xlfn.AGGREGATE(15,6,(ROW(fSales[Units])-ROW(fSales[#Headers]))/(fSales[[Product]:[Product]]=$B$1),ROWS(D$5:D88))))</f>
        <v/>
      </c>
      <c r="E88" s="11" t="str">
        <f ca="1">IF(ROWS(E$5:E88)&gt;$B$2,"",INDEX(fSales[Category],_xlfn.AGGREGATE(15,6,(ROW(fSales[Category])-ROW(fSales[#Headers]))/(fSales[[Product]:[Product]]=$B$1),ROWS(E$5:E88))))</f>
        <v/>
      </c>
      <c r="F88" s="11" t="str">
        <f ca="1">IF(ROWS(F$5:F88)&gt;$B$2,"",INDEX(fSales[Discount],_xlfn.AGGREGATE(15,6,(ROW(fSales[Discount])-ROW(fSales[#Headers]))/(fSales[[Product]:[Product]]=$B$1),ROWS(F$5:F88))))</f>
        <v/>
      </c>
      <c r="G88" s="11" t="str">
        <f ca="1">IF(ROWS(G$5:G88)&gt;$B$2,"",INDEX(fSales[Price],_xlfn.AGGREGATE(15,6,(ROW(fSales[Price])-ROW(fSales[#Headers]))/(fSales[[Product]:[Product]]=$B$1),ROWS(G$5:G88))))</f>
        <v/>
      </c>
      <c r="H88" s="16" t="str">
        <f t="shared" ca="1" si="1"/>
        <v/>
      </c>
    </row>
    <row r="89" spans="1:8" x14ac:dyDescent="0.3">
      <c r="A89" s="10" t="str">
        <f ca="1">IF(ROWS(A$5:A89)&gt;$B$2,"",INDEX(fSales[Date],_xlfn.AGGREGATE(15,6,(ROW(fSales[Date])-ROW(fSales[#Headers]))/(fSales[[Product]:[Product]]=$B$1),ROWS(A$5:A89))))</f>
        <v/>
      </c>
      <c r="B89" s="11" t="str">
        <f ca="1">IF(ROWS(B$5:B89)&gt;$B$2,"",INDEX(fSales[Product],_xlfn.AGGREGATE(15,6,(ROW(fSales[Product])-ROW(fSales[#Headers]))/(fSales[[Product]:[Product]]=$B$1),ROWS(B$5:B89))))</f>
        <v/>
      </c>
      <c r="C89" s="11" t="str">
        <f ca="1">IF(ROWS(C$5:C89)&gt;$B$2,"",INDEX(fSales[Region],_xlfn.AGGREGATE(15,6,(ROW(fSales[Region])-ROW(fSales[#Headers]))/(fSales[[Product]:[Product]]=$B$1),ROWS(C$5:C89))))</f>
        <v/>
      </c>
      <c r="D89" s="11" t="str">
        <f ca="1">IF(ROWS(D$5:D89)&gt;$B$2,"",INDEX(fSales[Units],_xlfn.AGGREGATE(15,6,(ROW(fSales[Units])-ROW(fSales[#Headers]))/(fSales[[Product]:[Product]]=$B$1),ROWS(D$5:D89))))</f>
        <v/>
      </c>
      <c r="E89" s="11" t="str">
        <f ca="1">IF(ROWS(E$5:E89)&gt;$B$2,"",INDEX(fSales[Category],_xlfn.AGGREGATE(15,6,(ROW(fSales[Category])-ROW(fSales[#Headers]))/(fSales[[Product]:[Product]]=$B$1),ROWS(E$5:E89))))</f>
        <v/>
      </c>
      <c r="F89" s="11" t="str">
        <f ca="1">IF(ROWS(F$5:F89)&gt;$B$2,"",INDEX(fSales[Discount],_xlfn.AGGREGATE(15,6,(ROW(fSales[Discount])-ROW(fSales[#Headers]))/(fSales[[Product]:[Product]]=$B$1),ROWS(F$5:F89))))</f>
        <v/>
      </c>
      <c r="G89" s="11" t="str">
        <f ca="1">IF(ROWS(G$5:G89)&gt;$B$2,"",INDEX(fSales[Price],_xlfn.AGGREGATE(15,6,(ROW(fSales[Price])-ROW(fSales[#Headers]))/(fSales[[Product]:[Product]]=$B$1),ROWS(G$5:G89))))</f>
        <v/>
      </c>
      <c r="H89" s="16" t="str">
        <f t="shared" ca="1" si="1"/>
        <v/>
      </c>
    </row>
    <row r="90" spans="1:8" x14ac:dyDescent="0.3">
      <c r="A90" s="10" t="str">
        <f ca="1">IF(ROWS(A$5:A90)&gt;$B$2,"",INDEX(fSales[Date],_xlfn.AGGREGATE(15,6,(ROW(fSales[Date])-ROW(fSales[#Headers]))/(fSales[[Product]:[Product]]=$B$1),ROWS(A$5:A90))))</f>
        <v/>
      </c>
      <c r="B90" s="11" t="str">
        <f ca="1">IF(ROWS(B$5:B90)&gt;$B$2,"",INDEX(fSales[Product],_xlfn.AGGREGATE(15,6,(ROW(fSales[Product])-ROW(fSales[#Headers]))/(fSales[[Product]:[Product]]=$B$1),ROWS(B$5:B90))))</f>
        <v/>
      </c>
      <c r="C90" s="11" t="str">
        <f ca="1">IF(ROWS(C$5:C90)&gt;$B$2,"",INDEX(fSales[Region],_xlfn.AGGREGATE(15,6,(ROW(fSales[Region])-ROW(fSales[#Headers]))/(fSales[[Product]:[Product]]=$B$1),ROWS(C$5:C90))))</f>
        <v/>
      </c>
      <c r="D90" s="11" t="str">
        <f ca="1">IF(ROWS(D$5:D90)&gt;$B$2,"",INDEX(fSales[Units],_xlfn.AGGREGATE(15,6,(ROW(fSales[Units])-ROW(fSales[#Headers]))/(fSales[[Product]:[Product]]=$B$1),ROWS(D$5:D90))))</f>
        <v/>
      </c>
      <c r="E90" s="11" t="str">
        <f ca="1">IF(ROWS(E$5:E90)&gt;$B$2,"",INDEX(fSales[Category],_xlfn.AGGREGATE(15,6,(ROW(fSales[Category])-ROW(fSales[#Headers]))/(fSales[[Product]:[Product]]=$B$1),ROWS(E$5:E90))))</f>
        <v/>
      </c>
      <c r="F90" s="11" t="str">
        <f ca="1">IF(ROWS(F$5:F90)&gt;$B$2,"",INDEX(fSales[Discount],_xlfn.AGGREGATE(15,6,(ROW(fSales[Discount])-ROW(fSales[#Headers]))/(fSales[[Product]:[Product]]=$B$1),ROWS(F$5:F90))))</f>
        <v/>
      </c>
      <c r="G90" s="11" t="str">
        <f ca="1">IF(ROWS(G$5:G90)&gt;$B$2,"",INDEX(fSales[Price],_xlfn.AGGREGATE(15,6,(ROW(fSales[Price])-ROW(fSales[#Headers]))/(fSales[[Product]:[Product]]=$B$1),ROWS(G$5:G90))))</f>
        <v/>
      </c>
      <c r="H90" s="16" t="str">
        <f t="shared" ca="1" si="1"/>
        <v/>
      </c>
    </row>
    <row r="91" spans="1:8" x14ac:dyDescent="0.3">
      <c r="A91" s="10" t="str">
        <f ca="1">IF(ROWS(A$5:A91)&gt;$B$2,"",INDEX(fSales[Date],_xlfn.AGGREGATE(15,6,(ROW(fSales[Date])-ROW(fSales[#Headers]))/(fSales[[Product]:[Product]]=$B$1),ROWS(A$5:A91))))</f>
        <v/>
      </c>
      <c r="B91" s="11" t="str">
        <f ca="1">IF(ROWS(B$5:B91)&gt;$B$2,"",INDEX(fSales[Product],_xlfn.AGGREGATE(15,6,(ROW(fSales[Product])-ROW(fSales[#Headers]))/(fSales[[Product]:[Product]]=$B$1),ROWS(B$5:B91))))</f>
        <v/>
      </c>
      <c r="C91" s="11" t="str">
        <f ca="1">IF(ROWS(C$5:C91)&gt;$B$2,"",INDEX(fSales[Region],_xlfn.AGGREGATE(15,6,(ROW(fSales[Region])-ROW(fSales[#Headers]))/(fSales[[Product]:[Product]]=$B$1),ROWS(C$5:C91))))</f>
        <v/>
      </c>
      <c r="D91" s="11" t="str">
        <f ca="1">IF(ROWS(D$5:D91)&gt;$B$2,"",INDEX(fSales[Units],_xlfn.AGGREGATE(15,6,(ROW(fSales[Units])-ROW(fSales[#Headers]))/(fSales[[Product]:[Product]]=$B$1),ROWS(D$5:D91))))</f>
        <v/>
      </c>
      <c r="E91" s="11" t="str">
        <f ca="1">IF(ROWS(E$5:E91)&gt;$B$2,"",INDEX(fSales[Category],_xlfn.AGGREGATE(15,6,(ROW(fSales[Category])-ROW(fSales[#Headers]))/(fSales[[Product]:[Product]]=$B$1),ROWS(E$5:E91))))</f>
        <v/>
      </c>
      <c r="F91" s="11" t="str">
        <f ca="1">IF(ROWS(F$5:F91)&gt;$B$2,"",INDEX(fSales[Discount],_xlfn.AGGREGATE(15,6,(ROW(fSales[Discount])-ROW(fSales[#Headers]))/(fSales[[Product]:[Product]]=$B$1),ROWS(F$5:F91))))</f>
        <v/>
      </c>
      <c r="G91" s="11" t="str">
        <f ca="1">IF(ROWS(G$5:G91)&gt;$B$2,"",INDEX(fSales[Price],_xlfn.AGGREGATE(15,6,(ROW(fSales[Price])-ROW(fSales[#Headers]))/(fSales[[Product]:[Product]]=$B$1),ROWS(G$5:G91))))</f>
        <v/>
      </c>
      <c r="H91" s="16" t="str">
        <f t="shared" ca="1" si="1"/>
        <v/>
      </c>
    </row>
    <row r="92" spans="1:8" x14ac:dyDescent="0.3">
      <c r="A92" s="10" t="str">
        <f ca="1">IF(ROWS(A$5:A92)&gt;$B$2,"",INDEX(fSales[Date],_xlfn.AGGREGATE(15,6,(ROW(fSales[Date])-ROW(fSales[#Headers]))/(fSales[[Product]:[Product]]=$B$1),ROWS(A$5:A92))))</f>
        <v/>
      </c>
      <c r="B92" s="11" t="str">
        <f ca="1">IF(ROWS(B$5:B92)&gt;$B$2,"",INDEX(fSales[Product],_xlfn.AGGREGATE(15,6,(ROW(fSales[Product])-ROW(fSales[#Headers]))/(fSales[[Product]:[Product]]=$B$1),ROWS(B$5:B92))))</f>
        <v/>
      </c>
      <c r="C92" s="11" t="str">
        <f ca="1">IF(ROWS(C$5:C92)&gt;$B$2,"",INDEX(fSales[Region],_xlfn.AGGREGATE(15,6,(ROW(fSales[Region])-ROW(fSales[#Headers]))/(fSales[[Product]:[Product]]=$B$1),ROWS(C$5:C92))))</f>
        <v/>
      </c>
      <c r="D92" s="11" t="str">
        <f ca="1">IF(ROWS(D$5:D92)&gt;$B$2,"",INDEX(fSales[Units],_xlfn.AGGREGATE(15,6,(ROW(fSales[Units])-ROW(fSales[#Headers]))/(fSales[[Product]:[Product]]=$B$1),ROWS(D$5:D92))))</f>
        <v/>
      </c>
      <c r="E92" s="11" t="str">
        <f ca="1">IF(ROWS(E$5:E92)&gt;$B$2,"",INDEX(fSales[Category],_xlfn.AGGREGATE(15,6,(ROW(fSales[Category])-ROW(fSales[#Headers]))/(fSales[[Product]:[Product]]=$B$1),ROWS(E$5:E92))))</f>
        <v/>
      </c>
      <c r="F92" s="11" t="str">
        <f ca="1">IF(ROWS(F$5:F92)&gt;$B$2,"",INDEX(fSales[Discount],_xlfn.AGGREGATE(15,6,(ROW(fSales[Discount])-ROW(fSales[#Headers]))/(fSales[[Product]:[Product]]=$B$1),ROWS(F$5:F92))))</f>
        <v/>
      </c>
      <c r="G92" s="11" t="str">
        <f ca="1">IF(ROWS(G$5:G92)&gt;$B$2,"",INDEX(fSales[Price],_xlfn.AGGREGATE(15,6,(ROW(fSales[Price])-ROW(fSales[#Headers]))/(fSales[[Product]:[Product]]=$B$1),ROWS(G$5:G92))))</f>
        <v/>
      </c>
      <c r="H92" s="16" t="str">
        <f t="shared" ca="1" si="1"/>
        <v/>
      </c>
    </row>
    <row r="93" spans="1:8" x14ac:dyDescent="0.3">
      <c r="A93" s="10" t="str">
        <f ca="1">IF(ROWS(A$5:A93)&gt;$B$2,"",INDEX(fSales[Date],_xlfn.AGGREGATE(15,6,(ROW(fSales[Date])-ROW(fSales[#Headers]))/(fSales[[Product]:[Product]]=$B$1),ROWS(A$5:A93))))</f>
        <v/>
      </c>
      <c r="B93" s="11" t="str">
        <f ca="1">IF(ROWS(B$5:B93)&gt;$B$2,"",INDEX(fSales[Product],_xlfn.AGGREGATE(15,6,(ROW(fSales[Product])-ROW(fSales[#Headers]))/(fSales[[Product]:[Product]]=$B$1),ROWS(B$5:B93))))</f>
        <v/>
      </c>
      <c r="C93" s="11" t="str">
        <f ca="1">IF(ROWS(C$5:C93)&gt;$B$2,"",INDEX(fSales[Region],_xlfn.AGGREGATE(15,6,(ROW(fSales[Region])-ROW(fSales[#Headers]))/(fSales[[Product]:[Product]]=$B$1),ROWS(C$5:C93))))</f>
        <v/>
      </c>
      <c r="D93" s="11" t="str">
        <f ca="1">IF(ROWS(D$5:D93)&gt;$B$2,"",INDEX(fSales[Units],_xlfn.AGGREGATE(15,6,(ROW(fSales[Units])-ROW(fSales[#Headers]))/(fSales[[Product]:[Product]]=$B$1),ROWS(D$5:D93))))</f>
        <v/>
      </c>
      <c r="E93" s="11" t="str">
        <f ca="1">IF(ROWS(E$5:E93)&gt;$B$2,"",INDEX(fSales[Category],_xlfn.AGGREGATE(15,6,(ROW(fSales[Category])-ROW(fSales[#Headers]))/(fSales[[Product]:[Product]]=$B$1),ROWS(E$5:E93))))</f>
        <v/>
      </c>
      <c r="F93" s="11" t="str">
        <f ca="1">IF(ROWS(F$5:F93)&gt;$B$2,"",INDEX(fSales[Discount],_xlfn.AGGREGATE(15,6,(ROW(fSales[Discount])-ROW(fSales[#Headers]))/(fSales[[Product]:[Product]]=$B$1),ROWS(F$5:F93))))</f>
        <v/>
      </c>
      <c r="G93" s="11" t="str">
        <f ca="1">IF(ROWS(G$5:G93)&gt;$B$2,"",INDEX(fSales[Price],_xlfn.AGGREGATE(15,6,(ROW(fSales[Price])-ROW(fSales[#Headers]))/(fSales[[Product]:[Product]]=$B$1),ROWS(G$5:G93))))</f>
        <v/>
      </c>
      <c r="H93" s="16" t="str">
        <f t="shared" ca="1" si="1"/>
        <v/>
      </c>
    </row>
    <row r="94" spans="1:8" x14ac:dyDescent="0.3">
      <c r="A94" s="10" t="str">
        <f ca="1">IF(ROWS(A$5:A94)&gt;$B$2,"",INDEX(fSales[Date],_xlfn.AGGREGATE(15,6,(ROW(fSales[Date])-ROW(fSales[#Headers]))/(fSales[[Product]:[Product]]=$B$1),ROWS(A$5:A94))))</f>
        <v/>
      </c>
      <c r="B94" s="11" t="str">
        <f ca="1">IF(ROWS(B$5:B94)&gt;$B$2,"",INDEX(fSales[Product],_xlfn.AGGREGATE(15,6,(ROW(fSales[Product])-ROW(fSales[#Headers]))/(fSales[[Product]:[Product]]=$B$1),ROWS(B$5:B94))))</f>
        <v/>
      </c>
      <c r="C94" s="11" t="str">
        <f ca="1">IF(ROWS(C$5:C94)&gt;$B$2,"",INDEX(fSales[Region],_xlfn.AGGREGATE(15,6,(ROW(fSales[Region])-ROW(fSales[#Headers]))/(fSales[[Product]:[Product]]=$B$1),ROWS(C$5:C94))))</f>
        <v/>
      </c>
      <c r="D94" s="11" t="str">
        <f ca="1">IF(ROWS(D$5:D94)&gt;$B$2,"",INDEX(fSales[Units],_xlfn.AGGREGATE(15,6,(ROW(fSales[Units])-ROW(fSales[#Headers]))/(fSales[[Product]:[Product]]=$B$1),ROWS(D$5:D94))))</f>
        <v/>
      </c>
      <c r="E94" s="11" t="str">
        <f ca="1">IF(ROWS(E$5:E94)&gt;$B$2,"",INDEX(fSales[Category],_xlfn.AGGREGATE(15,6,(ROW(fSales[Category])-ROW(fSales[#Headers]))/(fSales[[Product]:[Product]]=$B$1),ROWS(E$5:E94))))</f>
        <v/>
      </c>
      <c r="F94" s="11" t="str">
        <f ca="1">IF(ROWS(F$5:F94)&gt;$B$2,"",INDEX(fSales[Discount],_xlfn.AGGREGATE(15,6,(ROW(fSales[Discount])-ROW(fSales[#Headers]))/(fSales[[Product]:[Product]]=$B$1),ROWS(F$5:F94))))</f>
        <v/>
      </c>
      <c r="G94" s="11" t="str">
        <f ca="1">IF(ROWS(G$5:G94)&gt;$B$2,"",INDEX(fSales[Price],_xlfn.AGGREGATE(15,6,(ROW(fSales[Price])-ROW(fSales[#Headers]))/(fSales[[Product]:[Product]]=$B$1),ROWS(G$5:G94))))</f>
        <v/>
      </c>
      <c r="H94" s="16" t="str">
        <f t="shared" ca="1" si="1"/>
        <v/>
      </c>
    </row>
    <row r="95" spans="1:8" x14ac:dyDescent="0.3">
      <c r="A95" s="10" t="str">
        <f ca="1">IF(ROWS(A$5:A95)&gt;$B$2,"",INDEX(fSales[Date],_xlfn.AGGREGATE(15,6,(ROW(fSales[Date])-ROW(fSales[#Headers]))/(fSales[[Product]:[Product]]=$B$1),ROWS(A$5:A95))))</f>
        <v/>
      </c>
      <c r="B95" s="11" t="str">
        <f ca="1">IF(ROWS(B$5:B95)&gt;$B$2,"",INDEX(fSales[Product],_xlfn.AGGREGATE(15,6,(ROW(fSales[Product])-ROW(fSales[#Headers]))/(fSales[[Product]:[Product]]=$B$1),ROWS(B$5:B95))))</f>
        <v/>
      </c>
      <c r="C95" s="11" t="str">
        <f ca="1">IF(ROWS(C$5:C95)&gt;$B$2,"",INDEX(fSales[Region],_xlfn.AGGREGATE(15,6,(ROW(fSales[Region])-ROW(fSales[#Headers]))/(fSales[[Product]:[Product]]=$B$1),ROWS(C$5:C95))))</f>
        <v/>
      </c>
      <c r="D95" s="11" t="str">
        <f ca="1">IF(ROWS(D$5:D95)&gt;$B$2,"",INDEX(fSales[Units],_xlfn.AGGREGATE(15,6,(ROW(fSales[Units])-ROW(fSales[#Headers]))/(fSales[[Product]:[Product]]=$B$1),ROWS(D$5:D95))))</f>
        <v/>
      </c>
      <c r="E95" s="11" t="str">
        <f ca="1">IF(ROWS(E$5:E95)&gt;$B$2,"",INDEX(fSales[Category],_xlfn.AGGREGATE(15,6,(ROW(fSales[Category])-ROW(fSales[#Headers]))/(fSales[[Product]:[Product]]=$B$1),ROWS(E$5:E95))))</f>
        <v/>
      </c>
      <c r="F95" s="11" t="str">
        <f ca="1">IF(ROWS(F$5:F95)&gt;$B$2,"",INDEX(fSales[Discount],_xlfn.AGGREGATE(15,6,(ROW(fSales[Discount])-ROW(fSales[#Headers]))/(fSales[[Product]:[Product]]=$B$1),ROWS(F$5:F95))))</f>
        <v/>
      </c>
      <c r="G95" s="11" t="str">
        <f ca="1">IF(ROWS(G$5:G95)&gt;$B$2,"",INDEX(fSales[Price],_xlfn.AGGREGATE(15,6,(ROW(fSales[Price])-ROW(fSales[#Headers]))/(fSales[[Product]:[Product]]=$B$1),ROWS(G$5:G95))))</f>
        <v/>
      </c>
      <c r="H95" s="16" t="str">
        <f t="shared" ca="1" si="1"/>
        <v/>
      </c>
    </row>
    <row r="96" spans="1:8" x14ac:dyDescent="0.3">
      <c r="A96" s="10" t="str">
        <f ca="1">IF(ROWS(A$5:A96)&gt;$B$2,"",INDEX(fSales[Date],_xlfn.AGGREGATE(15,6,(ROW(fSales[Date])-ROW(fSales[#Headers]))/(fSales[[Product]:[Product]]=$B$1),ROWS(A$5:A96))))</f>
        <v/>
      </c>
      <c r="B96" s="11" t="str">
        <f ca="1">IF(ROWS(B$5:B96)&gt;$B$2,"",INDEX(fSales[Product],_xlfn.AGGREGATE(15,6,(ROW(fSales[Product])-ROW(fSales[#Headers]))/(fSales[[Product]:[Product]]=$B$1),ROWS(B$5:B96))))</f>
        <v/>
      </c>
      <c r="C96" s="11" t="str">
        <f ca="1">IF(ROWS(C$5:C96)&gt;$B$2,"",INDEX(fSales[Region],_xlfn.AGGREGATE(15,6,(ROW(fSales[Region])-ROW(fSales[#Headers]))/(fSales[[Product]:[Product]]=$B$1),ROWS(C$5:C96))))</f>
        <v/>
      </c>
      <c r="D96" s="11" t="str">
        <f ca="1">IF(ROWS(D$5:D96)&gt;$B$2,"",INDEX(fSales[Units],_xlfn.AGGREGATE(15,6,(ROW(fSales[Units])-ROW(fSales[#Headers]))/(fSales[[Product]:[Product]]=$B$1),ROWS(D$5:D96))))</f>
        <v/>
      </c>
      <c r="E96" s="11" t="str">
        <f ca="1">IF(ROWS(E$5:E96)&gt;$B$2,"",INDEX(fSales[Category],_xlfn.AGGREGATE(15,6,(ROW(fSales[Category])-ROW(fSales[#Headers]))/(fSales[[Product]:[Product]]=$B$1),ROWS(E$5:E96))))</f>
        <v/>
      </c>
      <c r="F96" s="11" t="str">
        <f ca="1">IF(ROWS(F$5:F96)&gt;$B$2,"",INDEX(fSales[Discount],_xlfn.AGGREGATE(15,6,(ROW(fSales[Discount])-ROW(fSales[#Headers]))/(fSales[[Product]:[Product]]=$B$1),ROWS(F$5:F96))))</f>
        <v/>
      </c>
      <c r="G96" s="11" t="str">
        <f ca="1">IF(ROWS(G$5:G96)&gt;$B$2,"",INDEX(fSales[Price],_xlfn.AGGREGATE(15,6,(ROW(fSales[Price])-ROW(fSales[#Headers]))/(fSales[[Product]:[Product]]=$B$1),ROWS(G$5:G96))))</f>
        <v/>
      </c>
      <c r="H96" s="16" t="str">
        <f t="shared" ca="1" si="1"/>
        <v/>
      </c>
    </row>
    <row r="97" spans="1:8" x14ac:dyDescent="0.3">
      <c r="A97" s="10" t="str">
        <f ca="1">IF(ROWS(A$5:A97)&gt;$B$2,"",INDEX(fSales[Date],_xlfn.AGGREGATE(15,6,(ROW(fSales[Date])-ROW(fSales[#Headers]))/(fSales[[Product]:[Product]]=$B$1),ROWS(A$5:A97))))</f>
        <v/>
      </c>
      <c r="B97" s="11" t="str">
        <f ca="1">IF(ROWS(B$5:B97)&gt;$B$2,"",INDEX(fSales[Product],_xlfn.AGGREGATE(15,6,(ROW(fSales[Product])-ROW(fSales[#Headers]))/(fSales[[Product]:[Product]]=$B$1),ROWS(B$5:B97))))</f>
        <v/>
      </c>
      <c r="C97" s="11" t="str">
        <f ca="1">IF(ROWS(C$5:C97)&gt;$B$2,"",INDEX(fSales[Region],_xlfn.AGGREGATE(15,6,(ROW(fSales[Region])-ROW(fSales[#Headers]))/(fSales[[Product]:[Product]]=$B$1),ROWS(C$5:C97))))</f>
        <v/>
      </c>
      <c r="D97" s="11" t="str">
        <f ca="1">IF(ROWS(D$5:D97)&gt;$B$2,"",INDEX(fSales[Units],_xlfn.AGGREGATE(15,6,(ROW(fSales[Units])-ROW(fSales[#Headers]))/(fSales[[Product]:[Product]]=$B$1),ROWS(D$5:D97))))</f>
        <v/>
      </c>
      <c r="E97" s="11" t="str">
        <f ca="1">IF(ROWS(E$5:E97)&gt;$B$2,"",INDEX(fSales[Category],_xlfn.AGGREGATE(15,6,(ROW(fSales[Category])-ROW(fSales[#Headers]))/(fSales[[Product]:[Product]]=$B$1),ROWS(E$5:E97))))</f>
        <v/>
      </c>
      <c r="F97" s="11" t="str">
        <f ca="1">IF(ROWS(F$5:F97)&gt;$B$2,"",INDEX(fSales[Discount],_xlfn.AGGREGATE(15,6,(ROW(fSales[Discount])-ROW(fSales[#Headers]))/(fSales[[Product]:[Product]]=$B$1),ROWS(F$5:F97))))</f>
        <v/>
      </c>
      <c r="G97" s="11" t="str">
        <f ca="1">IF(ROWS(G$5:G97)&gt;$B$2,"",INDEX(fSales[Price],_xlfn.AGGREGATE(15,6,(ROW(fSales[Price])-ROW(fSales[#Headers]))/(fSales[[Product]:[Product]]=$B$1),ROWS(G$5:G97))))</f>
        <v/>
      </c>
      <c r="H97" s="16" t="str">
        <f t="shared" ca="1" si="1"/>
        <v/>
      </c>
    </row>
    <row r="98" spans="1:8" x14ac:dyDescent="0.3">
      <c r="A98" s="10" t="str">
        <f ca="1">IF(ROWS(A$5:A98)&gt;$B$2,"",INDEX(fSales[Date],_xlfn.AGGREGATE(15,6,(ROW(fSales[Date])-ROW(fSales[#Headers]))/(fSales[[Product]:[Product]]=$B$1),ROWS(A$5:A98))))</f>
        <v/>
      </c>
      <c r="B98" s="11" t="str">
        <f ca="1">IF(ROWS(B$5:B98)&gt;$B$2,"",INDEX(fSales[Product],_xlfn.AGGREGATE(15,6,(ROW(fSales[Product])-ROW(fSales[#Headers]))/(fSales[[Product]:[Product]]=$B$1),ROWS(B$5:B98))))</f>
        <v/>
      </c>
      <c r="C98" s="11" t="str">
        <f ca="1">IF(ROWS(C$5:C98)&gt;$B$2,"",INDEX(fSales[Region],_xlfn.AGGREGATE(15,6,(ROW(fSales[Region])-ROW(fSales[#Headers]))/(fSales[[Product]:[Product]]=$B$1),ROWS(C$5:C98))))</f>
        <v/>
      </c>
      <c r="D98" s="11" t="str">
        <f ca="1">IF(ROWS(D$5:D98)&gt;$B$2,"",INDEX(fSales[Units],_xlfn.AGGREGATE(15,6,(ROW(fSales[Units])-ROW(fSales[#Headers]))/(fSales[[Product]:[Product]]=$B$1),ROWS(D$5:D98))))</f>
        <v/>
      </c>
      <c r="E98" s="11" t="str">
        <f ca="1">IF(ROWS(E$5:E98)&gt;$B$2,"",INDEX(fSales[Category],_xlfn.AGGREGATE(15,6,(ROW(fSales[Category])-ROW(fSales[#Headers]))/(fSales[[Product]:[Product]]=$B$1),ROWS(E$5:E98))))</f>
        <v/>
      </c>
      <c r="F98" s="11" t="str">
        <f ca="1">IF(ROWS(F$5:F98)&gt;$B$2,"",INDEX(fSales[Discount],_xlfn.AGGREGATE(15,6,(ROW(fSales[Discount])-ROW(fSales[#Headers]))/(fSales[[Product]:[Product]]=$B$1),ROWS(F$5:F98))))</f>
        <v/>
      </c>
      <c r="G98" s="11" t="str">
        <f ca="1">IF(ROWS(G$5:G98)&gt;$B$2,"",INDEX(fSales[Price],_xlfn.AGGREGATE(15,6,(ROW(fSales[Price])-ROW(fSales[#Headers]))/(fSales[[Product]:[Product]]=$B$1),ROWS(G$5:G98))))</f>
        <v/>
      </c>
      <c r="H98" s="16" t="str">
        <f t="shared" ca="1" si="1"/>
        <v/>
      </c>
    </row>
    <row r="99" spans="1:8" x14ac:dyDescent="0.3">
      <c r="A99" s="10" t="str">
        <f ca="1">IF(ROWS(A$5:A99)&gt;$B$2,"",INDEX(fSales[Date],_xlfn.AGGREGATE(15,6,(ROW(fSales[Date])-ROW(fSales[#Headers]))/(fSales[[Product]:[Product]]=$B$1),ROWS(A$5:A99))))</f>
        <v/>
      </c>
      <c r="B99" s="11" t="str">
        <f ca="1">IF(ROWS(B$5:B99)&gt;$B$2,"",INDEX(fSales[Product],_xlfn.AGGREGATE(15,6,(ROW(fSales[Product])-ROW(fSales[#Headers]))/(fSales[[Product]:[Product]]=$B$1),ROWS(B$5:B99))))</f>
        <v/>
      </c>
      <c r="C99" s="11" t="str">
        <f ca="1">IF(ROWS(C$5:C99)&gt;$B$2,"",INDEX(fSales[Region],_xlfn.AGGREGATE(15,6,(ROW(fSales[Region])-ROW(fSales[#Headers]))/(fSales[[Product]:[Product]]=$B$1),ROWS(C$5:C99))))</f>
        <v/>
      </c>
      <c r="D99" s="11" t="str">
        <f ca="1">IF(ROWS(D$5:D99)&gt;$B$2,"",INDEX(fSales[Units],_xlfn.AGGREGATE(15,6,(ROW(fSales[Units])-ROW(fSales[#Headers]))/(fSales[[Product]:[Product]]=$B$1),ROWS(D$5:D99))))</f>
        <v/>
      </c>
      <c r="E99" s="11" t="str">
        <f ca="1">IF(ROWS(E$5:E99)&gt;$B$2,"",INDEX(fSales[Category],_xlfn.AGGREGATE(15,6,(ROW(fSales[Category])-ROW(fSales[#Headers]))/(fSales[[Product]:[Product]]=$B$1),ROWS(E$5:E99))))</f>
        <v/>
      </c>
      <c r="F99" s="11" t="str">
        <f ca="1">IF(ROWS(F$5:F99)&gt;$B$2,"",INDEX(fSales[Discount],_xlfn.AGGREGATE(15,6,(ROW(fSales[Discount])-ROW(fSales[#Headers]))/(fSales[[Product]:[Product]]=$B$1),ROWS(F$5:F99))))</f>
        <v/>
      </c>
      <c r="G99" s="11" t="str">
        <f ca="1">IF(ROWS(G$5:G99)&gt;$B$2,"",INDEX(fSales[Price],_xlfn.AGGREGATE(15,6,(ROW(fSales[Price])-ROW(fSales[#Headers]))/(fSales[[Product]:[Product]]=$B$1),ROWS(G$5:G99))))</f>
        <v/>
      </c>
      <c r="H99" s="16" t="str">
        <f t="shared" ca="1" si="1"/>
        <v/>
      </c>
    </row>
    <row r="100" spans="1:8" x14ac:dyDescent="0.3">
      <c r="A100" s="10" t="str">
        <f ca="1">IF(ROWS(A$5:A100)&gt;$B$2,"",INDEX(fSales[Date],_xlfn.AGGREGATE(15,6,(ROW(fSales[Date])-ROW(fSales[#Headers]))/(fSales[[Product]:[Product]]=$B$1),ROWS(A$5:A100))))</f>
        <v/>
      </c>
      <c r="B100" s="11" t="str">
        <f ca="1">IF(ROWS(B$5:B100)&gt;$B$2,"",INDEX(fSales[Product],_xlfn.AGGREGATE(15,6,(ROW(fSales[Product])-ROW(fSales[#Headers]))/(fSales[[Product]:[Product]]=$B$1),ROWS(B$5:B100))))</f>
        <v/>
      </c>
      <c r="C100" s="11" t="str">
        <f ca="1">IF(ROWS(C$5:C100)&gt;$B$2,"",INDEX(fSales[Region],_xlfn.AGGREGATE(15,6,(ROW(fSales[Region])-ROW(fSales[#Headers]))/(fSales[[Product]:[Product]]=$B$1),ROWS(C$5:C100))))</f>
        <v/>
      </c>
      <c r="D100" s="11" t="str">
        <f ca="1">IF(ROWS(D$5:D100)&gt;$B$2,"",INDEX(fSales[Units],_xlfn.AGGREGATE(15,6,(ROW(fSales[Units])-ROW(fSales[#Headers]))/(fSales[[Product]:[Product]]=$B$1),ROWS(D$5:D100))))</f>
        <v/>
      </c>
      <c r="E100" s="11" t="str">
        <f ca="1">IF(ROWS(E$5:E100)&gt;$B$2,"",INDEX(fSales[Category],_xlfn.AGGREGATE(15,6,(ROW(fSales[Category])-ROW(fSales[#Headers]))/(fSales[[Product]:[Product]]=$B$1),ROWS(E$5:E100))))</f>
        <v/>
      </c>
      <c r="F100" s="11" t="str">
        <f ca="1">IF(ROWS(F$5:F100)&gt;$B$2,"",INDEX(fSales[Discount],_xlfn.AGGREGATE(15,6,(ROW(fSales[Discount])-ROW(fSales[#Headers]))/(fSales[[Product]:[Product]]=$B$1),ROWS(F$5:F100))))</f>
        <v/>
      </c>
      <c r="G100" s="11" t="str">
        <f ca="1">IF(ROWS(G$5:G100)&gt;$B$2,"",INDEX(fSales[Price],_xlfn.AGGREGATE(15,6,(ROW(fSales[Price])-ROW(fSales[#Headers]))/(fSales[[Product]:[Product]]=$B$1),ROWS(G$5:G100))))</f>
        <v/>
      </c>
      <c r="H100" s="16" t="str">
        <f t="shared" ca="1" si="1"/>
        <v/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00"/>
  <sheetViews>
    <sheetView zoomScale="190" zoomScaleNormal="190" workbookViewId="0">
      <selection activeCell="H5" sqref="H5:H100"/>
    </sheetView>
  </sheetViews>
  <sheetFormatPr defaultRowHeight="14.4" x14ac:dyDescent="0.3"/>
  <cols>
    <col min="1" max="1" width="12.33203125" customWidth="1"/>
    <col min="2" max="2" width="10.109375" customWidth="1"/>
    <col min="3" max="3" width="14" customWidth="1"/>
    <col min="4" max="5" width="11.109375" customWidth="1"/>
    <col min="6" max="7" width="9.109375" customWidth="1"/>
    <col min="8" max="8" width="11.44140625" customWidth="1"/>
  </cols>
  <sheetData>
    <row r="1" spans="1:8" x14ac:dyDescent="0.3">
      <c r="A1" s="9" t="s">
        <v>21</v>
      </c>
      <c r="B1" s="12" t="str">
        <f ca="1">REPLACE(CELL("filename",A1),1,SEARCH("]",CELL("filename",A1)),"")</f>
        <v>Quad</v>
      </c>
    </row>
    <row r="2" spans="1:8" x14ac:dyDescent="0.3">
      <c r="A2" s="4" t="s">
        <v>22</v>
      </c>
      <c r="B2" s="8">
        <f ca="1">COUNTIFS(fSales[Product],B1)</f>
        <v>43</v>
      </c>
    </row>
    <row r="4" spans="1:8" x14ac:dyDescent="0.3">
      <c r="A4" s="5" t="s">
        <v>0</v>
      </c>
      <c r="B4" s="6" t="s">
        <v>1</v>
      </c>
      <c r="C4" s="6" t="s">
        <v>2</v>
      </c>
      <c r="D4" s="6" t="s">
        <v>3</v>
      </c>
      <c r="E4" s="7" t="s">
        <v>16</v>
      </c>
      <c r="F4" s="7" t="s">
        <v>10</v>
      </c>
      <c r="G4" s="7" t="s">
        <v>4</v>
      </c>
      <c r="H4" s="7" t="s">
        <v>20</v>
      </c>
    </row>
    <row r="5" spans="1:8" x14ac:dyDescent="0.3">
      <c r="A5" s="10">
        <f ca="1">IF(ROWS(A$5:A5)&gt;$B$2,"",INDEX(fSales[Date],_xlfn.AGGREGATE(15,6,(ROW(fSales[Date])-ROW(fSales[#Headers]))/(fSales[[Product]:[Product]]=$B$1),ROWS(A$5:A5))))</f>
        <v>42778</v>
      </c>
      <c r="B5" s="11" t="str">
        <f ca="1">IF(ROWS(B$5:B5)&gt;$B$2,"",INDEX(fSales[Product],_xlfn.AGGREGATE(15,6,(ROW(fSales[Product])-ROW(fSales[#Headers]))/(fSales[[Product]:[Product]]=$B$1),ROWS(B$5:B5))))</f>
        <v>Quad</v>
      </c>
      <c r="C5" s="11" t="str">
        <f ca="1">IF(ROWS(C$5:C5)&gt;$B$2,"",INDEX(fSales[Region],_xlfn.AGGREGATE(15,6,(ROW(fSales[Region])-ROW(fSales[#Headers]))/(fSales[[Product]:[Product]]=$B$1),ROWS(C$5:C5))))</f>
        <v>USA</v>
      </c>
      <c r="D5" s="11">
        <f ca="1">IF(ROWS(D$5:D5)&gt;$B$2,"",INDEX(fSales[Units],_xlfn.AGGREGATE(15,6,(ROW(fSales[Units])-ROW(fSales[#Headers]))/(fSales[[Product]:[Product]]=$B$1),ROWS(D$5:D5))))</f>
        <v>36</v>
      </c>
      <c r="E5" s="11" t="str">
        <f ca="1">IF(ROWS(E$5:E5)&gt;$B$2,"",INDEX(fSales[Category],_xlfn.AGGREGATE(15,6,(ROW(fSales[Category])-ROW(fSales[#Headers]))/(fSales[[Product]:[Product]]=$B$1),ROWS(E$5:E5))))</f>
        <v>Wholesale</v>
      </c>
      <c r="F5" s="11">
        <f ca="1">IF(ROWS(F$5:F5)&gt;$B$2,"",INDEX(fSales[Discount],_xlfn.AGGREGATE(15,6,(ROW(fSales[Discount])-ROW(fSales[#Headers]))/(fSales[[Product]:[Product]]=$B$1),ROWS(F$5:F5))))</f>
        <v>0.375</v>
      </c>
      <c r="G5" s="11">
        <f ca="1">IF(ROWS(G$5:G5)&gt;$B$2,"",INDEX(fSales[Price],_xlfn.AGGREGATE(15,6,(ROW(fSales[Price])-ROW(fSales[#Headers]))/(fSales[[Product]:[Product]]=$B$1),ROWS(G$5:G5))))</f>
        <v>44.800000000000004</v>
      </c>
      <c r="H5" s="16">
        <f ca="1">IF(G5="","",ROUND(D5*G5*(1-F5),2))</f>
        <v>1008</v>
      </c>
    </row>
    <row r="6" spans="1:8" x14ac:dyDescent="0.3">
      <c r="A6" s="10">
        <f ca="1">IF(ROWS(A$5:A6)&gt;$B$2,"",INDEX(fSales[Date],_xlfn.AGGREGATE(15,6,(ROW(fSales[Date])-ROW(fSales[#Headers]))/(fSales[[Product]:[Product]]=$B$1),ROWS(A$5:A6))))</f>
        <v>42789</v>
      </c>
      <c r="B6" s="11" t="str">
        <f ca="1">IF(ROWS(B$5:B6)&gt;$B$2,"",INDEX(fSales[Product],_xlfn.AGGREGATE(15,6,(ROW(fSales[Product])-ROW(fSales[#Headers]))/(fSales[[Product]:[Product]]=$B$1),ROWS(B$5:B6))))</f>
        <v>Quad</v>
      </c>
      <c r="C6" s="11" t="str">
        <f ca="1">IF(ROWS(C$5:C6)&gt;$B$2,"",INDEX(fSales[Region],_xlfn.AGGREGATE(15,6,(ROW(fSales[Region])-ROW(fSales[#Headers]))/(fSales[[Product]:[Product]]=$B$1),ROWS(C$5:C6))))</f>
        <v>South America</v>
      </c>
      <c r="D6" s="11">
        <f ca="1">IF(ROWS(D$5:D6)&gt;$B$2,"",INDEX(fSales[Units],_xlfn.AGGREGATE(15,6,(ROW(fSales[Units])-ROW(fSales[#Headers]))/(fSales[[Product]:[Product]]=$B$1),ROWS(D$5:D6))))</f>
        <v>14</v>
      </c>
      <c r="E6" s="11" t="str">
        <f ca="1">IF(ROWS(E$5:E6)&gt;$B$2,"",INDEX(fSales[Category],_xlfn.AGGREGATE(15,6,(ROW(fSales[Category])-ROW(fSales[#Headers]))/(fSales[[Product]:[Product]]=$B$1),ROWS(E$5:E6))))</f>
        <v>Retail</v>
      </c>
      <c r="F6" s="11">
        <f ca="1">IF(ROWS(F$5:F6)&gt;$B$2,"",INDEX(fSales[Discount],_xlfn.AGGREGATE(15,6,(ROW(fSales[Discount])-ROW(fSales[#Headers]))/(fSales[[Product]:[Product]]=$B$1),ROWS(F$5:F6))))</f>
        <v>0.1</v>
      </c>
      <c r="G6" s="11">
        <f ca="1">IF(ROWS(G$5:G6)&gt;$B$2,"",INDEX(fSales[Price],_xlfn.AGGREGATE(15,6,(ROW(fSales[Price])-ROW(fSales[#Headers]))/(fSales[[Product]:[Product]]=$B$1),ROWS(G$5:G6))))</f>
        <v>43.800000000000004</v>
      </c>
      <c r="H6" s="16">
        <f t="shared" ref="H6:H69" ca="1" si="0">IF(G6="","",ROUND(D6*G6*(1-F6),2))</f>
        <v>551.88</v>
      </c>
    </row>
    <row r="7" spans="1:8" x14ac:dyDescent="0.3">
      <c r="A7" s="10">
        <f ca="1">IF(ROWS(A$5:A7)&gt;$B$2,"",INDEX(fSales[Date],_xlfn.AGGREGATE(15,6,(ROW(fSales[Date])-ROW(fSales[#Headers]))/(fSales[[Product]:[Product]]=$B$1),ROWS(A$5:A7))))</f>
        <v>42744</v>
      </c>
      <c r="B7" s="11" t="str">
        <f ca="1">IF(ROWS(B$5:B7)&gt;$B$2,"",INDEX(fSales[Product],_xlfn.AGGREGATE(15,6,(ROW(fSales[Product])-ROW(fSales[#Headers]))/(fSales[[Product]:[Product]]=$B$1),ROWS(B$5:B7))))</f>
        <v>Quad</v>
      </c>
      <c r="C7" s="11" t="str">
        <f ca="1">IF(ROWS(C$5:C7)&gt;$B$2,"",INDEX(fSales[Region],_xlfn.AGGREGATE(15,6,(ROW(fSales[Region])-ROW(fSales[#Headers]))/(fSales[[Product]:[Product]]=$B$1),ROWS(C$5:C7))))</f>
        <v>Asia</v>
      </c>
      <c r="D7" s="11">
        <f ca="1">IF(ROWS(D$5:D7)&gt;$B$2,"",INDEX(fSales[Units],_xlfn.AGGREGATE(15,6,(ROW(fSales[Units])-ROW(fSales[#Headers]))/(fSales[[Product]:[Product]]=$B$1),ROWS(D$5:D7))))</f>
        <v>43</v>
      </c>
      <c r="E7" s="11" t="str">
        <f ca="1">IF(ROWS(E$5:E7)&gt;$B$2,"",INDEX(fSales[Category],_xlfn.AGGREGATE(15,6,(ROW(fSales[Category])-ROW(fSales[#Headers]))/(fSales[[Product]:[Product]]=$B$1),ROWS(E$5:E7))))</f>
        <v>Wholesale</v>
      </c>
      <c r="F7" s="11">
        <f ca="1">IF(ROWS(F$5:F7)&gt;$B$2,"",INDEX(fSales[Discount],_xlfn.AGGREGATE(15,6,(ROW(fSales[Discount])-ROW(fSales[#Headers]))/(fSales[[Product]:[Product]]=$B$1),ROWS(F$5:F7))))</f>
        <v>0.375</v>
      </c>
      <c r="G7" s="11">
        <f ca="1">IF(ROWS(G$5:G7)&gt;$B$2,"",INDEX(fSales[Price],_xlfn.AGGREGATE(15,6,(ROW(fSales[Price])-ROW(fSales[#Headers]))/(fSales[[Product]:[Product]]=$B$1),ROWS(G$5:G7))))</f>
        <v>44.5</v>
      </c>
      <c r="H7" s="16">
        <f t="shared" ca="1" si="0"/>
        <v>1195.94</v>
      </c>
    </row>
    <row r="8" spans="1:8" x14ac:dyDescent="0.3">
      <c r="A8" s="10">
        <f ca="1">IF(ROWS(A$5:A8)&gt;$B$2,"",INDEX(fSales[Date],_xlfn.AGGREGATE(15,6,(ROW(fSales[Date])-ROW(fSales[#Headers]))/(fSales[[Product]:[Product]]=$B$1),ROWS(A$5:A8))))</f>
        <v>42761</v>
      </c>
      <c r="B8" s="11" t="str">
        <f ca="1">IF(ROWS(B$5:B8)&gt;$B$2,"",INDEX(fSales[Product],_xlfn.AGGREGATE(15,6,(ROW(fSales[Product])-ROW(fSales[#Headers]))/(fSales[[Product]:[Product]]=$B$1),ROWS(B$5:B8))))</f>
        <v>Quad</v>
      </c>
      <c r="C8" s="11" t="str">
        <f ca="1">IF(ROWS(C$5:C8)&gt;$B$2,"",INDEX(fSales[Region],_xlfn.AGGREGATE(15,6,(ROW(fSales[Region])-ROW(fSales[#Headers]))/(fSales[[Product]:[Product]]=$B$1),ROWS(C$5:C8))))</f>
        <v>Canada</v>
      </c>
      <c r="D8" s="11">
        <f ca="1">IF(ROWS(D$5:D8)&gt;$B$2,"",INDEX(fSales[Units],_xlfn.AGGREGATE(15,6,(ROW(fSales[Units])-ROW(fSales[#Headers]))/(fSales[[Product]:[Product]]=$B$1),ROWS(D$5:D8))))</f>
        <v>66</v>
      </c>
      <c r="E8" s="11" t="str">
        <f ca="1">IF(ROWS(E$5:E8)&gt;$B$2,"",INDEX(fSales[Category],_xlfn.AGGREGATE(15,6,(ROW(fSales[Category])-ROW(fSales[#Headers]))/(fSales[[Product]:[Product]]=$B$1),ROWS(E$5:E8))))</f>
        <v>Wholesale</v>
      </c>
      <c r="F8" s="11">
        <f ca="1">IF(ROWS(F$5:F8)&gt;$B$2,"",INDEX(fSales[Discount],_xlfn.AGGREGATE(15,6,(ROW(fSales[Discount])-ROW(fSales[#Headers]))/(fSales[[Product]:[Product]]=$B$1),ROWS(F$5:F8))))</f>
        <v>0.45</v>
      </c>
      <c r="G8" s="11">
        <f ca="1">IF(ROWS(G$5:G8)&gt;$B$2,"",INDEX(fSales[Price],_xlfn.AGGREGATE(15,6,(ROW(fSales[Price])-ROW(fSales[#Headers]))/(fSales[[Product]:[Product]]=$B$1),ROWS(G$5:G8))))</f>
        <v>42.5</v>
      </c>
      <c r="H8" s="16">
        <f t="shared" ca="1" si="0"/>
        <v>1542.75</v>
      </c>
    </row>
    <row r="9" spans="1:8" x14ac:dyDescent="0.3">
      <c r="A9" s="10">
        <f ca="1">IF(ROWS(A$5:A9)&gt;$B$2,"",INDEX(fSales[Date],_xlfn.AGGREGATE(15,6,(ROW(fSales[Date])-ROW(fSales[#Headers]))/(fSales[[Product]:[Product]]=$B$1),ROWS(A$5:A9))))</f>
        <v>42783</v>
      </c>
      <c r="B9" s="11" t="str">
        <f ca="1">IF(ROWS(B$5:B9)&gt;$B$2,"",INDEX(fSales[Product],_xlfn.AGGREGATE(15,6,(ROW(fSales[Product])-ROW(fSales[#Headers]))/(fSales[[Product]:[Product]]=$B$1),ROWS(B$5:B9))))</f>
        <v>Quad</v>
      </c>
      <c r="C9" s="11" t="str">
        <f ca="1">IF(ROWS(C$5:C9)&gt;$B$2,"",INDEX(fSales[Region],_xlfn.AGGREGATE(15,6,(ROW(fSales[Region])-ROW(fSales[#Headers]))/(fSales[[Product]:[Product]]=$B$1),ROWS(C$5:C9))))</f>
        <v>Asia</v>
      </c>
      <c r="D9" s="11">
        <f ca="1">IF(ROWS(D$5:D9)&gt;$B$2,"",INDEX(fSales[Units],_xlfn.AGGREGATE(15,6,(ROW(fSales[Units])-ROW(fSales[#Headers]))/(fSales[[Product]:[Product]]=$B$1),ROWS(D$5:D9))))</f>
        <v>3</v>
      </c>
      <c r="E9" s="11" t="str">
        <f ca="1">IF(ROWS(E$5:E9)&gt;$B$2,"",INDEX(fSales[Category],_xlfn.AGGREGATE(15,6,(ROW(fSales[Category])-ROW(fSales[#Headers]))/(fSales[[Product]:[Product]]=$B$1),ROWS(E$5:E9))))</f>
        <v>Retail</v>
      </c>
      <c r="F9" s="11">
        <f ca="1">IF(ROWS(F$5:F9)&gt;$B$2,"",INDEX(fSales[Discount],_xlfn.AGGREGATE(15,6,(ROW(fSales[Discount])-ROW(fSales[#Headers]))/(fSales[[Product]:[Product]]=$B$1),ROWS(F$5:F9))))</f>
        <v>0</v>
      </c>
      <c r="G9" s="11">
        <f ca="1">IF(ROWS(G$5:G9)&gt;$B$2,"",INDEX(fSales[Price],_xlfn.AGGREGATE(15,6,(ROW(fSales[Price])-ROW(fSales[#Headers]))/(fSales[[Product]:[Product]]=$B$1),ROWS(G$5:G9))))</f>
        <v>42.1</v>
      </c>
      <c r="H9" s="16">
        <f t="shared" ca="1" si="0"/>
        <v>126.3</v>
      </c>
    </row>
    <row r="10" spans="1:8" x14ac:dyDescent="0.3">
      <c r="A10" s="10">
        <f ca="1">IF(ROWS(A$5:A10)&gt;$B$2,"",INDEX(fSales[Date],_xlfn.AGGREGATE(15,6,(ROW(fSales[Date])-ROW(fSales[#Headers]))/(fSales[[Product]:[Product]]=$B$1),ROWS(A$5:A10))))</f>
        <v>42736</v>
      </c>
      <c r="B10" s="11" t="str">
        <f ca="1">IF(ROWS(B$5:B10)&gt;$B$2,"",INDEX(fSales[Product],_xlfn.AGGREGATE(15,6,(ROW(fSales[Product])-ROW(fSales[#Headers]))/(fSales[[Product]:[Product]]=$B$1),ROWS(B$5:B10))))</f>
        <v>Quad</v>
      </c>
      <c r="C10" s="11" t="str">
        <f ca="1">IF(ROWS(C$5:C10)&gt;$B$2,"",INDEX(fSales[Region],_xlfn.AGGREGATE(15,6,(ROW(fSales[Region])-ROW(fSales[#Headers]))/(fSales[[Product]:[Product]]=$B$1),ROWS(C$5:C10))))</f>
        <v>South America</v>
      </c>
      <c r="D10" s="11">
        <f ca="1">IF(ROWS(D$5:D10)&gt;$B$2,"",INDEX(fSales[Units],_xlfn.AGGREGATE(15,6,(ROW(fSales[Units])-ROW(fSales[#Headers]))/(fSales[[Product]:[Product]]=$B$1),ROWS(D$5:D10))))</f>
        <v>29</v>
      </c>
      <c r="E10" s="11" t="str">
        <f ca="1">IF(ROWS(E$5:E10)&gt;$B$2,"",INDEX(fSales[Category],_xlfn.AGGREGATE(15,6,(ROW(fSales[Category])-ROW(fSales[#Headers]))/(fSales[[Product]:[Product]]=$B$1),ROWS(E$5:E10))))</f>
        <v>Wholesale</v>
      </c>
      <c r="F10" s="11">
        <f ca="1">IF(ROWS(F$5:F10)&gt;$B$2,"",INDEX(fSales[Discount],_xlfn.AGGREGATE(15,6,(ROW(fSales[Discount])-ROW(fSales[#Headers]))/(fSales[[Product]:[Product]]=$B$1),ROWS(F$5:F10))))</f>
        <v>0.35</v>
      </c>
      <c r="G10" s="11">
        <f ca="1">IF(ROWS(G$5:G10)&gt;$B$2,"",INDEX(fSales[Price],_xlfn.AGGREGATE(15,6,(ROW(fSales[Price])-ROW(fSales[#Headers]))/(fSales[[Product]:[Product]]=$B$1),ROWS(G$5:G10))))</f>
        <v>43.7</v>
      </c>
      <c r="H10" s="16">
        <f t="shared" ca="1" si="0"/>
        <v>823.75</v>
      </c>
    </row>
    <row r="11" spans="1:8" x14ac:dyDescent="0.3">
      <c r="A11" s="10">
        <f ca="1">IF(ROWS(A$5:A11)&gt;$B$2,"",INDEX(fSales[Date],_xlfn.AGGREGATE(15,6,(ROW(fSales[Date])-ROW(fSales[#Headers]))/(fSales[[Product]:[Product]]=$B$1),ROWS(A$5:A11))))</f>
        <v>42744</v>
      </c>
      <c r="B11" s="11" t="str">
        <f ca="1">IF(ROWS(B$5:B11)&gt;$B$2,"",INDEX(fSales[Product],_xlfn.AGGREGATE(15,6,(ROW(fSales[Product])-ROW(fSales[#Headers]))/(fSales[[Product]:[Product]]=$B$1),ROWS(B$5:B11))))</f>
        <v>Quad</v>
      </c>
      <c r="C11" s="11" t="str">
        <f ca="1">IF(ROWS(C$5:C11)&gt;$B$2,"",INDEX(fSales[Region],_xlfn.AGGREGATE(15,6,(ROW(fSales[Region])-ROW(fSales[#Headers]))/(fSales[[Product]:[Product]]=$B$1),ROWS(C$5:C11))))</f>
        <v>Asia</v>
      </c>
      <c r="D11" s="11">
        <f ca="1">IF(ROWS(D$5:D11)&gt;$B$2,"",INDEX(fSales[Units],_xlfn.AGGREGATE(15,6,(ROW(fSales[Units])-ROW(fSales[#Headers]))/(fSales[[Product]:[Product]]=$B$1),ROWS(D$5:D11))))</f>
        <v>84</v>
      </c>
      <c r="E11" s="11" t="str">
        <f ca="1">IF(ROWS(E$5:E11)&gt;$B$2,"",INDEX(fSales[Category],_xlfn.AGGREGATE(15,6,(ROW(fSales[Category])-ROW(fSales[#Headers]))/(fSales[[Product]:[Product]]=$B$1),ROWS(E$5:E11))))</f>
        <v>Wholesale</v>
      </c>
      <c r="F11" s="11">
        <f ca="1">IF(ROWS(F$5:F11)&gt;$B$2,"",INDEX(fSales[Discount],_xlfn.AGGREGATE(15,6,(ROW(fSales[Discount])-ROW(fSales[#Headers]))/(fSales[[Product]:[Product]]=$B$1),ROWS(F$5:F11))))</f>
        <v>0.45</v>
      </c>
      <c r="G11" s="11">
        <f ca="1">IF(ROWS(G$5:G11)&gt;$B$2,"",INDEX(fSales[Price],_xlfn.AGGREGATE(15,6,(ROW(fSales[Price])-ROW(fSales[#Headers]))/(fSales[[Product]:[Product]]=$B$1),ROWS(G$5:G11))))</f>
        <v>44.550000000000004</v>
      </c>
      <c r="H11" s="16">
        <f t="shared" ca="1" si="0"/>
        <v>2058.21</v>
      </c>
    </row>
    <row r="12" spans="1:8" x14ac:dyDescent="0.3">
      <c r="A12" s="10">
        <f ca="1">IF(ROWS(A$5:A12)&gt;$B$2,"",INDEX(fSales[Date],_xlfn.AGGREGATE(15,6,(ROW(fSales[Date])-ROW(fSales[#Headers]))/(fSales[[Product]:[Product]]=$B$1),ROWS(A$5:A12))))</f>
        <v>42808</v>
      </c>
      <c r="B12" s="11" t="str">
        <f ca="1">IF(ROWS(B$5:B12)&gt;$B$2,"",INDEX(fSales[Product],_xlfn.AGGREGATE(15,6,(ROW(fSales[Product])-ROW(fSales[#Headers]))/(fSales[[Product]:[Product]]=$B$1),ROWS(B$5:B12))))</f>
        <v>Quad</v>
      </c>
      <c r="C12" s="11" t="str">
        <f ca="1">IF(ROWS(C$5:C12)&gt;$B$2,"",INDEX(fSales[Region],_xlfn.AGGREGATE(15,6,(ROW(fSales[Region])-ROW(fSales[#Headers]))/(fSales[[Product]:[Product]]=$B$1),ROWS(C$5:C12))))</f>
        <v>USA</v>
      </c>
      <c r="D12" s="11">
        <f ca="1">IF(ROWS(D$5:D12)&gt;$B$2,"",INDEX(fSales[Units],_xlfn.AGGREGATE(15,6,(ROW(fSales[Units])-ROW(fSales[#Headers]))/(fSales[[Product]:[Product]]=$B$1),ROWS(D$5:D12))))</f>
        <v>19</v>
      </c>
      <c r="E12" s="11" t="str">
        <f ca="1">IF(ROWS(E$5:E12)&gt;$B$2,"",INDEX(fSales[Category],_xlfn.AGGREGATE(15,6,(ROW(fSales[Category])-ROW(fSales[#Headers]))/(fSales[[Product]:[Product]]=$B$1),ROWS(E$5:E12))))</f>
        <v>Retail</v>
      </c>
      <c r="F12" s="11">
        <f ca="1">IF(ROWS(F$5:F12)&gt;$B$2,"",INDEX(fSales[Discount],_xlfn.AGGREGATE(15,6,(ROW(fSales[Discount])-ROW(fSales[#Headers]))/(fSales[[Product]:[Product]]=$B$1),ROWS(F$5:F12))))</f>
        <v>0.1</v>
      </c>
      <c r="G12" s="11">
        <f ca="1">IF(ROWS(G$5:G12)&gt;$B$2,"",INDEX(fSales[Price],_xlfn.AGGREGATE(15,6,(ROW(fSales[Price])-ROW(fSales[#Headers]))/(fSales[[Product]:[Product]]=$B$1),ROWS(G$5:G12))))</f>
        <v>44.85</v>
      </c>
      <c r="H12" s="16">
        <f t="shared" ca="1" si="0"/>
        <v>766.94</v>
      </c>
    </row>
    <row r="13" spans="1:8" x14ac:dyDescent="0.3">
      <c r="A13" s="10">
        <f ca="1">IF(ROWS(A$5:A13)&gt;$B$2,"",INDEX(fSales[Date],_xlfn.AGGREGATE(15,6,(ROW(fSales[Date])-ROW(fSales[#Headers]))/(fSales[[Product]:[Product]]=$B$1),ROWS(A$5:A13))))</f>
        <v>42770</v>
      </c>
      <c r="B13" s="11" t="str">
        <f ca="1">IF(ROWS(B$5:B13)&gt;$B$2,"",INDEX(fSales[Product],_xlfn.AGGREGATE(15,6,(ROW(fSales[Product])-ROW(fSales[#Headers]))/(fSales[[Product]:[Product]]=$B$1),ROWS(B$5:B13))))</f>
        <v>Quad</v>
      </c>
      <c r="C13" s="11" t="str">
        <f ca="1">IF(ROWS(C$5:C13)&gt;$B$2,"",INDEX(fSales[Region],_xlfn.AGGREGATE(15,6,(ROW(fSales[Region])-ROW(fSales[#Headers]))/(fSales[[Product]:[Product]]=$B$1),ROWS(C$5:C13))))</f>
        <v>Asia</v>
      </c>
      <c r="D13" s="11">
        <f ca="1">IF(ROWS(D$5:D13)&gt;$B$2,"",INDEX(fSales[Units],_xlfn.AGGREGATE(15,6,(ROW(fSales[Units])-ROW(fSales[#Headers]))/(fSales[[Product]:[Product]]=$B$1),ROWS(D$5:D13))))</f>
        <v>1</v>
      </c>
      <c r="E13" s="11" t="str">
        <f ca="1">IF(ROWS(E$5:E13)&gt;$B$2,"",INDEX(fSales[Category],_xlfn.AGGREGATE(15,6,(ROW(fSales[Category])-ROW(fSales[#Headers]))/(fSales[[Product]:[Product]]=$B$1),ROWS(E$5:E13))))</f>
        <v>Retail</v>
      </c>
      <c r="F13" s="11">
        <f ca="1">IF(ROWS(F$5:F13)&gt;$B$2,"",INDEX(fSales[Discount],_xlfn.AGGREGATE(15,6,(ROW(fSales[Discount])-ROW(fSales[#Headers]))/(fSales[[Product]:[Product]]=$B$1),ROWS(F$5:F13))))</f>
        <v>0</v>
      </c>
      <c r="G13" s="11">
        <f ca="1">IF(ROWS(G$5:G13)&gt;$B$2,"",INDEX(fSales[Price],_xlfn.AGGREGATE(15,6,(ROW(fSales[Price])-ROW(fSales[#Headers]))/(fSales[[Product]:[Product]]=$B$1),ROWS(G$5:G13))))</f>
        <v>45.45</v>
      </c>
      <c r="H13" s="16">
        <f t="shared" ca="1" si="0"/>
        <v>45.45</v>
      </c>
    </row>
    <row r="14" spans="1:8" x14ac:dyDescent="0.3">
      <c r="A14" s="10">
        <f ca="1">IF(ROWS(A$5:A14)&gt;$B$2,"",INDEX(fSales[Date],_xlfn.AGGREGATE(15,6,(ROW(fSales[Date])-ROW(fSales[#Headers]))/(fSales[[Product]:[Product]]=$B$1),ROWS(A$5:A14))))</f>
        <v>42738</v>
      </c>
      <c r="B14" s="11" t="str">
        <f ca="1">IF(ROWS(B$5:B14)&gt;$B$2,"",INDEX(fSales[Product],_xlfn.AGGREGATE(15,6,(ROW(fSales[Product])-ROW(fSales[#Headers]))/(fSales[[Product]:[Product]]=$B$1),ROWS(B$5:B14))))</f>
        <v>Quad</v>
      </c>
      <c r="C14" s="11" t="str">
        <f ca="1">IF(ROWS(C$5:C14)&gt;$B$2,"",INDEX(fSales[Region],_xlfn.AGGREGATE(15,6,(ROW(fSales[Region])-ROW(fSales[#Headers]))/(fSales[[Product]:[Product]]=$B$1),ROWS(C$5:C14))))</f>
        <v>USA</v>
      </c>
      <c r="D14" s="11">
        <f ca="1">IF(ROWS(D$5:D14)&gt;$B$2,"",INDEX(fSales[Units],_xlfn.AGGREGATE(15,6,(ROW(fSales[Units])-ROW(fSales[#Headers]))/(fSales[[Product]:[Product]]=$B$1),ROWS(D$5:D14))))</f>
        <v>465</v>
      </c>
      <c r="E14" s="11" t="str">
        <f ca="1">IF(ROWS(E$5:E14)&gt;$B$2,"",INDEX(fSales[Category],_xlfn.AGGREGATE(15,6,(ROW(fSales[Category])-ROW(fSales[#Headers]))/(fSales[[Product]:[Product]]=$B$1),ROWS(E$5:E14))))</f>
        <v>Wholesale</v>
      </c>
      <c r="F14" s="11">
        <f ca="1">IF(ROWS(F$5:F14)&gt;$B$2,"",INDEX(fSales[Discount],_xlfn.AGGREGATE(15,6,(ROW(fSales[Discount])-ROW(fSales[#Headers]))/(fSales[[Product]:[Product]]=$B$1),ROWS(F$5:F14))))</f>
        <v>0.55000000000000004</v>
      </c>
      <c r="G14" s="11">
        <f ca="1">IF(ROWS(G$5:G14)&gt;$B$2,"",INDEX(fSales[Price],_xlfn.AGGREGATE(15,6,(ROW(fSales[Price])-ROW(fSales[#Headers]))/(fSales[[Product]:[Product]]=$B$1),ROWS(G$5:G14))))</f>
        <v>44.95</v>
      </c>
      <c r="H14" s="16">
        <f t="shared" ca="1" si="0"/>
        <v>9405.7900000000009</v>
      </c>
    </row>
    <row r="15" spans="1:8" x14ac:dyDescent="0.3">
      <c r="A15" s="10">
        <f ca="1">IF(ROWS(A$5:A15)&gt;$B$2,"",INDEX(fSales[Date],_xlfn.AGGREGATE(15,6,(ROW(fSales[Date])-ROW(fSales[#Headers]))/(fSales[[Product]:[Product]]=$B$1),ROWS(A$5:A15))))</f>
        <v>42811</v>
      </c>
      <c r="B15" s="11" t="str">
        <f ca="1">IF(ROWS(B$5:B15)&gt;$B$2,"",INDEX(fSales[Product],_xlfn.AGGREGATE(15,6,(ROW(fSales[Product])-ROW(fSales[#Headers]))/(fSales[[Product]:[Product]]=$B$1),ROWS(B$5:B15))))</f>
        <v>Quad</v>
      </c>
      <c r="C15" s="11" t="str">
        <f ca="1">IF(ROWS(C$5:C15)&gt;$B$2,"",INDEX(fSales[Region],_xlfn.AGGREGATE(15,6,(ROW(fSales[Region])-ROW(fSales[#Headers]))/(fSales[[Product]:[Product]]=$B$1),ROWS(C$5:C15))))</f>
        <v>South America</v>
      </c>
      <c r="D15" s="11">
        <f ca="1">IF(ROWS(D$5:D15)&gt;$B$2,"",INDEX(fSales[Units],_xlfn.AGGREGATE(15,6,(ROW(fSales[Units])-ROW(fSales[#Headers]))/(fSales[[Product]:[Product]]=$B$1),ROWS(D$5:D15))))</f>
        <v>1</v>
      </c>
      <c r="E15" s="11" t="str">
        <f ca="1">IF(ROWS(E$5:E15)&gt;$B$2,"",INDEX(fSales[Category],_xlfn.AGGREGATE(15,6,(ROW(fSales[Category])-ROW(fSales[#Headers]))/(fSales[[Product]:[Product]]=$B$1),ROWS(E$5:E15))))</f>
        <v>Retail</v>
      </c>
      <c r="F15" s="11">
        <f ca="1">IF(ROWS(F$5:F15)&gt;$B$2,"",INDEX(fSales[Discount],_xlfn.AGGREGATE(15,6,(ROW(fSales[Discount])-ROW(fSales[#Headers]))/(fSales[[Product]:[Product]]=$B$1),ROWS(F$5:F15))))</f>
        <v>0</v>
      </c>
      <c r="G15" s="11">
        <f ca="1">IF(ROWS(G$5:G15)&gt;$B$2,"",INDEX(fSales[Price],_xlfn.AGGREGATE(15,6,(ROW(fSales[Price])-ROW(fSales[#Headers]))/(fSales[[Product]:[Product]]=$B$1),ROWS(G$5:G15))))</f>
        <v>43.75</v>
      </c>
      <c r="H15" s="16">
        <f t="shared" ca="1" si="0"/>
        <v>43.75</v>
      </c>
    </row>
    <row r="16" spans="1:8" x14ac:dyDescent="0.3">
      <c r="A16" s="10">
        <f ca="1">IF(ROWS(A$5:A16)&gt;$B$2,"",INDEX(fSales[Date],_xlfn.AGGREGATE(15,6,(ROW(fSales[Date])-ROW(fSales[#Headers]))/(fSales[[Product]:[Product]]=$B$1),ROWS(A$5:A16))))</f>
        <v>42754</v>
      </c>
      <c r="B16" s="11" t="str">
        <f ca="1">IF(ROWS(B$5:B16)&gt;$B$2,"",INDEX(fSales[Product],_xlfn.AGGREGATE(15,6,(ROW(fSales[Product])-ROW(fSales[#Headers]))/(fSales[[Product]:[Product]]=$B$1),ROWS(B$5:B16))))</f>
        <v>Quad</v>
      </c>
      <c r="C16" s="11" t="str">
        <f ca="1">IF(ROWS(C$5:C16)&gt;$B$2,"",INDEX(fSales[Region],_xlfn.AGGREGATE(15,6,(ROW(fSales[Region])-ROW(fSales[#Headers]))/(fSales[[Product]:[Product]]=$B$1),ROWS(C$5:C16))))</f>
        <v>Europe</v>
      </c>
      <c r="D16" s="11">
        <f ca="1">IF(ROWS(D$5:D16)&gt;$B$2,"",INDEX(fSales[Units],_xlfn.AGGREGATE(15,6,(ROW(fSales[Units])-ROW(fSales[#Headers]))/(fSales[[Product]:[Product]]=$B$1),ROWS(D$5:D16))))</f>
        <v>216</v>
      </c>
      <c r="E16" s="11" t="str">
        <f ca="1">IF(ROWS(E$5:E16)&gt;$B$2,"",INDEX(fSales[Category],_xlfn.AGGREGATE(15,6,(ROW(fSales[Category])-ROW(fSales[#Headers]))/(fSales[[Product]:[Product]]=$B$1),ROWS(E$5:E16))))</f>
        <v>Wholesale</v>
      </c>
      <c r="F16" s="11">
        <f ca="1">IF(ROWS(F$5:F16)&gt;$B$2,"",INDEX(fSales[Discount],_xlfn.AGGREGATE(15,6,(ROW(fSales[Discount])-ROW(fSales[#Headers]))/(fSales[[Product]:[Product]]=$B$1),ROWS(F$5:F16))))</f>
        <v>0.55000000000000004</v>
      </c>
      <c r="G16" s="11">
        <f ca="1">IF(ROWS(G$5:G16)&gt;$B$2,"",INDEX(fSales[Price],_xlfn.AGGREGATE(15,6,(ROW(fSales[Price])-ROW(fSales[#Headers]))/(fSales[[Product]:[Product]]=$B$1),ROWS(G$5:G16))))</f>
        <v>42.300000000000004</v>
      </c>
      <c r="H16" s="16">
        <f t="shared" ca="1" si="0"/>
        <v>4111.5600000000004</v>
      </c>
    </row>
    <row r="17" spans="1:8" x14ac:dyDescent="0.3">
      <c r="A17" s="10">
        <f ca="1">IF(ROWS(A$5:A17)&gt;$B$2,"",INDEX(fSales[Date],_xlfn.AGGREGATE(15,6,(ROW(fSales[Date])-ROW(fSales[#Headers]))/(fSales[[Product]:[Product]]=$B$1),ROWS(A$5:A17))))</f>
        <v>42792</v>
      </c>
      <c r="B17" s="11" t="str">
        <f ca="1">IF(ROWS(B$5:B17)&gt;$B$2,"",INDEX(fSales[Product],_xlfn.AGGREGATE(15,6,(ROW(fSales[Product])-ROW(fSales[#Headers]))/(fSales[[Product]:[Product]]=$B$1),ROWS(B$5:B17))))</f>
        <v>Quad</v>
      </c>
      <c r="C17" s="11" t="str">
        <f ca="1">IF(ROWS(C$5:C17)&gt;$B$2,"",INDEX(fSales[Region],_xlfn.AGGREGATE(15,6,(ROW(fSales[Region])-ROW(fSales[#Headers]))/(fSales[[Product]:[Product]]=$B$1),ROWS(C$5:C17))))</f>
        <v>Europe</v>
      </c>
      <c r="D17" s="11">
        <f ca="1">IF(ROWS(D$5:D17)&gt;$B$2,"",INDEX(fSales[Units],_xlfn.AGGREGATE(15,6,(ROW(fSales[Units])-ROW(fSales[#Headers]))/(fSales[[Product]:[Product]]=$B$1),ROWS(D$5:D17))))</f>
        <v>137</v>
      </c>
      <c r="E17" s="11" t="str">
        <f ca="1">IF(ROWS(E$5:E17)&gt;$B$2,"",INDEX(fSales[Category],_xlfn.AGGREGATE(15,6,(ROW(fSales[Category])-ROW(fSales[#Headers]))/(fSales[[Product]:[Product]]=$B$1),ROWS(E$5:E17))))</f>
        <v>Wholesale</v>
      </c>
      <c r="F17" s="11">
        <f ca="1">IF(ROWS(F$5:F17)&gt;$B$2,"",INDEX(fSales[Discount],_xlfn.AGGREGATE(15,6,(ROW(fSales[Discount])-ROW(fSales[#Headers]))/(fSales[[Product]:[Product]]=$B$1),ROWS(F$5:F17))))</f>
        <v>0.5</v>
      </c>
      <c r="G17" s="11">
        <f ca="1">IF(ROWS(G$5:G17)&gt;$B$2,"",INDEX(fSales[Price],_xlfn.AGGREGATE(15,6,(ROW(fSales[Price])-ROW(fSales[#Headers]))/(fSales[[Product]:[Product]]=$B$1),ROWS(G$5:G17))))</f>
        <v>45.45</v>
      </c>
      <c r="H17" s="16">
        <f t="shared" ca="1" si="0"/>
        <v>3113.33</v>
      </c>
    </row>
    <row r="18" spans="1:8" x14ac:dyDescent="0.3">
      <c r="A18" s="10">
        <f ca="1">IF(ROWS(A$5:A18)&gt;$B$2,"",INDEX(fSales[Date],_xlfn.AGGREGATE(15,6,(ROW(fSales[Date])-ROW(fSales[#Headers]))/(fSales[[Product]:[Product]]=$B$1),ROWS(A$5:A18))))</f>
        <v>42792</v>
      </c>
      <c r="B18" s="11" t="str">
        <f ca="1">IF(ROWS(B$5:B18)&gt;$B$2,"",INDEX(fSales[Product],_xlfn.AGGREGATE(15,6,(ROW(fSales[Product])-ROW(fSales[#Headers]))/(fSales[[Product]:[Product]]=$B$1),ROWS(B$5:B18))))</f>
        <v>Quad</v>
      </c>
      <c r="C18" s="11" t="str">
        <f ca="1">IF(ROWS(C$5:C18)&gt;$B$2,"",INDEX(fSales[Region],_xlfn.AGGREGATE(15,6,(ROW(fSales[Region])-ROW(fSales[#Headers]))/(fSales[[Product]:[Product]]=$B$1),ROWS(C$5:C18))))</f>
        <v>Africa</v>
      </c>
      <c r="D18" s="11">
        <f ca="1">IF(ROWS(D$5:D18)&gt;$B$2,"",INDEX(fSales[Units],_xlfn.AGGREGATE(15,6,(ROW(fSales[Units])-ROW(fSales[#Headers]))/(fSales[[Product]:[Product]]=$B$1),ROWS(D$5:D18))))</f>
        <v>34</v>
      </c>
      <c r="E18" s="11" t="str">
        <f ca="1">IF(ROWS(E$5:E18)&gt;$B$2,"",INDEX(fSales[Category],_xlfn.AGGREGATE(15,6,(ROW(fSales[Category])-ROW(fSales[#Headers]))/(fSales[[Product]:[Product]]=$B$1),ROWS(E$5:E18))))</f>
        <v>Wholesale</v>
      </c>
      <c r="F18" s="11">
        <f ca="1">IF(ROWS(F$5:F18)&gt;$B$2,"",INDEX(fSales[Discount],_xlfn.AGGREGATE(15,6,(ROW(fSales[Discount])-ROW(fSales[#Headers]))/(fSales[[Product]:[Product]]=$B$1),ROWS(F$5:F18))))</f>
        <v>0.375</v>
      </c>
      <c r="G18" s="11">
        <f ca="1">IF(ROWS(G$5:G18)&gt;$B$2,"",INDEX(fSales[Price],_xlfn.AGGREGATE(15,6,(ROW(fSales[Price])-ROW(fSales[#Headers]))/(fSales[[Product]:[Product]]=$B$1),ROWS(G$5:G18))))</f>
        <v>44.45</v>
      </c>
      <c r="H18" s="16">
        <f t="shared" ca="1" si="0"/>
        <v>944.56</v>
      </c>
    </row>
    <row r="19" spans="1:8" x14ac:dyDescent="0.3">
      <c r="A19" s="10">
        <f ca="1">IF(ROWS(A$5:A19)&gt;$B$2,"",INDEX(fSales[Date],_xlfn.AGGREGATE(15,6,(ROW(fSales[Date])-ROW(fSales[#Headers]))/(fSales[[Product]:[Product]]=$B$1),ROWS(A$5:A19))))</f>
        <v>42770</v>
      </c>
      <c r="B19" s="11" t="str">
        <f ca="1">IF(ROWS(B$5:B19)&gt;$B$2,"",INDEX(fSales[Product],_xlfn.AGGREGATE(15,6,(ROW(fSales[Product])-ROW(fSales[#Headers]))/(fSales[[Product]:[Product]]=$B$1),ROWS(B$5:B19))))</f>
        <v>Quad</v>
      </c>
      <c r="C19" s="11" t="str">
        <f ca="1">IF(ROWS(C$5:C19)&gt;$B$2,"",INDEX(fSales[Region],_xlfn.AGGREGATE(15,6,(ROW(fSales[Region])-ROW(fSales[#Headers]))/(fSales[[Product]:[Product]]=$B$1),ROWS(C$5:C19))))</f>
        <v>Africa</v>
      </c>
      <c r="D19" s="11">
        <f ca="1">IF(ROWS(D$5:D19)&gt;$B$2,"",INDEX(fSales[Units],_xlfn.AGGREGATE(15,6,(ROW(fSales[Units])-ROW(fSales[#Headers]))/(fSales[[Product]:[Product]]=$B$1),ROWS(D$5:D19))))</f>
        <v>37</v>
      </c>
      <c r="E19" s="11" t="str">
        <f ca="1">IF(ROWS(E$5:E19)&gt;$B$2,"",INDEX(fSales[Category],_xlfn.AGGREGATE(15,6,(ROW(fSales[Category])-ROW(fSales[#Headers]))/(fSales[[Product]:[Product]]=$B$1),ROWS(E$5:E19))))</f>
        <v>Wholesale</v>
      </c>
      <c r="F19" s="11">
        <f ca="1">IF(ROWS(F$5:F19)&gt;$B$2,"",INDEX(fSales[Discount],_xlfn.AGGREGATE(15,6,(ROW(fSales[Discount])-ROW(fSales[#Headers]))/(fSales[[Product]:[Product]]=$B$1),ROWS(F$5:F19))))</f>
        <v>0.375</v>
      </c>
      <c r="G19" s="11">
        <f ca="1">IF(ROWS(G$5:G19)&gt;$B$2,"",INDEX(fSales[Price],_xlfn.AGGREGATE(15,6,(ROW(fSales[Price])-ROW(fSales[#Headers]))/(fSales[[Product]:[Product]]=$B$1),ROWS(G$5:G19))))</f>
        <v>45.300000000000004</v>
      </c>
      <c r="H19" s="16">
        <f t="shared" ca="1" si="0"/>
        <v>1047.56</v>
      </c>
    </row>
    <row r="20" spans="1:8" x14ac:dyDescent="0.3">
      <c r="A20" s="10">
        <f ca="1">IF(ROWS(A$5:A20)&gt;$B$2,"",INDEX(fSales[Date],_xlfn.AGGREGATE(15,6,(ROW(fSales[Date])-ROW(fSales[#Headers]))/(fSales[[Product]:[Product]]=$B$1),ROWS(A$5:A20))))</f>
        <v>42740</v>
      </c>
      <c r="B20" s="11" t="str">
        <f ca="1">IF(ROWS(B$5:B20)&gt;$B$2,"",INDEX(fSales[Product],_xlfn.AGGREGATE(15,6,(ROW(fSales[Product])-ROW(fSales[#Headers]))/(fSales[[Product]:[Product]]=$B$1),ROWS(B$5:B20))))</f>
        <v>Quad</v>
      </c>
      <c r="C20" s="11" t="str">
        <f ca="1">IF(ROWS(C$5:C20)&gt;$B$2,"",INDEX(fSales[Region],_xlfn.AGGREGATE(15,6,(ROW(fSales[Region])-ROW(fSales[#Headers]))/(fSales[[Product]:[Product]]=$B$1),ROWS(C$5:C20))))</f>
        <v>Canada</v>
      </c>
      <c r="D20" s="11">
        <f ca="1">IF(ROWS(D$5:D20)&gt;$B$2,"",INDEX(fSales[Units],_xlfn.AGGREGATE(15,6,(ROW(fSales[Units])-ROW(fSales[#Headers]))/(fSales[[Product]:[Product]]=$B$1),ROWS(D$5:D20))))</f>
        <v>1</v>
      </c>
      <c r="E20" s="11" t="str">
        <f ca="1">IF(ROWS(E$5:E20)&gt;$B$2,"",INDEX(fSales[Category],_xlfn.AGGREGATE(15,6,(ROW(fSales[Category])-ROW(fSales[#Headers]))/(fSales[[Product]:[Product]]=$B$1),ROWS(E$5:E20))))</f>
        <v>Retail</v>
      </c>
      <c r="F20" s="11">
        <f ca="1">IF(ROWS(F$5:F20)&gt;$B$2,"",INDEX(fSales[Discount],_xlfn.AGGREGATE(15,6,(ROW(fSales[Discount])-ROW(fSales[#Headers]))/(fSales[[Product]:[Product]]=$B$1),ROWS(F$5:F20))))</f>
        <v>0</v>
      </c>
      <c r="G20" s="11">
        <f ca="1">IF(ROWS(G$5:G20)&gt;$B$2,"",INDEX(fSales[Price],_xlfn.AGGREGATE(15,6,(ROW(fSales[Price])-ROW(fSales[#Headers]))/(fSales[[Product]:[Product]]=$B$1),ROWS(G$5:G20))))</f>
        <v>44.75</v>
      </c>
      <c r="H20" s="16">
        <f t="shared" ca="1" si="0"/>
        <v>44.75</v>
      </c>
    </row>
    <row r="21" spans="1:8" x14ac:dyDescent="0.3">
      <c r="A21" s="10">
        <f ca="1">IF(ROWS(A$5:A21)&gt;$B$2,"",INDEX(fSales[Date],_xlfn.AGGREGATE(15,6,(ROW(fSales[Date])-ROW(fSales[#Headers]))/(fSales[[Product]:[Product]]=$B$1),ROWS(A$5:A21))))</f>
        <v>42777</v>
      </c>
      <c r="B21" s="11" t="str">
        <f ca="1">IF(ROWS(B$5:B21)&gt;$B$2,"",INDEX(fSales[Product],_xlfn.AGGREGATE(15,6,(ROW(fSales[Product])-ROW(fSales[#Headers]))/(fSales[[Product]:[Product]]=$B$1),ROWS(B$5:B21))))</f>
        <v>Quad</v>
      </c>
      <c r="C21" s="11" t="str">
        <f ca="1">IF(ROWS(C$5:C21)&gt;$B$2,"",INDEX(fSales[Region],_xlfn.AGGREGATE(15,6,(ROW(fSales[Region])-ROW(fSales[#Headers]))/(fSales[[Product]:[Product]]=$B$1),ROWS(C$5:C21))))</f>
        <v>Canada</v>
      </c>
      <c r="D21" s="11">
        <f ca="1">IF(ROWS(D$5:D21)&gt;$B$2,"",INDEX(fSales[Units],_xlfn.AGGREGATE(15,6,(ROW(fSales[Units])-ROW(fSales[#Headers]))/(fSales[[Product]:[Product]]=$B$1),ROWS(D$5:D21))))</f>
        <v>2</v>
      </c>
      <c r="E21" s="11" t="str">
        <f ca="1">IF(ROWS(E$5:E21)&gt;$B$2,"",INDEX(fSales[Category],_xlfn.AGGREGATE(15,6,(ROW(fSales[Category])-ROW(fSales[#Headers]))/(fSales[[Product]:[Product]]=$B$1),ROWS(E$5:E21))))</f>
        <v>Retail</v>
      </c>
      <c r="F21" s="11">
        <f ca="1">IF(ROWS(F$5:F21)&gt;$B$2,"",INDEX(fSales[Discount],_xlfn.AGGREGATE(15,6,(ROW(fSales[Discount])-ROW(fSales[#Headers]))/(fSales[[Product]:[Product]]=$B$1),ROWS(F$5:F21))))</f>
        <v>0</v>
      </c>
      <c r="G21" s="11">
        <f ca="1">IF(ROWS(G$5:G21)&gt;$B$2,"",INDEX(fSales[Price],_xlfn.AGGREGATE(15,6,(ROW(fSales[Price])-ROW(fSales[#Headers]))/(fSales[[Product]:[Product]]=$B$1),ROWS(G$5:G21))))</f>
        <v>45.6</v>
      </c>
      <c r="H21" s="16">
        <f t="shared" ca="1" si="0"/>
        <v>91.2</v>
      </c>
    </row>
    <row r="22" spans="1:8" x14ac:dyDescent="0.3">
      <c r="A22" s="10">
        <f ca="1">IF(ROWS(A$5:A22)&gt;$B$2,"",INDEX(fSales[Date],_xlfn.AGGREGATE(15,6,(ROW(fSales[Date])-ROW(fSales[#Headers]))/(fSales[[Product]:[Product]]=$B$1),ROWS(A$5:A22))))</f>
        <v>42748</v>
      </c>
      <c r="B22" s="11" t="str">
        <f ca="1">IF(ROWS(B$5:B22)&gt;$B$2,"",INDEX(fSales[Product],_xlfn.AGGREGATE(15,6,(ROW(fSales[Product])-ROW(fSales[#Headers]))/(fSales[[Product]:[Product]]=$B$1),ROWS(B$5:B22))))</f>
        <v>Quad</v>
      </c>
      <c r="C22" s="11" t="str">
        <f ca="1">IF(ROWS(C$5:C22)&gt;$B$2,"",INDEX(fSales[Region],_xlfn.AGGREGATE(15,6,(ROW(fSales[Region])-ROW(fSales[#Headers]))/(fSales[[Product]:[Product]]=$B$1),ROWS(C$5:C22))))</f>
        <v>Europe</v>
      </c>
      <c r="D22" s="11">
        <f ca="1">IF(ROWS(D$5:D22)&gt;$B$2,"",INDEX(fSales[Units],_xlfn.AGGREGATE(15,6,(ROW(fSales[Units])-ROW(fSales[#Headers]))/(fSales[[Product]:[Product]]=$B$1),ROWS(D$5:D22))))</f>
        <v>1</v>
      </c>
      <c r="E22" s="11" t="str">
        <f ca="1">IF(ROWS(E$5:E22)&gt;$B$2,"",INDEX(fSales[Category],_xlfn.AGGREGATE(15,6,(ROW(fSales[Category])-ROW(fSales[#Headers]))/(fSales[[Product]:[Product]]=$B$1),ROWS(E$5:E22))))</f>
        <v>Retail</v>
      </c>
      <c r="F22" s="11">
        <f ca="1">IF(ROWS(F$5:F22)&gt;$B$2,"",INDEX(fSales[Discount],_xlfn.AGGREGATE(15,6,(ROW(fSales[Discount])-ROW(fSales[#Headers]))/(fSales[[Product]:[Product]]=$B$1),ROWS(F$5:F22))))</f>
        <v>0</v>
      </c>
      <c r="G22" s="11">
        <f ca="1">IF(ROWS(G$5:G22)&gt;$B$2,"",INDEX(fSales[Price],_xlfn.AGGREGATE(15,6,(ROW(fSales[Price])-ROW(fSales[#Headers]))/(fSales[[Product]:[Product]]=$B$1),ROWS(G$5:G22))))</f>
        <v>43.400000000000006</v>
      </c>
      <c r="H22" s="16">
        <f t="shared" ca="1" si="0"/>
        <v>43.4</v>
      </c>
    </row>
    <row r="23" spans="1:8" x14ac:dyDescent="0.3">
      <c r="A23" s="10">
        <f ca="1">IF(ROWS(A$5:A23)&gt;$B$2,"",INDEX(fSales[Date],_xlfn.AGGREGATE(15,6,(ROW(fSales[Date])-ROW(fSales[#Headers]))/(fSales[[Product]:[Product]]=$B$1),ROWS(A$5:A23))))</f>
        <v>42802</v>
      </c>
      <c r="B23" s="11" t="str">
        <f ca="1">IF(ROWS(B$5:B23)&gt;$B$2,"",INDEX(fSales[Product],_xlfn.AGGREGATE(15,6,(ROW(fSales[Product])-ROW(fSales[#Headers]))/(fSales[[Product]:[Product]]=$B$1),ROWS(B$5:B23))))</f>
        <v>Quad</v>
      </c>
      <c r="C23" s="11" t="str">
        <f ca="1">IF(ROWS(C$5:C23)&gt;$B$2,"",INDEX(fSales[Region],_xlfn.AGGREGATE(15,6,(ROW(fSales[Region])-ROW(fSales[#Headers]))/(fSales[[Product]:[Product]]=$B$1),ROWS(C$5:C23))))</f>
        <v>USA</v>
      </c>
      <c r="D23" s="11">
        <f ca="1">IF(ROWS(D$5:D23)&gt;$B$2,"",INDEX(fSales[Units],_xlfn.AGGREGATE(15,6,(ROW(fSales[Units])-ROW(fSales[#Headers]))/(fSales[[Product]:[Product]]=$B$1),ROWS(D$5:D23))))</f>
        <v>16</v>
      </c>
      <c r="E23" s="11" t="str">
        <f ca="1">IF(ROWS(E$5:E23)&gt;$B$2,"",INDEX(fSales[Category],_xlfn.AGGREGATE(15,6,(ROW(fSales[Category])-ROW(fSales[#Headers]))/(fSales[[Product]:[Product]]=$B$1),ROWS(E$5:E23))))</f>
        <v>Retail</v>
      </c>
      <c r="F23" s="11">
        <f ca="1">IF(ROWS(F$5:F23)&gt;$B$2,"",INDEX(fSales[Discount],_xlfn.AGGREGATE(15,6,(ROW(fSales[Discount])-ROW(fSales[#Headers]))/(fSales[[Product]:[Product]]=$B$1),ROWS(F$5:F23))))</f>
        <v>0.1</v>
      </c>
      <c r="G23" s="11">
        <f ca="1">IF(ROWS(G$5:G23)&gt;$B$2,"",INDEX(fSales[Price],_xlfn.AGGREGATE(15,6,(ROW(fSales[Price])-ROW(fSales[#Headers]))/(fSales[[Product]:[Product]]=$B$1),ROWS(G$5:G23))))</f>
        <v>43.2</v>
      </c>
      <c r="H23" s="16">
        <f t="shared" ca="1" si="0"/>
        <v>622.08000000000004</v>
      </c>
    </row>
    <row r="24" spans="1:8" x14ac:dyDescent="0.3">
      <c r="A24" s="10">
        <f ca="1">IF(ROWS(A$5:A24)&gt;$B$2,"",INDEX(fSales[Date],_xlfn.AGGREGATE(15,6,(ROW(fSales[Date])-ROW(fSales[#Headers]))/(fSales[[Product]:[Product]]=$B$1),ROWS(A$5:A24))))</f>
        <v>42819</v>
      </c>
      <c r="B24" s="11" t="str">
        <f ca="1">IF(ROWS(B$5:B24)&gt;$B$2,"",INDEX(fSales[Product],_xlfn.AGGREGATE(15,6,(ROW(fSales[Product])-ROW(fSales[#Headers]))/(fSales[[Product]:[Product]]=$B$1),ROWS(B$5:B24))))</f>
        <v>Quad</v>
      </c>
      <c r="C24" s="11" t="str">
        <f ca="1">IF(ROWS(C$5:C24)&gt;$B$2,"",INDEX(fSales[Region],_xlfn.AGGREGATE(15,6,(ROW(fSales[Region])-ROW(fSales[#Headers]))/(fSales[[Product]:[Product]]=$B$1),ROWS(C$5:C24))))</f>
        <v>Europe</v>
      </c>
      <c r="D24" s="11">
        <f ca="1">IF(ROWS(D$5:D24)&gt;$B$2,"",INDEX(fSales[Units],_xlfn.AGGREGATE(15,6,(ROW(fSales[Units])-ROW(fSales[#Headers]))/(fSales[[Product]:[Product]]=$B$1),ROWS(D$5:D24))))</f>
        <v>3</v>
      </c>
      <c r="E24" s="11" t="str">
        <f ca="1">IF(ROWS(E$5:E24)&gt;$B$2,"",INDEX(fSales[Category],_xlfn.AGGREGATE(15,6,(ROW(fSales[Category])-ROW(fSales[#Headers]))/(fSales[[Product]:[Product]]=$B$1),ROWS(E$5:E24))))</f>
        <v>Retail</v>
      </c>
      <c r="F24" s="11">
        <f ca="1">IF(ROWS(F$5:F24)&gt;$B$2,"",INDEX(fSales[Discount],_xlfn.AGGREGATE(15,6,(ROW(fSales[Discount])-ROW(fSales[#Headers]))/(fSales[[Product]:[Product]]=$B$1),ROWS(F$5:F24))))</f>
        <v>0</v>
      </c>
      <c r="G24" s="11">
        <f ca="1">IF(ROWS(G$5:G24)&gt;$B$2,"",INDEX(fSales[Price],_xlfn.AGGREGATE(15,6,(ROW(fSales[Price])-ROW(fSales[#Headers]))/(fSales[[Product]:[Product]]=$B$1),ROWS(G$5:G24))))</f>
        <v>45.5</v>
      </c>
      <c r="H24" s="16">
        <f t="shared" ca="1" si="0"/>
        <v>136.5</v>
      </c>
    </row>
    <row r="25" spans="1:8" x14ac:dyDescent="0.3">
      <c r="A25" s="10">
        <f ca="1">IF(ROWS(A$5:A25)&gt;$B$2,"",INDEX(fSales[Date],_xlfn.AGGREGATE(15,6,(ROW(fSales[Date])-ROW(fSales[#Headers]))/(fSales[[Product]:[Product]]=$B$1),ROWS(A$5:A25))))</f>
        <v>42804</v>
      </c>
      <c r="B25" s="11" t="str">
        <f ca="1">IF(ROWS(B$5:B25)&gt;$B$2,"",INDEX(fSales[Product],_xlfn.AGGREGATE(15,6,(ROW(fSales[Product])-ROW(fSales[#Headers]))/(fSales[[Product]:[Product]]=$B$1),ROWS(B$5:B25))))</f>
        <v>Quad</v>
      </c>
      <c r="C25" s="11" t="str">
        <f ca="1">IF(ROWS(C$5:C25)&gt;$B$2,"",INDEX(fSales[Region],_xlfn.AGGREGATE(15,6,(ROW(fSales[Region])-ROW(fSales[#Headers]))/(fSales[[Product]:[Product]]=$B$1),ROWS(C$5:C25))))</f>
        <v>Asia</v>
      </c>
      <c r="D25" s="11">
        <f ca="1">IF(ROWS(D$5:D25)&gt;$B$2,"",INDEX(fSales[Units],_xlfn.AGGREGATE(15,6,(ROW(fSales[Units])-ROW(fSales[#Headers]))/(fSales[[Product]:[Product]]=$B$1),ROWS(D$5:D25))))</f>
        <v>65</v>
      </c>
      <c r="E25" s="11" t="str">
        <f ca="1">IF(ROWS(E$5:E25)&gt;$B$2,"",INDEX(fSales[Category],_xlfn.AGGREGATE(15,6,(ROW(fSales[Category])-ROW(fSales[#Headers]))/(fSales[[Product]:[Product]]=$B$1),ROWS(E$5:E25))))</f>
        <v>Wholesale</v>
      </c>
      <c r="F25" s="11">
        <f ca="1">IF(ROWS(F$5:F25)&gt;$B$2,"",INDEX(fSales[Discount],_xlfn.AGGREGATE(15,6,(ROW(fSales[Discount])-ROW(fSales[#Headers]))/(fSales[[Product]:[Product]]=$B$1),ROWS(F$5:F25))))</f>
        <v>0.45</v>
      </c>
      <c r="G25" s="11">
        <f ca="1">IF(ROWS(G$5:G25)&gt;$B$2,"",INDEX(fSales[Price],_xlfn.AGGREGATE(15,6,(ROW(fSales[Price])-ROW(fSales[#Headers]))/(fSales[[Product]:[Product]]=$B$1),ROWS(G$5:G25))))</f>
        <v>44.300000000000004</v>
      </c>
      <c r="H25" s="16">
        <f t="shared" ca="1" si="0"/>
        <v>1583.73</v>
      </c>
    </row>
    <row r="26" spans="1:8" x14ac:dyDescent="0.3">
      <c r="A26" s="10">
        <f ca="1">IF(ROWS(A$5:A26)&gt;$B$2,"",INDEX(fSales[Date],_xlfn.AGGREGATE(15,6,(ROW(fSales[Date])-ROW(fSales[#Headers]))/(fSales[[Product]:[Product]]=$B$1),ROWS(A$5:A26))))</f>
        <v>42825</v>
      </c>
      <c r="B26" s="11" t="str">
        <f ca="1">IF(ROWS(B$5:B26)&gt;$B$2,"",INDEX(fSales[Product],_xlfn.AGGREGATE(15,6,(ROW(fSales[Product])-ROW(fSales[#Headers]))/(fSales[[Product]:[Product]]=$B$1),ROWS(B$5:B26))))</f>
        <v>Quad</v>
      </c>
      <c r="C26" s="11" t="str">
        <f ca="1">IF(ROWS(C$5:C26)&gt;$B$2,"",INDEX(fSales[Region],_xlfn.AGGREGATE(15,6,(ROW(fSales[Region])-ROW(fSales[#Headers]))/(fSales[[Product]:[Product]]=$B$1),ROWS(C$5:C26))))</f>
        <v>South America</v>
      </c>
      <c r="D26" s="11">
        <f ca="1">IF(ROWS(D$5:D26)&gt;$B$2,"",INDEX(fSales[Units],_xlfn.AGGREGATE(15,6,(ROW(fSales[Units])-ROW(fSales[#Headers]))/(fSales[[Product]:[Product]]=$B$1),ROWS(D$5:D26))))</f>
        <v>40</v>
      </c>
      <c r="E26" s="11" t="str">
        <f ca="1">IF(ROWS(E$5:E26)&gt;$B$2,"",INDEX(fSales[Category],_xlfn.AGGREGATE(15,6,(ROW(fSales[Category])-ROW(fSales[#Headers]))/(fSales[[Product]:[Product]]=$B$1),ROWS(E$5:E26))))</f>
        <v>Wholesale</v>
      </c>
      <c r="F26" s="11">
        <f ca="1">IF(ROWS(F$5:F26)&gt;$B$2,"",INDEX(fSales[Discount],_xlfn.AGGREGATE(15,6,(ROW(fSales[Discount])-ROW(fSales[#Headers]))/(fSales[[Product]:[Product]]=$B$1),ROWS(F$5:F26))))</f>
        <v>0.375</v>
      </c>
      <c r="G26" s="11">
        <f ca="1">IF(ROWS(G$5:G26)&gt;$B$2,"",INDEX(fSales[Price],_xlfn.AGGREGATE(15,6,(ROW(fSales[Price])-ROW(fSales[#Headers]))/(fSales[[Product]:[Product]]=$B$1),ROWS(G$5:G26))))</f>
        <v>45.7</v>
      </c>
      <c r="H26" s="16">
        <f t="shared" ca="1" si="0"/>
        <v>1142.5</v>
      </c>
    </row>
    <row r="27" spans="1:8" x14ac:dyDescent="0.3">
      <c r="A27" s="10">
        <f ca="1">IF(ROWS(A$5:A27)&gt;$B$2,"",INDEX(fSales[Date],_xlfn.AGGREGATE(15,6,(ROW(fSales[Date])-ROW(fSales[#Headers]))/(fSales[[Product]:[Product]]=$B$1),ROWS(A$5:A27))))</f>
        <v>42760</v>
      </c>
      <c r="B27" s="11" t="str">
        <f ca="1">IF(ROWS(B$5:B27)&gt;$B$2,"",INDEX(fSales[Product],_xlfn.AGGREGATE(15,6,(ROW(fSales[Product])-ROW(fSales[#Headers]))/(fSales[[Product]:[Product]]=$B$1),ROWS(B$5:B27))))</f>
        <v>Quad</v>
      </c>
      <c r="C27" s="11" t="str">
        <f ca="1">IF(ROWS(C$5:C27)&gt;$B$2,"",INDEX(fSales[Region],_xlfn.AGGREGATE(15,6,(ROW(fSales[Region])-ROW(fSales[#Headers]))/(fSales[[Product]:[Product]]=$B$1),ROWS(C$5:C27))))</f>
        <v>Europe</v>
      </c>
      <c r="D27" s="11">
        <f ca="1">IF(ROWS(D$5:D27)&gt;$B$2,"",INDEX(fSales[Units],_xlfn.AGGREGATE(15,6,(ROW(fSales[Units])-ROW(fSales[#Headers]))/(fSales[[Product]:[Product]]=$B$1),ROWS(D$5:D27))))</f>
        <v>34</v>
      </c>
      <c r="E27" s="11" t="str">
        <f ca="1">IF(ROWS(E$5:E27)&gt;$B$2,"",INDEX(fSales[Category],_xlfn.AGGREGATE(15,6,(ROW(fSales[Category])-ROW(fSales[#Headers]))/(fSales[[Product]:[Product]]=$B$1),ROWS(E$5:E27))))</f>
        <v>Wholesale</v>
      </c>
      <c r="F27" s="11">
        <f ca="1">IF(ROWS(F$5:F27)&gt;$B$2,"",INDEX(fSales[Discount],_xlfn.AGGREGATE(15,6,(ROW(fSales[Discount])-ROW(fSales[#Headers]))/(fSales[[Product]:[Product]]=$B$1),ROWS(F$5:F27))))</f>
        <v>0.375</v>
      </c>
      <c r="G27" s="11">
        <f ca="1">IF(ROWS(G$5:G27)&gt;$B$2,"",INDEX(fSales[Price],_xlfn.AGGREGATE(15,6,(ROW(fSales[Price])-ROW(fSales[#Headers]))/(fSales[[Product]:[Product]]=$B$1),ROWS(G$5:G27))))</f>
        <v>45.7</v>
      </c>
      <c r="H27" s="16">
        <f t="shared" ca="1" si="0"/>
        <v>971.13</v>
      </c>
    </row>
    <row r="28" spans="1:8" x14ac:dyDescent="0.3">
      <c r="A28" s="10">
        <f ca="1">IF(ROWS(A$5:A28)&gt;$B$2,"",INDEX(fSales[Date],_xlfn.AGGREGATE(15,6,(ROW(fSales[Date])-ROW(fSales[#Headers]))/(fSales[[Product]:[Product]]=$B$1),ROWS(A$5:A28))))</f>
        <v>42742</v>
      </c>
      <c r="B28" s="11" t="str">
        <f ca="1">IF(ROWS(B$5:B28)&gt;$B$2,"",INDEX(fSales[Product],_xlfn.AGGREGATE(15,6,(ROW(fSales[Product])-ROW(fSales[#Headers]))/(fSales[[Product]:[Product]]=$B$1),ROWS(B$5:B28))))</f>
        <v>Quad</v>
      </c>
      <c r="C28" s="11" t="str">
        <f ca="1">IF(ROWS(C$5:C28)&gt;$B$2,"",INDEX(fSales[Region],_xlfn.AGGREGATE(15,6,(ROW(fSales[Region])-ROW(fSales[#Headers]))/(fSales[[Product]:[Product]]=$B$1),ROWS(C$5:C28))))</f>
        <v>Canada</v>
      </c>
      <c r="D28" s="11">
        <f ca="1">IF(ROWS(D$5:D28)&gt;$B$2,"",INDEX(fSales[Units],_xlfn.AGGREGATE(15,6,(ROW(fSales[Units])-ROW(fSales[#Headers]))/(fSales[[Product]:[Product]]=$B$1),ROWS(D$5:D28))))</f>
        <v>3</v>
      </c>
      <c r="E28" s="11" t="str">
        <f ca="1">IF(ROWS(E$5:E28)&gt;$B$2,"",INDEX(fSales[Category],_xlfn.AGGREGATE(15,6,(ROW(fSales[Category])-ROW(fSales[#Headers]))/(fSales[[Product]:[Product]]=$B$1),ROWS(E$5:E28))))</f>
        <v>Retail</v>
      </c>
      <c r="F28" s="11">
        <f ca="1">IF(ROWS(F$5:F28)&gt;$B$2,"",INDEX(fSales[Discount],_xlfn.AGGREGATE(15,6,(ROW(fSales[Discount])-ROW(fSales[#Headers]))/(fSales[[Product]:[Product]]=$B$1),ROWS(F$5:F28))))</f>
        <v>0</v>
      </c>
      <c r="G28" s="11">
        <f ca="1">IF(ROWS(G$5:G28)&gt;$B$2,"",INDEX(fSales[Price],_xlfn.AGGREGATE(15,6,(ROW(fSales[Price])-ROW(fSales[#Headers]))/(fSales[[Product]:[Product]]=$B$1),ROWS(G$5:G28))))</f>
        <v>42.050000000000004</v>
      </c>
      <c r="H28" s="16">
        <f t="shared" ca="1" si="0"/>
        <v>126.15</v>
      </c>
    </row>
    <row r="29" spans="1:8" x14ac:dyDescent="0.3">
      <c r="A29" s="10">
        <f ca="1">IF(ROWS(A$5:A29)&gt;$B$2,"",INDEX(fSales[Date],_xlfn.AGGREGATE(15,6,(ROW(fSales[Date])-ROW(fSales[#Headers]))/(fSales[[Product]:[Product]]=$B$1),ROWS(A$5:A29))))</f>
        <v>42782</v>
      </c>
      <c r="B29" s="11" t="str">
        <f ca="1">IF(ROWS(B$5:B29)&gt;$B$2,"",INDEX(fSales[Product],_xlfn.AGGREGATE(15,6,(ROW(fSales[Product])-ROW(fSales[#Headers]))/(fSales[[Product]:[Product]]=$B$1),ROWS(B$5:B29))))</f>
        <v>Quad</v>
      </c>
      <c r="C29" s="11" t="str">
        <f ca="1">IF(ROWS(C$5:C29)&gt;$B$2,"",INDEX(fSales[Region],_xlfn.AGGREGATE(15,6,(ROW(fSales[Region])-ROW(fSales[#Headers]))/(fSales[[Product]:[Product]]=$B$1),ROWS(C$5:C29))))</f>
        <v>Asia</v>
      </c>
      <c r="D29" s="11">
        <f ca="1">IF(ROWS(D$5:D29)&gt;$B$2,"",INDEX(fSales[Units],_xlfn.AGGREGATE(15,6,(ROW(fSales[Units])-ROW(fSales[#Headers]))/(fSales[[Product]:[Product]]=$B$1),ROWS(D$5:D29))))</f>
        <v>39</v>
      </c>
      <c r="E29" s="11" t="str">
        <f ca="1">IF(ROWS(E$5:E29)&gt;$B$2,"",INDEX(fSales[Category],_xlfn.AGGREGATE(15,6,(ROW(fSales[Category])-ROW(fSales[#Headers]))/(fSales[[Product]:[Product]]=$B$1),ROWS(E$5:E29))))</f>
        <v>Wholesale</v>
      </c>
      <c r="F29" s="11">
        <f ca="1">IF(ROWS(F$5:F29)&gt;$B$2,"",INDEX(fSales[Discount],_xlfn.AGGREGATE(15,6,(ROW(fSales[Discount])-ROW(fSales[#Headers]))/(fSales[[Product]:[Product]]=$B$1),ROWS(F$5:F29))))</f>
        <v>0.375</v>
      </c>
      <c r="G29" s="11">
        <f ca="1">IF(ROWS(G$5:G29)&gt;$B$2,"",INDEX(fSales[Price],_xlfn.AGGREGATE(15,6,(ROW(fSales[Price])-ROW(fSales[#Headers]))/(fSales[[Product]:[Product]]=$B$1),ROWS(G$5:G29))))</f>
        <v>42.400000000000006</v>
      </c>
      <c r="H29" s="16">
        <f t="shared" ca="1" si="0"/>
        <v>1033.5</v>
      </c>
    </row>
    <row r="30" spans="1:8" x14ac:dyDescent="0.3">
      <c r="A30" s="10">
        <f ca="1">IF(ROWS(A$5:A30)&gt;$B$2,"",INDEX(fSales[Date],_xlfn.AGGREGATE(15,6,(ROW(fSales[Date])-ROW(fSales[#Headers]))/(fSales[[Product]:[Product]]=$B$1),ROWS(A$5:A30))))</f>
        <v>42779</v>
      </c>
      <c r="B30" s="11" t="str">
        <f ca="1">IF(ROWS(B$5:B30)&gt;$B$2,"",INDEX(fSales[Product],_xlfn.AGGREGATE(15,6,(ROW(fSales[Product])-ROW(fSales[#Headers]))/(fSales[[Product]:[Product]]=$B$1),ROWS(B$5:B30))))</f>
        <v>Quad</v>
      </c>
      <c r="C30" s="11" t="str">
        <f ca="1">IF(ROWS(C$5:C30)&gt;$B$2,"",INDEX(fSales[Region],_xlfn.AGGREGATE(15,6,(ROW(fSales[Region])-ROW(fSales[#Headers]))/(fSales[[Product]:[Product]]=$B$1),ROWS(C$5:C30))))</f>
        <v>South America</v>
      </c>
      <c r="D30" s="11">
        <f ca="1">IF(ROWS(D$5:D30)&gt;$B$2,"",INDEX(fSales[Units],_xlfn.AGGREGATE(15,6,(ROW(fSales[Units])-ROW(fSales[#Headers]))/(fSales[[Product]:[Product]]=$B$1),ROWS(D$5:D30))))</f>
        <v>1</v>
      </c>
      <c r="E30" s="11" t="str">
        <f ca="1">IF(ROWS(E$5:E30)&gt;$B$2,"",INDEX(fSales[Category],_xlfn.AGGREGATE(15,6,(ROW(fSales[Category])-ROW(fSales[#Headers]))/(fSales[[Product]:[Product]]=$B$1),ROWS(E$5:E30))))</f>
        <v>Retail</v>
      </c>
      <c r="F30" s="11">
        <f ca="1">IF(ROWS(F$5:F30)&gt;$B$2,"",INDEX(fSales[Discount],_xlfn.AGGREGATE(15,6,(ROW(fSales[Discount])-ROW(fSales[#Headers]))/(fSales[[Product]:[Product]]=$B$1),ROWS(F$5:F30))))</f>
        <v>0</v>
      </c>
      <c r="G30" s="11">
        <f ca="1">IF(ROWS(G$5:G30)&gt;$B$2,"",INDEX(fSales[Price],_xlfn.AGGREGATE(15,6,(ROW(fSales[Price])-ROW(fSales[#Headers]))/(fSales[[Product]:[Product]]=$B$1),ROWS(G$5:G30))))</f>
        <v>43</v>
      </c>
      <c r="H30" s="16">
        <f t="shared" ca="1" si="0"/>
        <v>43</v>
      </c>
    </row>
    <row r="31" spans="1:8" x14ac:dyDescent="0.3">
      <c r="A31" s="10">
        <f ca="1">IF(ROWS(A$5:A31)&gt;$B$2,"",INDEX(fSales[Date],_xlfn.AGGREGATE(15,6,(ROW(fSales[Date])-ROW(fSales[#Headers]))/(fSales[[Product]:[Product]]=$B$1),ROWS(A$5:A31))))</f>
        <v>42801</v>
      </c>
      <c r="B31" s="11" t="str">
        <f ca="1">IF(ROWS(B$5:B31)&gt;$B$2,"",INDEX(fSales[Product],_xlfn.AGGREGATE(15,6,(ROW(fSales[Product])-ROW(fSales[#Headers]))/(fSales[[Product]:[Product]]=$B$1),ROWS(B$5:B31))))</f>
        <v>Quad</v>
      </c>
      <c r="C31" s="11" t="str">
        <f ca="1">IF(ROWS(C$5:C31)&gt;$B$2,"",INDEX(fSales[Region],_xlfn.AGGREGATE(15,6,(ROW(fSales[Region])-ROW(fSales[#Headers]))/(fSales[[Product]:[Product]]=$B$1),ROWS(C$5:C31))))</f>
        <v>Canada</v>
      </c>
      <c r="D31" s="11">
        <f ca="1">IF(ROWS(D$5:D31)&gt;$B$2,"",INDEX(fSales[Units],_xlfn.AGGREGATE(15,6,(ROW(fSales[Units])-ROW(fSales[#Headers]))/(fSales[[Product]:[Product]]=$B$1),ROWS(D$5:D31))))</f>
        <v>1</v>
      </c>
      <c r="E31" s="11" t="str">
        <f ca="1">IF(ROWS(E$5:E31)&gt;$B$2,"",INDEX(fSales[Category],_xlfn.AGGREGATE(15,6,(ROW(fSales[Category])-ROW(fSales[#Headers]))/(fSales[[Product]:[Product]]=$B$1),ROWS(E$5:E31))))</f>
        <v>Retail</v>
      </c>
      <c r="F31" s="11">
        <f ca="1">IF(ROWS(F$5:F31)&gt;$B$2,"",INDEX(fSales[Discount],_xlfn.AGGREGATE(15,6,(ROW(fSales[Discount])-ROW(fSales[#Headers]))/(fSales[[Product]:[Product]]=$B$1),ROWS(F$5:F31))))</f>
        <v>0</v>
      </c>
      <c r="G31" s="11">
        <f ca="1">IF(ROWS(G$5:G31)&gt;$B$2,"",INDEX(fSales[Price],_xlfn.AGGREGATE(15,6,(ROW(fSales[Price])-ROW(fSales[#Headers]))/(fSales[[Product]:[Product]]=$B$1),ROWS(G$5:G31))))</f>
        <v>42.75</v>
      </c>
      <c r="H31" s="16">
        <f t="shared" ca="1" si="0"/>
        <v>42.75</v>
      </c>
    </row>
    <row r="32" spans="1:8" x14ac:dyDescent="0.3">
      <c r="A32" s="10">
        <f ca="1">IF(ROWS(A$5:A32)&gt;$B$2,"",INDEX(fSales[Date],_xlfn.AGGREGATE(15,6,(ROW(fSales[Date])-ROW(fSales[#Headers]))/(fSales[[Product]:[Product]]=$B$1),ROWS(A$5:A32))))</f>
        <v>42751</v>
      </c>
      <c r="B32" s="11" t="str">
        <f ca="1">IF(ROWS(B$5:B32)&gt;$B$2,"",INDEX(fSales[Product],_xlfn.AGGREGATE(15,6,(ROW(fSales[Product])-ROW(fSales[#Headers]))/(fSales[[Product]:[Product]]=$B$1),ROWS(B$5:B32))))</f>
        <v>Quad</v>
      </c>
      <c r="C32" s="11" t="str">
        <f ca="1">IF(ROWS(C$5:C32)&gt;$B$2,"",INDEX(fSales[Region],_xlfn.AGGREGATE(15,6,(ROW(fSales[Region])-ROW(fSales[#Headers]))/(fSales[[Product]:[Product]]=$B$1),ROWS(C$5:C32))))</f>
        <v>Asia</v>
      </c>
      <c r="D32" s="11">
        <f ca="1">IF(ROWS(D$5:D32)&gt;$B$2,"",INDEX(fSales[Units],_xlfn.AGGREGATE(15,6,(ROW(fSales[Units])-ROW(fSales[#Headers]))/(fSales[[Product]:[Product]]=$B$1),ROWS(D$5:D32))))</f>
        <v>56</v>
      </c>
      <c r="E32" s="11" t="str">
        <f ca="1">IF(ROWS(E$5:E32)&gt;$B$2,"",INDEX(fSales[Category],_xlfn.AGGREGATE(15,6,(ROW(fSales[Category])-ROW(fSales[#Headers]))/(fSales[[Product]:[Product]]=$B$1),ROWS(E$5:E32))))</f>
        <v>Wholesale</v>
      </c>
      <c r="F32" s="11">
        <f ca="1">IF(ROWS(F$5:F32)&gt;$B$2,"",INDEX(fSales[Discount],_xlfn.AGGREGATE(15,6,(ROW(fSales[Discount])-ROW(fSales[#Headers]))/(fSales[[Product]:[Product]]=$B$1),ROWS(F$5:F32))))</f>
        <v>0.45</v>
      </c>
      <c r="G32" s="11">
        <f ca="1">IF(ROWS(G$5:G32)&gt;$B$2,"",INDEX(fSales[Price],_xlfn.AGGREGATE(15,6,(ROW(fSales[Price])-ROW(fSales[#Headers]))/(fSales[[Product]:[Product]]=$B$1),ROWS(G$5:G32))))</f>
        <v>43.550000000000004</v>
      </c>
      <c r="H32" s="16">
        <f t="shared" ca="1" si="0"/>
        <v>1341.34</v>
      </c>
    </row>
    <row r="33" spans="1:8" x14ac:dyDescent="0.3">
      <c r="A33" s="10">
        <f ca="1">IF(ROWS(A$5:A33)&gt;$B$2,"",INDEX(fSales[Date],_xlfn.AGGREGATE(15,6,(ROW(fSales[Date])-ROW(fSales[#Headers]))/(fSales[[Product]:[Product]]=$B$1),ROWS(A$5:A33))))</f>
        <v>42791</v>
      </c>
      <c r="B33" s="11" t="str">
        <f ca="1">IF(ROWS(B$5:B33)&gt;$B$2,"",INDEX(fSales[Product],_xlfn.AGGREGATE(15,6,(ROW(fSales[Product])-ROW(fSales[#Headers]))/(fSales[[Product]:[Product]]=$B$1),ROWS(B$5:B33))))</f>
        <v>Quad</v>
      </c>
      <c r="C33" s="11" t="str">
        <f ca="1">IF(ROWS(C$5:C33)&gt;$B$2,"",INDEX(fSales[Region],_xlfn.AGGREGATE(15,6,(ROW(fSales[Region])-ROW(fSales[#Headers]))/(fSales[[Product]:[Product]]=$B$1),ROWS(C$5:C33))))</f>
        <v>Asia</v>
      </c>
      <c r="D33" s="11">
        <f ca="1">IF(ROWS(D$5:D33)&gt;$B$2,"",INDEX(fSales[Units],_xlfn.AGGREGATE(15,6,(ROW(fSales[Units])-ROW(fSales[#Headers]))/(fSales[[Product]:[Product]]=$B$1),ROWS(D$5:D33))))</f>
        <v>20</v>
      </c>
      <c r="E33" s="11" t="str">
        <f ca="1">IF(ROWS(E$5:E33)&gt;$B$2,"",INDEX(fSales[Category],_xlfn.AGGREGATE(15,6,(ROW(fSales[Category])-ROW(fSales[#Headers]))/(fSales[[Product]:[Product]]=$B$1),ROWS(E$5:E33))))</f>
        <v>Wholesale</v>
      </c>
      <c r="F33" s="11">
        <f ca="1">IF(ROWS(F$5:F33)&gt;$B$2,"",INDEX(fSales[Discount],_xlfn.AGGREGATE(15,6,(ROW(fSales[Discount])-ROW(fSales[#Headers]))/(fSales[[Product]:[Product]]=$B$1),ROWS(F$5:F33))))</f>
        <v>0.35</v>
      </c>
      <c r="G33" s="11">
        <f ca="1">IF(ROWS(G$5:G33)&gt;$B$2,"",INDEX(fSales[Price],_xlfn.AGGREGATE(15,6,(ROW(fSales[Price])-ROW(fSales[#Headers]))/(fSales[[Product]:[Product]]=$B$1),ROWS(G$5:G33))))</f>
        <v>42.050000000000004</v>
      </c>
      <c r="H33" s="16">
        <f t="shared" ca="1" si="0"/>
        <v>546.65</v>
      </c>
    </row>
    <row r="34" spans="1:8" x14ac:dyDescent="0.3">
      <c r="A34" s="10">
        <f ca="1">IF(ROWS(A$5:A34)&gt;$B$2,"",INDEX(fSales[Date],_xlfn.AGGREGATE(15,6,(ROW(fSales[Date])-ROW(fSales[#Headers]))/(fSales[[Product]:[Product]]=$B$1),ROWS(A$5:A34))))</f>
        <v>42757</v>
      </c>
      <c r="B34" s="11" t="str">
        <f ca="1">IF(ROWS(B$5:B34)&gt;$B$2,"",INDEX(fSales[Product],_xlfn.AGGREGATE(15,6,(ROW(fSales[Product])-ROW(fSales[#Headers]))/(fSales[[Product]:[Product]]=$B$1),ROWS(B$5:B34))))</f>
        <v>Quad</v>
      </c>
      <c r="C34" s="11" t="str">
        <f ca="1">IF(ROWS(C$5:C34)&gt;$B$2,"",INDEX(fSales[Region],_xlfn.AGGREGATE(15,6,(ROW(fSales[Region])-ROW(fSales[#Headers]))/(fSales[[Product]:[Product]]=$B$1),ROWS(C$5:C34))))</f>
        <v>South America</v>
      </c>
      <c r="D34" s="11">
        <f ca="1">IF(ROWS(D$5:D34)&gt;$B$2,"",INDEX(fSales[Units],_xlfn.AGGREGATE(15,6,(ROW(fSales[Units])-ROW(fSales[#Headers]))/(fSales[[Product]:[Product]]=$B$1),ROWS(D$5:D34))))</f>
        <v>4</v>
      </c>
      <c r="E34" s="11" t="str">
        <f ca="1">IF(ROWS(E$5:E34)&gt;$B$2,"",INDEX(fSales[Category],_xlfn.AGGREGATE(15,6,(ROW(fSales[Category])-ROW(fSales[#Headers]))/(fSales[[Product]:[Product]]=$B$1),ROWS(E$5:E34))))</f>
        <v>Retail</v>
      </c>
      <c r="F34" s="11">
        <f ca="1">IF(ROWS(F$5:F34)&gt;$B$2,"",INDEX(fSales[Discount],_xlfn.AGGREGATE(15,6,(ROW(fSales[Discount])-ROW(fSales[#Headers]))/(fSales[[Product]:[Product]]=$B$1),ROWS(F$5:F34))))</f>
        <v>0</v>
      </c>
      <c r="G34" s="11">
        <f ca="1">IF(ROWS(G$5:G34)&gt;$B$2,"",INDEX(fSales[Price],_xlfn.AGGREGATE(15,6,(ROW(fSales[Price])-ROW(fSales[#Headers]))/(fSales[[Product]:[Product]]=$B$1),ROWS(G$5:G34))))</f>
        <v>43.800000000000004</v>
      </c>
      <c r="H34" s="16">
        <f t="shared" ca="1" si="0"/>
        <v>175.2</v>
      </c>
    </row>
    <row r="35" spans="1:8" x14ac:dyDescent="0.3">
      <c r="A35" s="10">
        <f ca="1">IF(ROWS(A$5:A35)&gt;$B$2,"",INDEX(fSales[Date],_xlfn.AGGREGATE(15,6,(ROW(fSales[Date])-ROW(fSales[#Headers]))/(fSales[[Product]:[Product]]=$B$1),ROWS(A$5:A35))))</f>
        <v>42799</v>
      </c>
      <c r="B35" s="11" t="str">
        <f ca="1">IF(ROWS(B$5:B35)&gt;$B$2,"",INDEX(fSales[Product],_xlfn.AGGREGATE(15,6,(ROW(fSales[Product])-ROW(fSales[#Headers]))/(fSales[[Product]:[Product]]=$B$1),ROWS(B$5:B35))))</f>
        <v>Quad</v>
      </c>
      <c r="C35" s="11" t="str">
        <f ca="1">IF(ROWS(C$5:C35)&gt;$B$2,"",INDEX(fSales[Region],_xlfn.AGGREGATE(15,6,(ROW(fSales[Region])-ROW(fSales[#Headers]))/(fSales[[Product]:[Product]]=$B$1),ROWS(C$5:C35))))</f>
        <v>Asia</v>
      </c>
      <c r="D35" s="11">
        <f ca="1">IF(ROWS(D$5:D35)&gt;$B$2,"",INDEX(fSales[Units],_xlfn.AGGREGATE(15,6,(ROW(fSales[Units])-ROW(fSales[#Headers]))/(fSales[[Product]:[Product]]=$B$1),ROWS(D$5:D35))))</f>
        <v>37</v>
      </c>
      <c r="E35" s="11" t="str">
        <f ca="1">IF(ROWS(E$5:E35)&gt;$B$2,"",INDEX(fSales[Category],_xlfn.AGGREGATE(15,6,(ROW(fSales[Category])-ROW(fSales[#Headers]))/(fSales[[Product]:[Product]]=$B$1),ROWS(E$5:E35))))</f>
        <v>Wholesale</v>
      </c>
      <c r="F35" s="11">
        <f ca="1">IF(ROWS(F$5:F35)&gt;$B$2,"",INDEX(fSales[Discount],_xlfn.AGGREGATE(15,6,(ROW(fSales[Discount])-ROW(fSales[#Headers]))/(fSales[[Product]:[Product]]=$B$1),ROWS(F$5:F35))))</f>
        <v>0.375</v>
      </c>
      <c r="G35" s="11">
        <f ca="1">IF(ROWS(G$5:G35)&gt;$B$2,"",INDEX(fSales[Price],_xlfn.AGGREGATE(15,6,(ROW(fSales[Price])-ROW(fSales[#Headers]))/(fSales[[Product]:[Product]]=$B$1),ROWS(G$5:G35))))</f>
        <v>44.1</v>
      </c>
      <c r="H35" s="16">
        <f t="shared" ca="1" si="0"/>
        <v>1019.81</v>
      </c>
    </row>
    <row r="36" spans="1:8" x14ac:dyDescent="0.3">
      <c r="A36" s="10">
        <f ca="1">IF(ROWS(A$5:A36)&gt;$B$2,"",INDEX(fSales[Date],_xlfn.AGGREGATE(15,6,(ROW(fSales[Date])-ROW(fSales[#Headers]))/(fSales[[Product]:[Product]]=$B$1),ROWS(A$5:A36))))</f>
        <v>42736</v>
      </c>
      <c r="B36" s="11" t="str">
        <f ca="1">IF(ROWS(B$5:B36)&gt;$B$2,"",INDEX(fSales[Product],_xlfn.AGGREGATE(15,6,(ROW(fSales[Product])-ROW(fSales[#Headers]))/(fSales[[Product]:[Product]]=$B$1),ROWS(B$5:B36))))</f>
        <v>Quad</v>
      </c>
      <c r="C36" s="11" t="str">
        <f ca="1">IF(ROWS(C$5:C36)&gt;$B$2,"",INDEX(fSales[Region],_xlfn.AGGREGATE(15,6,(ROW(fSales[Region])-ROW(fSales[#Headers]))/(fSales[[Product]:[Product]]=$B$1),ROWS(C$5:C36))))</f>
        <v>Asia</v>
      </c>
      <c r="D36" s="11">
        <f ca="1">IF(ROWS(D$5:D36)&gt;$B$2,"",INDEX(fSales[Units],_xlfn.AGGREGATE(15,6,(ROW(fSales[Units])-ROW(fSales[#Headers]))/(fSales[[Product]:[Product]]=$B$1),ROWS(D$5:D36))))</f>
        <v>54</v>
      </c>
      <c r="E36" s="11" t="str">
        <f ca="1">IF(ROWS(E$5:E36)&gt;$B$2,"",INDEX(fSales[Category],_xlfn.AGGREGATE(15,6,(ROW(fSales[Category])-ROW(fSales[#Headers]))/(fSales[[Product]:[Product]]=$B$1),ROWS(E$5:E36))))</f>
        <v>Wholesale</v>
      </c>
      <c r="F36" s="11">
        <f ca="1">IF(ROWS(F$5:F36)&gt;$B$2,"",INDEX(fSales[Discount],_xlfn.AGGREGATE(15,6,(ROW(fSales[Discount])-ROW(fSales[#Headers]))/(fSales[[Product]:[Product]]=$B$1),ROWS(F$5:F36))))</f>
        <v>0.45</v>
      </c>
      <c r="G36" s="11">
        <f ca="1">IF(ROWS(G$5:G36)&gt;$B$2,"",INDEX(fSales[Price],_xlfn.AGGREGATE(15,6,(ROW(fSales[Price])-ROW(fSales[#Headers]))/(fSales[[Product]:[Product]]=$B$1),ROWS(G$5:G36))))</f>
        <v>45.5</v>
      </c>
      <c r="H36" s="16">
        <f t="shared" ca="1" si="0"/>
        <v>1351.35</v>
      </c>
    </row>
    <row r="37" spans="1:8" x14ac:dyDescent="0.3">
      <c r="A37" s="10">
        <f ca="1">IF(ROWS(A$5:A37)&gt;$B$2,"",INDEX(fSales[Date],_xlfn.AGGREGATE(15,6,(ROW(fSales[Date])-ROW(fSales[#Headers]))/(fSales[[Product]:[Product]]=$B$1),ROWS(A$5:A37))))</f>
        <v>42816</v>
      </c>
      <c r="B37" s="11" t="str">
        <f ca="1">IF(ROWS(B$5:B37)&gt;$B$2,"",INDEX(fSales[Product],_xlfn.AGGREGATE(15,6,(ROW(fSales[Product])-ROW(fSales[#Headers]))/(fSales[[Product]:[Product]]=$B$1),ROWS(B$5:B37))))</f>
        <v>Quad</v>
      </c>
      <c r="C37" s="11" t="str">
        <f ca="1">IF(ROWS(C$5:C37)&gt;$B$2,"",INDEX(fSales[Region],_xlfn.AGGREGATE(15,6,(ROW(fSales[Region])-ROW(fSales[#Headers]))/(fSales[[Product]:[Product]]=$B$1),ROWS(C$5:C37))))</f>
        <v>Europe</v>
      </c>
      <c r="D37" s="11">
        <f ca="1">IF(ROWS(D$5:D37)&gt;$B$2,"",INDEX(fSales[Units],_xlfn.AGGREGATE(15,6,(ROW(fSales[Units])-ROW(fSales[#Headers]))/(fSales[[Product]:[Product]]=$B$1),ROWS(D$5:D37))))</f>
        <v>36</v>
      </c>
      <c r="E37" s="11" t="str">
        <f ca="1">IF(ROWS(E$5:E37)&gt;$B$2,"",INDEX(fSales[Category],_xlfn.AGGREGATE(15,6,(ROW(fSales[Category])-ROW(fSales[#Headers]))/(fSales[[Product]:[Product]]=$B$1),ROWS(E$5:E37))))</f>
        <v>Wholesale</v>
      </c>
      <c r="F37" s="11">
        <f ca="1">IF(ROWS(F$5:F37)&gt;$B$2,"",INDEX(fSales[Discount],_xlfn.AGGREGATE(15,6,(ROW(fSales[Discount])-ROW(fSales[#Headers]))/(fSales[[Product]:[Product]]=$B$1),ROWS(F$5:F37))))</f>
        <v>0.375</v>
      </c>
      <c r="G37" s="11">
        <f ca="1">IF(ROWS(G$5:G37)&gt;$B$2,"",INDEX(fSales[Price],_xlfn.AGGREGATE(15,6,(ROW(fSales[Price])-ROW(fSales[#Headers]))/(fSales[[Product]:[Product]]=$B$1),ROWS(G$5:G37))))</f>
        <v>43.900000000000006</v>
      </c>
      <c r="H37" s="16">
        <f t="shared" ca="1" si="0"/>
        <v>987.75</v>
      </c>
    </row>
    <row r="38" spans="1:8" x14ac:dyDescent="0.3">
      <c r="A38" s="10">
        <f ca="1">IF(ROWS(A$5:A38)&gt;$B$2,"",INDEX(fSales[Date],_xlfn.AGGREGATE(15,6,(ROW(fSales[Date])-ROW(fSales[#Headers]))/(fSales[[Product]:[Product]]=$B$1),ROWS(A$5:A38))))</f>
        <v>42757</v>
      </c>
      <c r="B38" s="11" t="str">
        <f ca="1">IF(ROWS(B$5:B38)&gt;$B$2,"",INDEX(fSales[Product],_xlfn.AGGREGATE(15,6,(ROW(fSales[Product])-ROW(fSales[#Headers]))/(fSales[[Product]:[Product]]=$B$1),ROWS(B$5:B38))))</f>
        <v>Quad</v>
      </c>
      <c r="C38" s="11" t="str">
        <f ca="1">IF(ROWS(C$5:C38)&gt;$B$2,"",INDEX(fSales[Region],_xlfn.AGGREGATE(15,6,(ROW(fSales[Region])-ROW(fSales[#Headers]))/(fSales[[Product]:[Product]]=$B$1),ROWS(C$5:C38))))</f>
        <v>Canada</v>
      </c>
      <c r="D38" s="11">
        <f ca="1">IF(ROWS(D$5:D38)&gt;$B$2,"",INDEX(fSales[Units],_xlfn.AGGREGATE(15,6,(ROW(fSales[Units])-ROW(fSales[#Headers]))/(fSales[[Product]:[Product]]=$B$1),ROWS(D$5:D38))))</f>
        <v>19</v>
      </c>
      <c r="E38" s="11" t="str">
        <f ca="1">IF(ROWS(E$5:E38)&gt;$B$2,"",INDEX(fSales[Category],_xlfn.AGGREGATE(15,6,(ROW(fSales[Category])-ROW(fSales[#Headers]))/(fSales[[Product]:[Product]]=$B$1),ROWS(E$5:E38))))</f>
        <v>Retail</v>
      </c>
      <c r="F38" s="11">
        <f ca="1">IF(ROWS(F$5:F38)&gt;$B$2,"",INDEX(fSales[Discount],_xlfn.AGGREGATE(15,6,(ROW(fSales[Discount])-ROW(fSales[#Headers]))/(fSales[[Product]:[Product]]=$B$1),ROWS(F$5:F38))))</f>
        <v>0.1</v>
      </c>
      <c r="G38" s="11">
        <f ca="1">IF(ROWS(G$5:G38)&gt;$B$2,"",INDEX(fSales[Price],_xlfn.AGGREGATE(15,6,(ROW(fSales[Price])-ROW(fSales[#Headers]))/(fSales[[Product]:[Product]]=$B$1),ROWS(G$5:G38))))</f>
        <v>43.75</v>
      </c>
      <c r="H38" s="16">
        <f t="shared" ca="1" si="0"/>
        <v>748.13</v>
      </c>
    </row>
    <row r="39" spans="1:8" x14ac:dyDescent="0.3">
      <c r="A39" s="10">
        <f ca="1">IF(ROWS(A$5:A39)&gt;$B$2,"",INDEX(fSales[Date],_xlfn.AGGREGATE(15,6,(ROW(fSales[Date])-ROW(fSales[#Headers]))/(fSales[[Product]:[Product]]=$B$1),ROWS(A$5:A39))))</f>
        <v>42804</v>
      </c>
      <c r="B39" s="11" t="str">
        <f ca="1">IF(ROWS(B$5:B39)&gt;$B$2,"",INDEX(fSales[Product],_xlfn.AGGREGATE(15,6,(ROW(fSales[Product])-ROW(fSales[#Headers]))/(fSales[[Product]:[Product]]=$B$1),ROWS(B$5:B39))))</f>
        <v>Quad</v>
      </c>
      <c r="C39" s="11" t="str">
        <f ca="1">IF(ROWS(C$5:C39)&gt;$B$2,"",INDEX(fSales[Region],_xlfn.AGGREGATE(15,6,(ROW(fSales[Region])-ROW(fSales[#Headers]))/(fSales[[Product]:[Product]]=$B$1),ROWS(C$5:C39))))</f>
        <v>Canada</v>
      </c>
      <c r="D39" s="11">
        <f ca="1">IF(ROWS(D$5:D39)&gt;$B$2,"",INDEX(fSales[Units],_xlfn.AGGREGATE(15,6,(ROW(fSales[Units])-ROW(fSales[#Headers]))/(fSales[[Product]:[Product]]=$B$1),ROWS(D$5:D39))))</f>
        <v>24</v>
      </c>
      <c r="E39" s="11" t="str">
        <f ca="1">IF(ROWS(E$5:E39)&gt;$B$2,"",INDEX(fSales[Category],_xlfn.AGGREGATE(15,6,(ROW(fSales[Category])-ROW(fSales[#Headers]))/(fSales[[Product]:[Product]]=$B$1),ROWS(E$5:E39))))</f>
        <v>Wholesale</v>
      </c>
      <c r="F39" s="11">
        <f ca="1">IF(ROWS(F$5:F39)&gt;$B$2,"",INDEX(fSales[Discount],_xlfn.AGGREGATE(15,6,(ROW(fSales[Discount])-ROW(fSales[#Headers]))/(fSales[[Product]:[Product]]=$B$1),ROWS(F$5:F39))))</f>
        <v>0.35</v>
      </c>
      <c r="G39" s="11">
        <f ca="1">IF(ROWS(G$5:G39)&gt;$B$2,"",INDEX(fSales[Price],_xlfn.AGGREGATE(15,6,(ROW(fSales[Price])-ROW(fSales[#Headers]))/(fSales[[Product]:[Product]]=$B$1),ROWS(G$5:G39))))</f>
        <v>45.1</v>
      </c>
      <c r="H39" s="16">
        <f t="shared" ca="1" si="0"/>
        <v>703.56</v>
      </c>
    </row>
    <row r="40" spans="1:8" x14ac:dyDescent="0.3">
      <c r="A40" s="10">
        <f ca="1">IF(ROWS(A$5:A40)&gt;$B$2,"",INDEX(fSales[Date],_xlfn.AGGREGATE(15,6,(ROW(fSales[Date])-ROW(fSales[#Headers]))/(fSales[[Product]:[Product]]=$B$1),ROWS(A$5:A40))))</f>
        <v>42798</v>
      </c>
      <c r="B40" s="11" t="str">
        <f ca="1">IF(ROWS(B$5:B40)&gt;$B$2,"",INDEX(fSales[Product],_xlfn.AGGREGATE(15,6,(ROW(fSales[Product])-ROW(fSales[#Headers]))/(fSales[[Product]:[Product]]=$B$1),ROWS(B$5:B40))))</f>
        <v>Quad</v>
      </c>
      <c r="C40" s="11" t="str">
        <f ca="1">IF(ROWS(C$5:C40)&gt;$B$2,"",INDEX(fSales[Region],_xlfn.AGGREGATE(15,6,(ROW(fSales[Region])-ROW(fSales[#Headers]))/(fSales[[Product]:[Product]]=$B$1),ROWS(C$5:C40))))</f>
        <v>South America</v>
      </c>
      <c r="D40" s="11">
        <f ca="1">IF(ROWS(D$5:D40)&gt;$B$2,"",INDEX(fSales[Units],_xlfn.AGGREGATE(15,6,(ROW(fSales[Units])-ROW(fSales[#Headers]))/(fSales[[Product]:[Product]]=$B$1),ROWS(D$5:D40))))</f>
        <v>246</v>
      </c>
      <c r="E40" s="11" t="str">
        <f ca="1">IF(ROWS(E$5:E40)&gt;$B$2,"",INDEX(fSales[Category],_xlfn.AGGREGATE(15,6,(ROW(fSales[Category])-ROW(fSales[#Headers]))/(fSales[[Product]:[Product]]=$B$1),ROWS(E$5:E40))))</f>
        <v>Wholesale</v>
      </c>
      <c r="F40" s="11">
        <f ca="1">IF(ROWS(F$5:F40)&gt;$B$2,"",INDEX(fSales[Discount],_xlfn.AGGREGATE(15,6,(ROW(fSales[Discount])-ROW(fSales[#Headers]))/(fSales[[Product]:[Product]]=$B$1),ROWS(F$5:F40))))</f>
        <v>0.55000000000000004</v>
      </c>
      <c r="G40" s="11">
        <f ca="1">IF(ROWS(G$5:G40)&gt;$B$2,"",INDEX(fSales[Price],_xlfn.AGGREGATE(15,6,(ROW(fSales[Price])-ROW(fSales[#Headers]))/(fSales[[Product]:[Product]]=$B$1),ROWS(G$5:G40))))</f>
        <v>45.550000000000004</v>
      </c>
      <c r="H40" s="16">
        <f t="shared" ca="1" si="0"/>
        <v>5042.3900000000003</v>
      </c>
    </row>
    <row r="41" spans="1:8" x14ac:dyDescent="0.3">
      <c r="A41" s="10">
        <f ca="1">IF(ROWS(A$5:A41)&gt;$B$2,"",INDEX(fSales[Date],_xlfn.AGGREGATE(15,6,(ROW(fSales[Date])-ROW(fSales[#Headers]))/(fSales[[Product]:[Product]]=$B$1),ROWS(A$5:A41))))</f>
        <v>42744</v>
      </c>
      <c r="B41" s="11" t="str">
        <f ca="1">IF(ROWS(B$5:B41)&gt;$B$2,"",INDEX(fSales[Product],_xlfn.AGGREGATE(15,6,(ROW(fSales[Product])-ROW(fSales[#Headers]))/(fSales[[Product]:[Product]]=$B$1),ROWS(B$5:B41))))</f>
        <v>Quad</v>
      </c>
      <c r="C41" s="11" t="str">
        <f ca="1">IF(ROWS(C$5:C41)&gt;$B$2,"",INDEX(fSales[Region],_xlfn.AGGREGATE(15,6,(ROW(fSales[Region])-ROW(fSales[#Headers]))/(fSales[[Product]:[Product]]=$B$1),ROWS(C$5:C41))))</f>
        <v>USA</v>
      </c>
      <c r="D41" s="11">
        <f ca="1">IF(ROWS(D$5:D41)&gt;$B$2,"",INDEX(fSales[Units],_xlfn.AGGREGATE(15,6,(ROW(fSales[Units])-ROW(fSales[#Headers]))/(fSales[[Product]:[Product]]=$B$1),ROWS(D$5:D41))))</f>
        <v>3</v>
      </c>
      <c r="E41" s="11" t="str">
        <f ca="1">IF(ROWS(E$5:E41)&gt;$B$2,"",INDEX(fSales[Category],_xlfn.AGGREGATE(15,6,(ROW(fSales[Category])-ROW(fSales[#Headers]))/(fSales[[Product]:[Product]]=$B$1),ROWS(E$5:E41))))</f>
        <v>Retail</v>
      </c>
      <c r="F41" s="11">
        <f ca="1">IF(ROWS(F$5:F41)&gt;$B$2,"",INDEX(fSales[Discount],_xlfn.AGGREGATE(15,6,(ROW(fSales[Discount])-ROW(fSales[#Headers]))/(fSales[[Product]:[Product]]=$B$1),ROWS(F$5:F41))))</f>
        <v>0</v>
      </c>
      <c r="G41" s="11">
        <f ca="1">IF(ROWS(G$5:G41)&gt;$B$2,"",INDEX(fSales[Price],_xlfn.AGGREGATE(15,6,(ROW(fSales[Price])-ROW(fSales[#Headers]))/(fSales[[Product]:[Product]]=$B$1),ROWS(G$5:G41))))</f>
        <v>43.5</v>
      </c>
      <c r="H41" s="16">
        <f t="shared" ca="1" si="0"/>
        <v>130.5</v>
      </c>
    </row>
    <row r="42" spans="1:8" x14ac:dyDescent="0.3">
      <c r="A42" s="10">
        <f ca="1">IF(ROWS(A$5:A42)&gt;$B$2,"",INDEX(fSales[Date],_xlfn.AGGREGATE(15,6,(ROW(fSales[Date])-ROW(fSales[#Headers]))/(fSales[[Product]:[Product]]=$B$1),ROWS(A$5:A42))))</f>
        <v>42825</v>
      </c>
      <c r="B42" s="11" t="str">
        <f ca="1">IF(ROWS(B$5:B42)&gt;$B$2,"",INDEX(fSales[Product],_xlfn.AGGREGATE(15,6,(ROW(fSales[Product])-ROW(fSales[#Headers]))/(fSales[[Product]:[Product]]=$B$1),ROWS(B$5:B42))))</f>
        <v>Quad</v>
      </c>
      <c r="C42" s="11" t="str">
        <f ca="1">IF(ROWS(C$5:C42)&gt;$B$2,"",INDEX(fSales[Region],_xlfn.AGGREGATE(15,6,(ROW(fSales[Region])-ROW(fSales[#Headers]))/(fSales[[Product]:[Product]]=$B$1),ROWS(C$5:C42))))</f>
        <v>South America</v>
      </c>
      <c r="D42" s="11">
        <f ca="1">IF(ROWS(D$5:D42)&gt;$B$2,"",INDEX(fSales[Units],_xlfn.AGGREGATE(15,6,(ROW(fSales[Units])-ROW(fSales[#Headers]))/(fSales[[Product]:[Product]]=$B$1),ROWS(D$5:D42))))</f>
        <v>252</v>
      </c>
      <c r="E42" s="11" t="str">
        <f ca="1">IF(ROWS(E$5:E42)&gt;$B$2,"",INDEX(fSales[Category],_xlfn.AGGREGATE(15,6,(ROW(fSales[Category])-ROW(fSales[#Headers]))/(fSales[[Product]:[Product]]=$B$1),ROWS(E$5:E42))))</f>
        <v>Wholesale</v>
      </c>
      <c r="F42" s="11">
        <f ca="1">IF(ROWS(F$5:F42)&gt;$B$2,"",INDEX(fSales[Discount],_xlfn.AGGREGATE(15,6,(ROW(fSales[Discount])-ROW(fSales[#Headers]))/(fSales[[Product]:[Product]]=$B$1),ROWS(F$5:F42))))</f>
        <v>0.55000000000000004</v>
      </c>
      <c r="G42" s="11">
        <f ca="1">IF(ROWS(G$5:G42)&gt;$B$2,"",INDEX(fSales[Price],_xlfn.AGGREGATE(15,6,(ROW(fSales[Price])-ROW(fSales[#Headers]))/(fSales[[Product]:[Product]]=$B$1),ROWS(G$5:G42))))</f>
        <v>42.800000000000004</v>
      </c>
      <c r="H42" s="16">
        <f t="shared" ca="1" si="0"/>
        <v>4853.5200000000004</v>
      </c>
    </row>
    <row r="43" spans="1:8" x14ac:dyDescent="0.3">
      <c r="A43" s="10">
        <f ca="1">IF(ROWS(A$5:A43)&gt;$B$2,"",INDEX(fSales[Date],_xlfn.AGGREGATE(15,6,(ROW(fSales[Date])-ROW(fSales[#Headers]))/(fSales[[Product]:[Product]]=$B$1),ROWS(A$5:A43))))</f>
        <v>42757</v>
      </c>
      <c r="B43" s="11" t="str">
        <f ca="1">IF(ROWS(B$5:B43)&gt;$B$2,"",INDEX(fSales[Product],_xlfn.AGGREGATE(15,6,(ROW(fSales[Product])-ROW(fSales[#Headers]))/(fSales[[Product]:[Product]]=$B$1),ROWS(B$5:B43))))</f>
        <v>Quad</v>
      </c>
      <c r="C43" s="11" t="str">
        <f ca="1">IF(ROWS(C$5:C43)&gt;$B$2,"",INDEX(fSales[Region],_xlfn.AGGREGATE(15,6,(ROW(fSales[Region])-ROW(fSales[#Headers]))/(fSales[[Product]:[Product]]=$B$1),ROWS(C$5:C43))))</f>
        <v>Canada</v>
      </c>
      <c r="D43" s="11">
        <f ca="1">IF(ROWS(D$5:D43)&gt;$B$2,"",INDEX(fSales[Units],_xlfn.AGGREGATE(15,6,(ROW(fSales[Units])-ROW(fSales[#Headers]))/(fSales[[Product]:[Product]]=$B$1),ROWS(D$5:D43))))</f>
        <v>19</v>
      </c>
      <c r="E43" s="11" t="str">
        <f ca="1">IF(ROWS(E$5:E43)&gt;$B$2,"",INDEX(fSales[Category],_xlfn.AGGREGATE(15,6,(ROW(fSales[Category])-ROW(fSales[#Headers]))/(fSales[[Product]:[Product]]=$B$1),ROWS(E$5:E43))))</f>
        <v>Retail</v>
      </c>
      <c r="F43" s="11">
        <f ca="1">IF(ROWS(F$5:F43)&gt;$B$2,"",INDEX(fSales[Discount],_xlfn.AGGREGATE(15,6,(ROW(fSales[Discount])-ROW(fSales[#Headers]))/(fSales[[Product]:[Product]]=$B$1),ROWS(F$5:F43))))</f>
        <v>0.1</v>
      </c>
      <c r="G43" s="11">
        <f ca="1">IF(ROWS(G$5:G43)&gt;$B$2,"",INDEX(fSales[Price],_xlfn.AGGREGATE(15,6,(ROW(fSales[Price])-ROW(fSales[#Headers]))/(fSales[[Product]:[Product]]=$B$1),ROWS(G$5:G43))))</f>
        <v>43.75</v>
      </c>
      <c r="H43" s="16">
        <f t="shared" ca="1" si="0"/>
        <v>748.13</v>
      </c>
    </row>
    <row r="44" spans="1:8" x14ac:dyDescent="0.3">
      <c r="A44" s="10">
        <f ca="1">IF(ROWS(A$5:A44)&gt;$B$2,"",INDEX(fSales[Date],_xlfn.AGGREGATE(15,6,(ROW(fSales[Date])-ROW(fSales[#Headers]))/(fSales[[Product]:[Product]]=$B$1),ROWS(A$5:A44))))</f>
        <v>42804</v>
      </c>
      <c r="B44" s="11" t="str">
        <f ca="1">IF(ROWS(B$5:B44)&gt;$B$2,"",INDEX(fSales[Product],_xlfn.AGGREGATE(15,6,(ROW(fSales[Product])-ROW(fSales[#Headers]))/(fSales[[Product]:[Product]]=$B$1),ROWS(B$5:B44))))</f>
        <v>Quad</v>
      </c>
      <c r="C44" s="11" t="str">
        <f ca="1">IF(ROWS(C$5:C44)&gt;$B$2,"",INDEX(fSales[Region],_xlfn.AGGREGATE(15,6,(ROW(fSales[Region])-ROW(fSales[#Headers]))/(fSales[[Product]:[Product]]=$B$1),ROWS(C$5:C44))))</f>
        <v>Canada</v>
      </c>
      <c r="D44" s="11">
        <f ca="1">IF(ROWS(D$5:D44)&gt;$B$2,"",INDEX(fSales[Units],_xlfn.AGGREGATE(15,6,(ROW(fSales[Units])-ROW(fSales[#Headers]))/(fSales[[Product]:[Product]]=$B$1),ROWS(D$5:D44))))</f>
        <v>24</v>
      </c>
      <c r="E44" s="11" t="str">
        <f ca="1">IF(ROWS(E$5:E44)&gt;$B$2,"",INDEX(fSales[Category],_xlfn.AGGREGATE(15,6,(ROW(fSales[Category])-ROW(fSales[#Headers]))/(fSales[[Product]:[Product]]=$B$1),ROWS(E$5:E44))))</f>
        <v>Wholesale</v>
      </c>
      <c r="F44" s="11">
        <f ca="1">IF(ROWS(F$5:F44)&gt;$B$2,"",INDEX(fSales[Discount],_xlfn.AGGREGATE(15,6,(ROW(fSales[Discount])-ROW(fSales[#Headers]))/(fSales[[Product]:[Product]]=$B$1),ROWS(F$5:F44))))</f>
        <v>0.35</v>
      </c>
      <c r="G44" s="11">
        <f ca="1">IF(ROWS(G$5:G44)&gt;$B$2,"",INDEX(fSales[Price],_xlfn.AGGREGATE(15,6,(ROW(fSales[Price])-ROW(fSales[#Headers]))/(fSales[[Product]:[Product]]=$B$1),ROWS(G$5:G44))))</f>
        <v>45.1</v>
      </c>
      <c r="H44" s="16">
        <f t="shared" ca="1" si="0"/>
        <v>703.56</v>
      </c>
    </row>
    <row r="45" spans="1:8" x14ac:dyDescent="0.3">
      <c r="A45" s="10">
        <f ca="1">IF(ROWS(A$5:A45)&gt;$B$2,"",INDEX(fSales[Date],_xlfn.AGGREGATE(15,6,(ROW(fSales[Date])-ROW(fSales[#Headers]))/(fSales[[Product]:[Product]]=$B$1),ROWS(A$5:A45))))</f>
        <v>42798</v>
      </c>
      <c r="B45" s="11" t="str">
        <f ca="1">IF(ROWS(B$5:B45)&gt;$B$2,"",INDEX(fSales[Product],_xlfn.AGGREGATE(15,6,(ROW(fSales[Product])-ROW(fSales[#Headers]))/(fSales[[Product]:[Product]]=$B$1),ROWS(B$5:B45))))</f>
        <v>Quad</v>
      </c>
      <c r="C45" s="11" t="str">
        <f ca="1">IF(ROWS(C$5:C45)&gt;$B$2,"",INDEX(fSales[Region],_xlfn.AGGREGATE(15,6,(ROW(fSales[Region])-ROW(fSales[#Headers]))/(fSales[[Product]:[Product]]=$B$1),ROWS(C$5:C45))))</f>
        <v>South America</v>
      </c>
      <c r="D45" s="11">
        <f ca="1">IF(ROWS(D$5:D45)&gt;$B$2,"",INDEX(fSales[Units],_xlfn.AGGREGATE(15,6,(ROW(fSales[Units])-ROW(fSales[#Headers]))/(fSales[[Product]:[Product]]=$B$1),ROWS(D$5:D45))))</f>
        <v>246</v>
      </c>
      <c r="E45" s="11" t="str">
        <f ca="1">IF(ROWS(E$5:E45)&gt;$B$2,"",INDEX(fSales[Category],_xlfn.AGGREGATE(15,6,(ROW(fSales[Category])-ROW(fSales[#Headers]))/(fSales[[Product]:[Product]]=$B$1),ROWS(E$5:E45))))</f>
        <v>Wholesale</v>
      </c>
      <c r="F45" s="11">
        <f ca="1">IF(ROWS(F$5:F45)&gt;$B$2,"",INDEX(fSales[Discount],_xlfn.AGGREGATE(15,6,(ROW(fSales[Discount])-ROW(fSales[#Headers]))/(fSales[[Product]:[Product]]=$B$1),ROWS(F$5:F45))))</f>
        <v>0.55000000000000004</v>
      </c>
      <c r="G45" s="11">
        <f ca="1">IF(ROWS(G$5:G45)&gt;$B$2,"",INDEX(fSales[Price],_xlfn.AGGREGATE(15,6,(ROW(fSales[Price])-ROW(fSales[#Headers]))/(fSales[[Product]:[Product]]=$B$1),ROWS(G$5:G45))))</f>
        <v>45.550000000000004</v>
      </c>
      <c r="H45" s="16">
        <f t="shared" ca="1" si="0"/>
        <v>5042.3900000000003</v>
      </c>
    </row>
    <row r="46" spans="1:8" x14ac:dyDescent="0.3">
      <c r="A46" s="10">
        <f ca="1">IF(ROWS(A$5:A46)&gt;$B$2,"",INDEX(fSales[Date],_xlfn.AGGREGATE(15,6,(ROW(fSales[Date])-ROW(fSales[#Headers]))/(fSales[[Product]:[Product]]=$B$1),ROWS(A$5:A46))))</f>
        <v>42744</v>
      </c>
      <c r="B46" s="11" t="str">
        <f ca="1">IF(ROWS(B$5:B46)&gt;$B$2,"",INDEX(fSales[Product],_xlfn.AGGREGATE(15,6,(ROW(fSales[Product])-ROW(fSales[#Headers]))/(fSales[[Product]:[Product]]=$B$1),ROWS(B$5:B46))))</f>
        <v>Quad</v>
      </c>
      <c r="C46" s="11" t="str">
        <f ca="1">IF(ROWS(C$5:C46)&gt;$B$2,"",INDEX(fSales[Region],_xlfn.AGGREGATE(15,6,(ROW(fSales[Region])-ROW(fSales[#Headers]))/(fSales[[Product]:[Product]]=$B$1),ROWS(C$5:C46))))</f>
        <v>USA</v>
      </c>
      <c r="D46" s="11">
        <f ca="1">IF(ROWS(D$5:D46)&gt;$B$2,"",INDEX(fSales[Units],_xlfn.AGGREGATE(15,6,(ROW(fSales[Units])-ROW(fSales[#Headers]))/(fSales[[Product]:[Product]]=$B$1),ROWS(D$5:D46))))</f>
        <v>3</v>
      </c>
      <c r="E46" s="11" t="str">
        <f ca="1">IF(ROWS(E$5:E46)&gt;$B$2,"",INDEX(fSales[Category],_xlfn.AGGREGATE(15,6,(ROW(fSales[Category])-ROW(fSales[#Headers]))/(fSales[[Product]:[Product]]=$B$1),ROWS(E$5:E46))))</f>
        <v>Retail</v>
      </c>
      <c r="F46" s="11">
        <f ca="1">IF(ROWS(F$5:F46)&gt;$B$2,"",INDEX(fSales[Discount],_xlfn.AGGREGATE(15,6,(ROW(fSales[Discount])-ROW(fSales[#Headers]))/(fSales[[Product]:[Product]]=$B$1),ROWS(F$5:F46))))</f>
        <v>0</v>
      </c>
      <c r="G46" s="11">
        <f ca="1">IF(ROWS(G$5:G46)&gt;$B$2,"",INDEX(fSales[Price],_xlfn.AGGREGATE(15,6,(ROW(fSales[Price])-ROW(fSales[#Headers]))/(fSales[[Product]:[Product]]=$B$1),ROWS(G$5:G46))))</f>
        <v>43.5</v>
      </c>
      <c r="H46" s="16">
        <f t="shared" ca="1" si="0"/>
        <v>130.5</v>
      </c>
    </row>
    <row r="47" spans="1:8" x14ac:dyDescent="0.3">
      <c r="A47" s="10">
        <f ca="1">IF(ROWS(A$5:A47)&gt;$B$2,"",INDEX(fSales[Date],_xlfn.AGGREGATE(15,6,(ROW(fSales[Date])-ROW(fSales[#Headers]))/(fSales[[Product]:[Product]]=$B$1),ROWS(A$5:A47))))</f>
        <v>42825</v>
      </c>
      <c r="B47" s="11" t="str">
        <f ca="1">IF(ROWS(B$5:B47)&gt;$B$2,"",INDEX(fSales[Product],_xlfn.AGGREGATE(15,6,(ROW(fSales[Product])-ROW(fSales[#Headers]))/(fSales[[Product]:[Product]]=$B$1),ROWS(B$5:B47))))</f>
        <v>Quad</v>
      </c>
      <c r="C47" s="11" t="str">
        <f ca="1">IF(ROWS(C$5:C47)&gt;$B$2,"",INDEX(fSales[Region],_xlfn.AGGREGATE(15,6,(ROW(fSales[Region])-ROW(fSales[#Headers]))/(fSales[[Product]:[Product]]=$B$1),ROWS(C$5:C47))))</f>
        <v>South America</v>
      </c>
      <c r="D47" s="11">
        <f ca="1">IF(ROWS(D$5:D47)&gt;$B$2,"",INDEX(fSales[Units],_xlfn.AGGREGATE(15,6,(ROW(fSales[Units])-ROW(fSales[#Headers]))/(fSales[[Product]:[Product]]=$B$1),ROWS(D$5:D47))))</f>
        <v>252</v>
      </c>
      <c r="E47" s="11" t="str">
        <f ca="1">IF(ROWS(E$5:E47)&gt;$B$2,"",INDEX(fSales[Category],_xlfn.AGGREGATE(15,6,(ROW(fSales[Category])-ROW(fSales[#Headers]))/(fSales[[Product]:[Product]]=$B$1),ROWS(E$5:E47))))</f>
        <v>Wholesale</v>
      </c>
      <c r="F47" s="11">
        <f ca="1">IF(ROWS(F$5:F47)&gt;$B$2,"",INDEX(fSales[Discount],_xlfn.AGGREGATE(15,6,(ROW(fSales[Discount])-ROW(fSales[#Headers]))/(fSales[[Product]:[Product]]=$B$1),ROWS(F$5:F47))))</f>
        <v>0.55000000000000004</v>
      </c>
      <c r="G47" s="11">
        <f ca="1">IF(ROWS(G$5:G47)&gt;$B$2,"",INDEX(fSales[Price],_xlfn.AGGREGATE(15,6,(ROW(fSales[Price])-ROW(fSales[#Headers]))/(fSales[[Product]:[Product]]=$B$1),ROWS(G$5:G47))))</f>
        <v>42.800000000000004</v>
      </c>
      <c r="H47" s="16">
        <f t="shared" ca="1" si="0"/>
        <v>4853.5200000000004</v>
      </c>
    </row>
    <row r="48" spans="1:8" x14ac:dyDescent="0.3">
      <c r="A48" s="10" t="str">
        <f ca="1">IF(ROWS(A$5:A48)&gt;$B$2,"",INDEX(fSales[Date],_xlfn.AGGREGATE(15,6,(ROW(fSales[Date])-ROW(fSales[#Headers]))/(fSales[[Product]:[Product]]=$B$1),ROWS(A$5:A48))))</f>
        <v/>
      </c>
      <c r="B48" s="11" t="str">
        <f ca="1">IF(ROWS(B$5:B48)&gt;$B$2,"",INDEX(fSales[Product],_xlfn.AGGREGATE(15,6,(ROW(fSales[Product])-ROW(fSales[#Headers]))/(fSales[[Product]:[Product]]=$B$1),ROWS(B$5:B48))))</f>
        <v/>
      </c>
      <c r="C48" s="11" t="str">
        <f ca="1">IF(ROWS(C$5:C48)&gt;$B$2,"",INDEX(fSales[Region],_xlfn.AGGREGATE(15,6,(ROW(fSales[Region])-ROW(fSales[#Headers]))/(fSales[[Product]:[Product]]=$B$1),ROWS(C$5:C48))))</f>
        <v/>
      </c>
      <c r="D48" s="11" t="str">
        <f ca="1">IF(ROWS(D$5:D48)&gt;$B$2,"",INDEX(fSales[Units],_xlfn.AGGREGATE(15,6,(ROW(fSales[Units])-ROW(fSales[#Headers]))/(fSales[[Product]:[Product]]=$B$1),ROWS(D$5:D48))))</f>
        <v/>
      </c>
      <c r="E48" s="11" t="str">
        <f ca="1">IF(ROWS(E$5:E48)&gt;$B$2,"",INDEX(fSales[Category],_xlfn.AGGREGATE(15,6,(ROW(fSales[Category])-ROW(fSales[#Headers]))/(fSales[[Product]:[Product]]=$B$1),ROWS(E$5:E48))))</f>
        <v/>
      </c>
      <c r="F48" s="11" t="str">
        <f ca="1">IF(ROWS(F$5:F48)&gt;$B$2,"",INDEX(fSales[Discount],_xlfn.AGGREGATE(15,6,(ROW(fSales[Discount])-ROW(fSales[#Headers]))/(fSales[[Product]:[Product]]=$B$1),ROWS(F$5:F48))))</f>
        <v/>
      </c>
      <c r="G48" s="11" t="str">
        <f ca="1">IF(ROWS(G$5:G48)&gt;$B$2,"",INDEX(fSales[Price],_xlfn.AGGREGATE(15,6,(ROW(fSales[Price])-ROW(fSales[#Headers]))/(fSales[[Product]:[Product]]=$B$1),ROWS(G$5:G48))))</f>
        <v/>
      </c>
      <c r="H48" s="16" t="str">
        <f t="shared" ca="1" si="0"/>
        <v/>
      </c>
    </row>
    <row r="49" spans="1:8" x14ac:dyDescent="0.3">
      <c r="A49" s="10" t="str">
        <f ca="1">IF(ROWS(A$5:A49)&gt;$B$2,"",INDEX(fSales[Date],_xlfn.AGGREGATE(15,6,(ROW(fSales[Date])-ROW(fSales[#Headers]))/(fSales[[Product]:[Product]]=$B$1),ROWS(A$5:A49))))</f>
        <v/>
      </c>
      <c r="B49" s="11" t="str">
        <f ca="1">IF(ROWS(B$5:B49)&gt;$B$2,"",INDEX(fSales[Product],_xlfn.AGGREGATE(15,6,(ROW(fSales[Product])-ROW(fSales[#Headers]))/(fSales[[Product]:[Product]]=$B$1),ROWS(B$5:B49))))</f>
        <v/>
      </c>
      <c r="C49" s="11" t="str">
        <f ca="1">IF(ROWS(C$5:C49)&gt;$B$2,"",INDEX(fSales[Region],_xlfn.AGGREGATE(15,6,(ROW(fSales[Region])-ROW(fSales[#Headers]))/(fSales[[Product]:[Product]]=$B$1),ROWS(C$5:C49))))</f>
        <v/>
      </c>
      <c r="D49" s="11" t="str">
        <f ca="1">IF(ROWS(D$5:D49)&gt;$B$2,"",INDEX(fSales[Units],_xlfn.AGGREGATE(15,6,(ROW(fSales[Units])-ROW(fSales[#Headers]))/(fSales[[Product]:[Product]]=$B$1),ROWS(D$5:D49))))</f>
        <v/>
      </c>
      <c r="E49" s="11" t="str">
        <f ca="1">IF(ROWS(E$5:E49)&gt;$B$2,"",INDEX(fSales[Category],_xlfn.AGGREGATE(15,6,(ROW(fSales[Category])-ROW(fSales[#Headers]))/(fSales[[Product]:[Product]]=$B$1),ROWS(E$5:E49))))</f>
        <v/>
      </c>
      <c r="F49" s="11" t="str">
        <f ca="1">IF(ROWS(F$5:F49)&gt;$B$2,"",INDEX(fSales[Discount],_xlfn.AGGREGATE(15,6,(ROW(fSales[Discount])-ROW(fSales[#Headers]))/(fSales[[Product]:[Product]]=$B$1),ROWS(F$5:F49))))</f>
        <v/>
      </c>
      <c r="G49" s="11" t="str">
        <f ca="1">IF(ROWS(G$5:G49)&gt;$B$2,"",INDEX(fSales[Price],_xlfn.AGGREGATE(15,6,(ROW(fSales[Price])-ROW(fSales[#Headers]))/(fSales[[Product]:[Product]]=$B$1),ROWS(G$5:G49))))</f>
        <v/>
      </c>
      <c r="H49" s="16" t="str">
        <f t="shared" ca="1" si="0"/>
        <v/>
      </c>
    </row>
    <row r="50" spans="1:8" x14ac:dyDescent="0.3">
      <c r="A50" s="10" t="str">
        <f ca="1">IF(ROWS(A$5:A50)&gt;$B$2,"",INDEX(fSales[Date],_xlfn.AGGREGATE(15,6,(ROW(fSales[Date])-ROW(fSales[#Headers]))/(fSales[[Product]:[Product]]=$B$1),ROWS(A$5:A50))))</f>
        <v/>
      </c>
      <c r="B50" s="11" t="str">
        <f ca="1">IF(ROWS(B$5:B50)&gt;$B$2,"",INDEX(fSales[Product],_xlfn.AGGREGATE(15,6,(ROW(fSales[Product])-ROW(fSales[#Headers]))/(fSales[[Product]:[Product]]=$B$1),ROWS(B$5:B50))))</f>
        <v/>
      </c>
      <c r="C50" s="11" t="str">
        <f ca="1">IF(ROWS(C$5:C50)&gt;$B$2,"",INDEX(fSales[Region],_xlfn.AGGREGATE(15,6,(ROW(fSales[Region])-ROW(fSales[#Headers]))/(fSales[[Product]:[Product]]=$B$1),ROWS(C$5:C50))))</f>
        <v/>
      </c>
      <c r="D50" s="11" t="str">
        <f ca="1">IF(ROWS(D$5:D50)&gt;$B$2,"",INDEX(fSales[Units],_xlfn.AGGREGATE(15,6,(ROW(fSales[Units])-ROW(fSales[#Headers]))/(fSales[[Product]:[Product]]=$B$1),ROWS(D$5:D50))))</f>
        <v/>
      </c>
      <c r="E50" s="11" t="str">
        <f ca="1">IF(ROWS(E$5:E50)&gt;$B$2,"",INDEX(fSales[Category],_xlfn.AGGREGATE(15,6,(ROW(fSales[Category])-ROW(fSales[#Headers]))/(fSales[[Product]:[Product]]=$B$1),ROWS(E$5:E50))))</f>
        <v/>
      </c>
      <c r="F50" s="11" t="str">
        <f ca="1">IF(ROWS(F$5:F50)&gt;$B$2,"",INDEX(fSales[Discount],_xlfn.AGGREGATE(15,6,(ROW(fSales[Discount])-ROW(fSales[#Headers]))/(fSales[[Product]:[Product]]=$B$1),ROWS(F$5:F50))))</f>
        <v/>
      </c>
      <c r="G50" s="11" t="str">
        <f ca="1">IF(ROWS(G$5:G50)&gt;$B$2,"",INDEX(fSales[Price],_xlfn.AGGREGATE(15,6,(ROW(fSales[Price])-ROW(fSales[#Headers]))/(fSales[[Product]:[Product]]=$B$1),ROWS(G$5:G50))))</f>
        <v/>
      </c>
      <c r="H50" s="16" t="str">
        <f t="shared" ca="1" si="0"/>
        <v/>
      </c>
    </row>
    <row r="51" spans="1:8" x14ac:dyDescent="0.3">
      <c r="A51" s="10" t="str">
        <f ca="1">IF(ROWS(A$5:A51)&gt;$B$2,"",INDEX(fSales[Date],_xlfn.AGGREGATE(15,6,(ROW(fSales[Date])-ROW(fSales[#Headers]))/(fSales[[Product]:[Product]]=$B$1),ROWS(A$5:A51))))</f>
        <v/>
      </c>
      <c r="B51" s="11" t="str">
        <f ca="1">IF(ROWS(B$5:B51)&gt;$B$2,"",INDEX(fSales[Product],_xlfn.AGGREGATE(15,6,(ROW(fSales[Product])-ROW(fSales[#Headers]))/(fSales[[Product]:[Product]]=$B$1),ROWS(B$5:B51))))</f>
        <v/>
      </c>
      <c r="C51" s="11" t="str">
        <f ca="1">IF(ROWS(C$5:C51)&gt;$B$2,"",INDEX(fSales[Region],_xlfn.AGGREGATE(15,6,(ROW(fSales[Region])-ROW(fSales[#Headers]))/(fSales[[Product]:[Product]]=$B$1),ROWS(C$5:C51))))</f>
        <v/>
      </c>
      <c r="D51" s="11" t="str">
        <f ca="1">IF(ROWS(D$5:D51)&gt;$B$2,"",INDEX(fSales[Units],_xlfn.AGGREGATE(15,6,(ROW(fSales[Units])-ROW(fSales[#Headers]))/(fSales[[Product]:[Product]]=$B$1),ROWS(D$5:D51))))</f>
        <v/>
      </c>
      <c r="E51" s="11" t="str">
        <f ca="1">IF(ROWS(E$5:E51)&gt;$B$2,"",INDEX(fSales[Category],_xlfn.AGGREGATE(15,6,(ROW(fSales[Category])-ROW(fSales[#Headers]))/(fSales[[Product]:[Product]]=$B$1),ROWS(E$5:E51))))</f>
        <v/>
      </c>
      <c r="F51" s="11" t="str">
        <f ca="1">IF(ROWS(F$5:F51)&gt;$B$2,"",INDEX(fSales[Discount],_xlfn.AGGREGATE(15,6,(ROW(fSales[Discount])-ROW(fSales[#Headers]))/(fSales[[Product]:[Product]]=$B$1),ROWS(F$5:F51))))</f>
        <v/>
      </c>
      <c r="G51" s="11" t="str">
        <f ca="1">IF(ROWS(G$5:G51)&gt;$B$2,"",INDEX(fSales[Price],_xlfn.AGGREGATE(15,6,(ROW(fSales[Price])-ROW(fSales[#Headers]))/(fSales[[Product]:[Product]]=$B$1),ROWS(G$5:G51))))</f>
        <v/>
      </c>
      <c r="H51" s="16" t="str">
        <f t="shared" ca="1" si="0"/>
        <v/>
      </c>
    </row>
    <row r="52" spans="1:8" x14ac:dyDescent="0.3">
      <c r="A52" s="10" t="str">
        <f ca="1">IF(ROWS(A$5:A52)&gt;$B$2,"",INDEX(fSales[Date],_xlfn.AGGREGATE(15,6,(ROW(fSales[Date])-ROW(fSales[#Headers]))/(fSales[[Product]:[Product]]=$B$1),ROWS(A$5:A52))))</f>
        <v/>
      </c>
      <c r="B52" s="11" t="str">
        <f ca="1">IF(ROWS(B$5:B52)&gt;$B$2,"",INDEX(fSales[Product],_xlfn.AGGREGATE(15,6,(ROW(fSales[Product])-ROW(fSales[#Headers]))/(fSales[[Product]:[Product]]=$B$1),ROWS(B$5:B52))))</f>
        <v/>
      </c>
      <c r="C52" s="11" t="str">
        <f ca="1">IF(ROWS(C$5:C52)&gt;$B$2,"",INDEX(fSales[Region],_xlfn.AGGREGATE(15,6,(ROW(fSales[Region])-ROW(fSales[#Headers]))/(fSales[[Product]:[Product]]=$B$1),ROWS(C$5:C52))))</f>
        <v/>
      </c>
      <c r="D52" s="11" t="str">
        <f ca="1">IF(ROWS(D$5:D52)&gt;$B$2,"",INDEX(fSales[Units],_xlfn.AGGREGATE(15,6,(ROW(fSales[Units])-ROW(fSales[#Headers]))/(fSales[[Product]:[Product]]=$B$1),ROWS(D$5:D52))))</f>
        <v/>
      </c>
      <c r="E52" s="11" t="str">
        <f ca="1">IF(ROWS(E$5:E52)&gt;$B$2,"",INDEX(fSales[Category],_xlfn.AGGREGATE(15,6,(ROW(fSales[Category])-ROW(fSales[#Headers]))/(fSales[[Product]:[Product]]=$B$1),ROWS(E$5:E52))))</f>
        <v/>
      </c>
      <c r="F52" s="11" t="str">
        <f ca="1">IF(ROWS(F$5:F52)&gt;$B$2,"",INDEX(fSales[Discount],_xlfn.AGGREGATE(15,6,(ROW(fSales[Discount])-ROW(fSales[#Headers]))/(fSales[[Product]:[Product]]=$B$1),ROWS(F$5:F52))))</f>
        <v/>
      </c>
      <c r="G52" s="11" t="str">
        <f ca="1">IF(ROWS(G$5:G52)&gt;$B$2,"",INDEX(fSales[Price],_xlfn.AGGREGATE(15,6,(ROW(fSales[Price])-ROW(fSales[#Headers]))/(fSales[[Product]:[Product]]=$B$1),ROWS(G$5:G52))))</f>
        <v/>
      </c>
      <c r="H52" s="16" t="str">
        <f t="shared" ca="1" si="0"/>
        <v/>
      </c>
    </row>
    <row r="53" spans="1:8" x14ac:dyDescent="0.3">
      <c r="A53" s="10" t="str">
        <f ca="1">IF(ROWS(A$5:A53)&gt;$B$2,"",INDEX(fSales[Date],_xlfn.AGGREGATE(15,6,(ROW(fSales[Date])-ROW(fSales[#Headers]))/(fSales[[Product]:[Product]]=$B$1),ROWS(A$5:A53))))</f>
        <v/>
      </c>
      <c r="B53" s="11" t="str">
        <f ca="1">IF(ROWS(B$5:B53)&gt;$B$2,"",INDEX(fSales[Product],_xlfn.AGGREGATE(15,6,(ROW(fSales[Product])-ROW(fSales[#Headers]))/(fSales[[Product]:[Product]]=$B$1),ROWS(B$5:B53))))</f>
        <v/>
      </c>
      <c r="C53" s="11" t="str">
        <f ca="1">IF(ROWS(C$5:C53)&gt;$B$2,"",INDEX(fSales[Region],_xlfn.AGGREGATE(15,6,(ROW(fSales[Region])-ROW(fSales[#Headers]))/(fSales[[Product]:[Product]]=$B$1),ROWS(C$5:C53))))</f>
        <v/>
      </c>
      <c r="D53" s="11" t="str">
        <f ca="1">IF(ROWS(D$5:D53)&gt;$B$2,"",INDEX(fSales[Units],_xlfn.AGGREGATE(15,6,(ROW(fSales[Units])-ROW(fSales[#Headers]))/(fSales[[Product]:[Product]]=$B$1),ROWS(D$5:D53))))</f>
        <v/>
      </c>
      <c r="E53" s="11" t="str">
        <f ca="1">IF(ROWS(E$5:E53)&gt;$B$2,"",INDEX(fSales[Category],_xlfn.AGGREGATE(15,6,(ROW(fSales[Category])-ROW(fSales[#Headers]))/(fSales[[Product]:[Product]]=$B$1),ROWS(E$5:E53))))</f>
        <v/>
      </c>
      <c r="F53" s="11" t="str">
        <f ca="1">IF(ROWS(F$5:F53)&gt;$B$2,"",INDEX(fSales[Discount],_xlfn.AGGREGATE(15,6,(ROW(fSales[Discount])-ROW(fSales[#Headers]))/(fSales[[Product]:[Product]]=$B$1),ROWS(F$5:F53))))</f>
        <v/>
      </c>
      <c r="G53" s="11" t="str">
        <f ca="1">IF(ROWS(G$5:G53)&gt;$B$2,"",INDEX(fSales[Price],_xlfn.AGGREGATE(15,6,(ROW(fSales[Price])-ROW(fSales[#Headers]))/(fSales[[Product]:[Product]]=$B$1),ROWS(G$5:G53))))</f>
        <v/>
      </c>
      <c r="H53" s="16" t="str">
        <f t="shared" ca="1" si="0"/>
        <v/>
      </c>
    </row>
    <row r="54" spans="1:8" x14ac:dyDescent="0.3">
      <c r="A54" s="10" t="str">
        <f ca="1">IF(ROWS(A$5:A54)&gt;$B$2,"",INDEX(fSales[Date],_xlfn.AGGREGATE(15,6,(ROW(fSales[Date])-ROW(fSales[#Headers]))/(fSales[[Product]:[Product]]=$B$1),ROWS(A$5:A54))))</f>
        <v/>
      </c>
      <c r="B54" s="11" t="str">
        <f ca="1">IF(ROWS(B$5:B54)&gt;$B$2,"",INDEX(fSales[Product],_xlfn.AGGREGATE(15,6,(ROW(fSales[Product])-ROW(fSales[#Headers]))/(fSales[[Product]:[Product]]=$B$1),ROWS(B$5:B54))))</f>
        <v/>
      </c>
      <c r="C54" s="11" t="str">
        <f ca="1">IF(ROWS(C$5:C54)&gt;$B$2,"",INDEX(fSales[Region],_xlfn.AGGREGATE(15,6,(ROW(fSales[Region])-ROW(fSales[#Headers]))/(fSales[[Product]:[Product]]=$B$1),ROWS(C$5:C54))))</f>
        <v/>
      </c>
      <c r="D54" s="11" t="str">
        <f ca="1">IF(ROWS(D$5:D54)&gt;$B$2,"",INDEX(fSales[Units],_xlfn.AGGREGATE(15,6,(ROW(fSales[Units])-ROW(fSales[#Headers]))/(fSales[[Product]:[Product]]=$B$1),ROWS(D$5:D54))))</f>
        <v/>
      </c>
      <c r="E54" s="11" t="str">
        <f ca="1">IF(ROWS(E$5:E54)&gt;$B$2,"",INDEX(fSales[Category],_xlfn.AGGREGATE(15,6,(ROW(fSales[Category])-ROW(fSales[#Headers]))/(fSales[[Product]:[Product]]=$B$1),ROWS(E$5:E54))))</f>
        <v/>
      </c>
      <c r="F54" s="11" t="str">
        <f ca="1">IF(ROWS(F$5:F54)&gt;$B$2,"",INDEX(fSales[Discount],_xlfn.AGGREGATE(15,6,(ROW(fSales[Discount])-ROW(fSales[#Headers]))/(fSales[[Product]:[Product]]=$B$1),ROWS(F$5:F54))))</f>
        <v/>
      </c>
      <c r="G54" s="11" t="str">
        <f ca="1">IF(ROWS(G$5:G54)&gt;$B$2,"",INDEX(fSales[Price],_xlfn.AGGREGATE(15,6,(ROW(fSales[Price])-ROW(fSales[#Headers]))/(fSales[[Product]:[Product]]=$B$1),ROWS(G$5:G54))))</f>
        <v/>
      </c>
      <c r="H54" s="16" t="str">
        <f t="shared" ca="1" si="0"/>
        <v/>
      </c>
    </row>
    <row r="55" spans="1:8" x14ac:dyDescent="0.3">
      <c r="A55" s="10" t="str">
        <f ca="1">IF(ROWS(A$5:A55)&gt;$B$2,"",INDEX(fSales[Date],_xlfn.AGGREGATE(15,6,(ROW(fSales[Date])-ROW(fSales[#Headers]))/(fSales[[Product]:[Product]]=$B$1),ROWS(A$5:A55))))</f>
        <v/>
      </c>
      <c r="B55" s="11" t="str">
        <f ca="1">IF(ROWS(B$5:B55)&gt;$B$2,"",INDEX(fSales[Product],_xlfn.AGGREGATE(15,6,(ROW(fSales[Product])-ROW(fSales[#Headers]))/(fSales[[Product]:[Product]]=$B$1),ROWS(B$5:B55))))</f>
        <v/>
      </c>
      <c r="C55" s="11" t="str">
        <f ca="1">IF(ROWS(C$5:C55)&gt;$B$2,"",INDEX(fSales[Region],_xlfn.AGGREGATE(15,6,(ROW(fSales[Region])-ROW(fSales[#Headers]))/(fSales[[Product]:[Product]]=$B$1),ROWS(C$5:C55))))</f>
        <v/>
      </c>
      <c r="D55" s="11" t="str">
        <f ca="1">IF(ROWS(D$5:D55)&gt;$B$2,"",INDEX(fSales[Units],_xlfn.AGGREGATE(15,6,(ROW(fSales[Units])-ROW(fSales[#Headers]))/(fSales[[Product]:[Product]]=$B$1),ROWS(D$5:D55))))</f>
        <v/>
      </c>
      <c r="E55" s="11" t="str">
        <f ca="1">IF(ROWS(E$5:E55)&gt;$B$2,"",INDEX(fSales[Category],_xlfn.AGGREGATE(15,6,(ROW(fSales[Category])-ROW(fSales[#Headers]))/(fSales[[Product]:[Product]]=$B$1),ROWS(E$5:E55))))</f>
        <v/>
      </c>
      <c r="F55" s="11" t="str">
        <f ca="1">IF(ROWS(F$5:F55)&gt;$B$2,"",INDEX(fSales[Discount],_xlfn.AGGREGATE(15,6,(ROW(fSales[Discount])-ROW(fSales[#Headers]))/(fSales[[Product]:[Product]]=$B$1),ROWS(F$5:F55))))</f>
        <v/>
      </c>
      <c r="G55" s="11" t="str">
        <f ca="1">IF(ROWS(G$5:G55)&gt;$B$2,"",INDEX(fSales[Price],_xlfn.AGGREGATE(15,6,(ROW(fSales[Price])-ROW(fSales[#Headers]))/(fSales[[Product]:[Product]]=$B$1),ROWS(G$5:G55))))</f>
        <v/>
      </c>
      <c r="H55" s="16" t="str">
        <f t="shared" ca="1" si="0"/>
        <v/>
      </c>
    </row>
    <row r="56" spans="1:8" x14ac:dyDescent="0.3">
      <c r="A56" s="10" t="str">
        <f ca="1">IF(ROWS(A$5:A56)&gt;$B$2,"",INDEX(fSales[Date],_xlfn.AGGREGATE(15,6,(ROW(fSales[Date])-ROW(fSales[#Headers]))/(fSales[[Product]:[Product]]=$B$1),ROWS(A$5:A56))))</f>
        <v/>
      </c>
      <c r="B56" s="11" t="str">
        <f ca="1">IF(ROWS(B$5:B56)&gt;$B$2,"",INDEX(fSales[Product],_xlfn.AGGREGATE(15,6,(ROW(fSales[Product])-ROW(fSales[#Headers]))/(fSales[[Product]:[Product]]=$B$1),ROWS(B$5:B56))))</f>
        <v/>
      </c>
      <c r="C56" s="11" t="str">
        <f ca="1">IF(ROWS(C$5:C56)&gt;$B$2,"",INDEX(fSales[Region],_xlfn.AGGREGATE(15,6,(ROW(fSales[Region])-ROW(fSales[#Headers]))/(fSales[[Product]:[Product]]=$B$1),ROWS(C$5:C56))))</f>
        <v/>
      </c>
      <c r="D56" s="11" t="str">
        <f ca="1">IF(ROWS(D$5:D56)&gt;$B$2,"",INDEX(fSales[Units],_xlfn.AGGREGATE(15,6,(ROW(fSales[Units])-ROW(fSales[#Headers]))/(fSales[[Product]:[Product]]=$B$1),ROWS(D$5:D56))))</f>
        <v/>
      </c>
      <c r="E56" s="11" t="str">
        <f ca="1">IF(ROWS(E$5:E56)&gt;$B$2,"",INDEX(fSales[Category],_xlfn.AGGREGATE(15,6,(ROW(fSales[Category])-ROW(fSales[#Headers]))/(fSales[[Product]:[Product]]=$B$1),ROWS(E$5:E56))))</f>
        <v/>
      </c>
      <c r="F56" s="11" t="str">
        <f ca="1">IF(ROWS(F$5:F56)&gt;$B$2,"",INDEX(fSales[Discount],_xlfn.AGGREGATE(15,6,(ROW(fSales[Discount])-ROW(fSales[#Headers]))/(fSales[[Product]:[Product]]=$B$1),ROWS(F$5:F56))))</f>
        <v/>
      </c>
      <c r="G56" s="11" t="str">
        <f ca="1">IF(ROWS(G$5:G56)&gt;$B$2,"",INDEX(fSales[Price],_xlfn.AGGREGATE(15,6,(ROW(fSales[Price])-ROW(fSales[#Headers]))/(fSales[[Product]:[Product]]=$B$1),ROWS(G$5:G56))))</f>
        <v/>
      </c>
      <c r="H56" s="16" t="str">
        <f t="shared" ca="1" si="0"/>
        <v/>
      </c>
    </row>
    <row r="57" spans="1:8" x14ac:dyDescent="0.3">
      <c r="A57" s="10" t="str">
        <f ca="1">IF(ROWS(A$5:A57)&gt;$B$2,"",INDEX(fSales[Date],_xlfn.AGGREGATE(15,6,(ROW(fSales[Date])-ROW(fSales[#Headers]))/(fSales[[Product]:[Product]]=$B$1),ROWS(A$5:A57))))</f>
        <v/>
      </c>
      <c r="B57" s="11" t="str">
        <f ca="1">IF(ROWS(B$5:B57)&gt;$B$2,"",INDEX(fSales[Product],_xlfn.AGGREGATE(15,6,(ROW(fSales[Product])-ROW(fSales[#Headers]))/(fSales[[Product]:[Product]]=$B$1),ROWS(B$5:B57))))</f>
        <v/>
      </c>
      <c r="C57" s="11" t="str">
        <f ca="1">IF(ROWS(C$5:C57)&gt;$B$2,"",INDEX(fSales[Region],_xlfn.AGGREGATE(15,6,(ROW(fSales[Region])-ROW(fSales[#Headers]))/(fSales[[Product]:[Product]]=$B$1),ROWS(C$5:C57))))</f>
        <v/>
      </c>
      <c r="D57" s="11" t="str">
        <f ca="1">IF(ROWS(D$5:D57)&gt;$B$2,"",INDEX(fSales[Units],_xlfn.AGGREGATE(15,6,(ROW(fSales[Units])-ROW(fSales[#Headers]))/(fSales[[Product]:[Product]]=$B$1),ROWS(D$5:D57))))</f>
        <v/>
      </c>
      <c r="E57" s="11" t="str">
        <f ca="1">IF(ROWS(E$5:E57)&gt;$B$2,"",INDEX(fSales[Category],_xlfn.AGGREGATE(15,6,(ROW(fSales[Category])-ROW(fSales[#Headers]))/(fSales[[Product]:[Product]]=$B$1),ROWS(E$5:E57))))</f>
        <v/>
      </c>
      <c r="F57" s="11" t="str">
        <f ca="1">IF(ROWS(F$5:F57)&gt;$B$2,"",INDEX(fSales[Discount],_xlfn.AGGREGATE(15,6,(ROW(fSales[Discount])-ROW(fSales[#Headers]))/(fSales[[Product]:[Product]]=$B$1),ROWS(F$5:F57))))</f>
        <v/>
      </c>
      <c r="G57" s="11" t="str">
        <f ca="1">IF(ROWS(G$5:G57)&gt;$B$2,"",INDEX(fSales[Price],_xlfn.AGGREGATE(15,6,(ROW(fSales[Price])-ROW(fSales[#Headers]))/(fSales[[Product]:[Product]]=$B$1),ROWS(G$5:G57))))</f>
        <v/>
      </c>
      <c r="H57" s="16" t="str">
        <f t="shared" ca="1" si="0"/>
        <v/>
      </c>
    </row>
    <row r="58" spans="1:8" x14ac:dyDescent="0.3">
      <c r="A58" s="10" t="str">
        <f ca="1">IF(ROWS(A$5:A58)&gt;$B$2,"",INDEX(fSales[Date],_xlfn.AGGREGATE(15,6,(ROW(fSales[Date])-ROW(fSales[#Headers]))/(fSales[[Product]:[Product]]=$B$1),ROWS(A$5:A58))))</f>
        <v/>
      </c>
      <c r="B58" s="11" t="str">
        <f ca="1">IF(ROWS(B$5:B58)&gt;$B$2,"",INDEX(fSales[Product],_xlfn.AGGREGATE(15,6,(ROW(fSales[Product])-ROW(fSales[#Headers]))/(fSales[[Product]:[Product]]=$B$1),ROWS(B$5:B58))))</f>
        <v/>
      </c>
      <c r="C58" s="11" t="str">
        <f ca="1">IF(ROWS(C$5:C58)&gt;$B$2,"",INDEX(fSales[Region],_xlfn.AGGREGATE(15,6,(ROW(fSales[Region])-ROW(fSales[#Headers]))/(fSales[[Product]:[Product]]=$B$1),ROWS(C$5:C58))))</f>
        <v/>
      </c>
      <c r="D58" s="11" t="str">
        <f ca="1">IF(ROWS(D$5:D58)&gt;$B$2,"",INDEX(fSales[Units],_xlfn.AGGREGATE(15,6,(ROW(fSales[Units])-ROW(fSales[#Headers]))/(fSales[[Product]:[Product]]=$B$1),ROWS(D$5:D58))))</f>
        <v/>
      </c>
      <c r="E58" s="11" t="str">
        <f ca="1">IF(ROWS(E$5:E58)&gt;$B$2,"",INDEX(fSales[Category],_xlfn.AGGREGATE(15,6,(ROW(fSales[Category])-ROW(fSales[#Headers]))/(fSales[[Product]:[Product]]=$B$1),ROWS(E$5:E58))))</f>
        <v/>
      </c>
      <c r="F58" s="11" t="str">
        <f ca="1">IF(ROWS(F$5:F58)&gt;$B$2,"",INDEX(fSales[Discount],_xlfn.AGGREGATE(15,6,(ROW(fSales[Discount])-ROW(fSales[#Headers]))/(fSales[[Product]:[Product]]=$B$1),ROWS(F$5:F58))))</f>
        <v/>
      </c>
      <c r="G58" s="11" t="str">
        <f ca="1">IF(ROWS(G$5:G58)&gt;$B$2,"",INDEX(fSales[Price],_xlfn.AGGREGATE(15,6,(ROW(fSales[Price])-ROW(fSales[#Headers]))/(fSales[[Product]:[Product]]=$B$1),ROWS(G$5:G58))))</f>
        <v/>
      </c>
      <c r="H58" s="16" t="str">
        <f t="shared" ca="1" si="0"/>
        <v/>
      </c>
    </row>
    <row r="59" spans="1:8" x14ac:dyDescent="0.3">
      <c r="A59" s="10" t="str">
        <f ca="1">IF(ROWS(A$5:A59)&gt;$B$2,"",INDEX(fSales[Date],_xlfn.AGGREGATE(15,6,(ROW(fSales[Date])-ROW(fSales[#Headers]))/(fSales[[Product]:[Product]]=$B$1),ROWS(A$5:A59))))</f>
        <v/>
      </c>
      <c r="B59" s="11" t="str">
        <f ca="1">IF(ROWS(B$5:B59)&gt;$B$2,"",INDEX(fSales[Product],_xlfn.AGGREGATE(15,6,(ROW(fSales[Product])-ROW(fSales[#Headers]))/(fSales[[Product]:[Product]]=$B$1),ROWS(B$5:B59))))</f>
        <v/>
      </c>
      <c r="C59" s="11" t="str">
        <f ca="1">IF(ROWS(C$5:C59)&gt;$B$2,"",INDEX(fSales[Region],_xlfn.AGGREGATE(15,6,(ROW(fSales[Region])-ROW(fSales[#Headers]))/(fSales[[Product]:[Product]]=$B$1),ROWS(C$5:C59))))</f>
        <v/>
      </c>
      <c r="D59" s="11" t="str">
        <f ca="1">IF(ROWS(D$5:D59)&gt;$B$2,"",INDEX(fSales[Units],_xlfn.AGGREGATE(15,6,(ROW(fSales[Units])-ROW(fSales[#Headers]))/(fSales[[Product]:[Product]]=$B$1),ROWS(D$5:D59))))</f>
        <v/>
      </c>
      <c r="E59" s="11" t="str">
        <f ca="1">IF(ROWS(E$5:E59)&gt;$B$2,"",INDEX(fSales[Category],_xlfn.AGGREGATE(15,6,(ROW(fSales[Category])-ROW(fSales[#Headers]))/(fSales[[Product]:[Product]]=$B$1),ROWS(E$5:E59))))</f>
        <v/>
      </c>
      <c r="F59" s="11" t="str">
        <f ca="1">IF(ROWS(F$5:F59)&gt;$B$2,"",INDEX(fSales[Discount],_xlfn.AGGREGATE(15,6,(ROW(fSales[Discount])-ROW(fSales[#Headers]))/(fSales[[Product]:[Product]]=$B$1),ROWS(F$5:F59))))</f>
        <v/>
      </c>
      <c r="G59" s="11" t="str">
        <f ca="1">IF(ROWS(G$5:G59)&gt;$B$2,"",INDEX(fSales[Price],_xlfn.AGGREGATE(15,6,(ROW(fSales[Price])-ROW(fSales[#Headers]))/(fSales[[Product]:[Product]]=$B$1),ROWS(G$5:G59))))</f>
        <v/>
      </c>
      <c r="H59" s="16" t="str">
        <f t="shared" ca="1" si="0"/>
        <v/>
      </c>
    </row>
    <row r="60" spans="1:8" x14ac:dyDescent="0.3">
      <c r="A60" s="10" t="str">
        <f ca="1">IF(ROWS(A$5:A60)&gt;$B$2,"",INDEX(fSales[Date],_xlfn.AGGREGATE(15,6,(ROW(fSales[Date])-ROW(fSales[#Headers]))/(fSales[[Product]:[Product]]=$B$1),ROWS(A$5:A60))))</f>
        <v/>
      </c>
      <c r="B60" s="11" t="str">
        <f ca="1">IF(ROWS(B$5:B60)&gt;$B$2,"",INDEX(fSales[Product],_xlfn.AGGREGATE(15,6,(ROW(fSales[Product])-ROW(fSales[#Headers]))/(fSales[[Product]:[Product]]=$B$1),ROWS(B$5:B60))))</f>
        <v/>
      </c>
      <c r="C60" s="11" t="str">
        <f ca="1">IF(ROWS(C$5:C60)&gt;$B$2,"",INDEX(fSales[Region],_xlfn.AGGREGATE(15,6,(ROW(fSales[Region])-ROW(fSales[#Headers]))/(fSales[[Product]:[Product]]=$B$1),ROWS(C$5:C60))))</f>
        <v/>
      </c>
      <c r="D60" s="11" t="str">
        <f ca="1">IF(ROWS(D$5:D60)&gt;$B$2,"",INDEX(fSales[Units],_xlfn.AGGREGATE(15,6,(ROW(fSales[Units])-ROW(fSales[#Headers]))/(fSales[[Product]:[Product]]=$B$1),ROWS(D$5:D60))))</f>
        <v/>
      </c>
      <c r="E60" s="11" t="str">
        <f ca="1">IF(ROWS(E$5:E60)&gt;$B$2,"",INDEX(fSales[Category],_xlfn.AGGREGATE(15,6,(ROW(fSales[Category])-ROW(fSales[#Headers]))/(fSales[[Product]:[Product]]=$B$1),ROWS(E$5:E60))))</f>
        <v/>
      </c>
      <c r="F60" s="11" t="str">
        <f ca="1">IF(ROWS(F$5:F60)&gt;$B$2,"",INDEX(fSales[Discount],_xlfn.AGGREGATE(15,6,(ROW(fSales[Discount])-ROW(fSales[#Headers]))/(fSales[[Product]:[Product]]=$B$1),ROWS(F$5:F60))))</f>
        <v/>
      </c>
      <c r="G60" s="11" t="str">
        <f ca="1">IF(ROWS(G$5:G60)&gt;$B$2,"",INDEX(fSales[Price],_xlfn.AGGREGATE(15,6,(ROW(fSales[Price])-ROW(fSales[#Headers]))/(fSales[[Product]:[Product]]=$B$1),ROWS(G$5:G60))))</f>
        <v/>
      </c>
      <c r="H60" s="16" t="str">
        <f t="shared" ca="1" si="0"/>
        <v/>
      </c>
    </row>
    <row r="61" spans="1:8" x14ac:dyDescent="0.3">
      <c r="A61" s="10" t="str">
        <f ca="1">IF(ROWS(A$5:A61)&gt;$B$2,"",INDEX(fSales[Date],_xlfn.AGGREGATE(15,6,(ROW(fSales[Date])-ROW(fSales[#Headers]))/(fSales[[Product]:[Product]]=$B$1),ROWS(A$5:A61))))</f>
        <v/>
      </c>
      <c r="B61" s="11" t="str">
        <f ca="1">IF(ROWS(B$5:B61)&gt;$B$2,"",INDEX(fSales[Product],_xlfn.AGGREGATE(15,6,(ROW(fSales[Product])-ROW(fSales[#Headers]))/(fSales[[Product]:[Product]]=$B$1),ROWS(B$5:B61))))</f>
        <v/>
      </c>
      <c r="C61" s="11" t="str">
        <f ca="1">IF(ROWS(C$5:C61)&gt;$B$2,"",INDEX(fSales[Region],_xlfn.AGGREGATE(15,6,(ROW(fSales[Region])-ROW(fSales[#Headers]))/(fSales[[Product]:[Product]]=$B$1),ROWS(C$5:C61))))</f>
        <v/>
      </c>
      <c r="D61" s="11" t="str">
        <f ca="1">IF(ROWS(D$5:D61)&gt;$B$2,"",INDEX(fSales[Units],_xlfn.AGGREGATE(15,6,(ROW(fSales[Units])-ROW(fSales[#Headers]))/(fSales[[Product]:[Product]]=$B$1),ROWS(D$5:D61))))</f>
        <v/>
      </c>
      <c r="E61" s="11" t="str">
        <f ca="1">IF(ROWS(E$5:E61)&gt;$B$2,"",INDEX(fSales[Category],_xlfn.AGGREGATE(15,6,(ROW(fSales[Category])-ROW(fSales[#Headers]))/(fSales[[Product]:[Product]]=$B$1),ROWS(E$5:E61))))</f>
        <v/>
      </c>
      <c r="F61" s="11" t="str">
        <f ca="1">IF(ROWS(F$5:F61)&gt;$B$2,"",INDEX(fSales[Discount],_xlfn.AGGREGATE(15,6,(ROW(fSales[Discount])-ROW(fSales[#Headers]))/(fSales[[Product]:[Product]]=$B$1),ROWS(F$5:F61))))</f>
        <v/>
      </c>
      <c r="G61" s="11" t="str">
        <f ca="1">IF(ROWS(G$5:G61)&gt;$B$2,"",INDEX(fSales[Price],_xlfn.AGGREGATE(15,6,(ROW(fSales[Price])-ROW(fSales[#Headers]))/(fSales[[Product]:[Product]]=$B$1),ROWS(G$5:G61))))</f>
        <v/>
      </c>
      <c r="H61" s="16" t="str">
        <f t="shared" ca="1" si="0"/>
        <v/>
      </c>
    </row>
    <row r="62" spans="1:8" x14ac:dyDescent="0.3">
      <c r="A62" s="10" t="str">
        <f ca="1">IF(ROWS(A$5:A62)&gt;$B$2,"",INDEX(fSales[Date],_xlfn.AGGREGATE(15,6,(ROW(fSales[Date])-ROW(fSales[#Headers]))/(fSales[[Product]:[Product]]=$B$1),ROWS(A$5:A62))))</f>
        <v/>
      </c>
      <c r="B62" s="11" t="str">
        <f ca="1">IF(ROWS(B$5:B62)&gt;$B$2,"",INDEX(fSales[Product],_xlfn.AGGREGATE(15,6,(ROW(fSales[Product])-ROW(fSales[#Headers]))/(fSales[[Product]:[Product]]=$B$1),ROWS(B$5:B62))))</f>
        <v/>
      </c>
      <c r="C62" s="11" t="str">
        <f ca="1">IF(ROWS(C$5:C62)&gt;$B$2,"",INDEX(fSales[Region],_xlfn.AGGREGATE(15,6,(ROW(fSales[Region])-ROW(fSales[#Headers]))/(fSales[[Product]:[Product]]=$B$1),ROWS(C$5:C62))))</f>
        <v/>
      </c>
      <c r="D62" s="11" t="str">
        <f ca="1">IF(ROWS(D$5:D62)&gt;$B$2,"",INDEX(fSales[Units],_xlfn.AGGREGATE(15,6,(ROW(fSales[Units])-ROW(fSales[#Headers]))/(fSales[[Product]:[Product]]=$B$1),ROWS(D$5:D62))))</f>
        <v/>
      </c>
      <c r="E62" s="11" t="str">
        <f ca="1">IF(ROWS(E$5:E62)&gt;$B$2,"",INDEX(fSales[Category],_xlfn.AGGREGATE(15,6,(ROW(fSales[Category])-ROW(fSales[#Headers]))/(fSales[[Product]:[Product]]=$B$1),ROWS(E$5:E62))))</f>
        <v/>
      </c>
      <c r="F62" s="11" t="str">
        <f ca="1">IF(ROWS(F$5:F62)&gt;$B$2,"",INDEX(fSales[Discount],_xlfn.AGGREGATE(15,6,(ROW(fSales[Discount])-ROW(fSales[#Headers]))/(fSales[[Product]:[Product]]=$B$1),ROWS(F$5:F62))))</f>
        <v/>
      </c>
      <c r="G62" s="11" t="str">
        <f ca="1">IF(ROWS(G$5:G62)&gt;$B$2,"",INDEX(fSales[Price],_xlfn.AGGREGATE(15,6,(ROW(fSales[Price])-ROW(fSales[#Headers]))/(fSales[[Product]:[Product]]=$B$1),ROWS(G$5:G62))))</f>
        <v/>
      </c>
      <c r="H62" s="16" t="str">
        <f t="shared" ca="1" si="0"/>
        <v/>
      </c>
    </row>
    <row r="63" spans="1:8" x14ac:dyDescent="0.3">
      <c r="A63" s="10" t="str">
        <f ca="1">IF(ROWS(A$5:A63)&gt;$B$2,"",INDEX(fSales[Date],_xlfn.AGGREGATE(15,6,(ROW(fSales[Date])-ROW(fSales[#Headers]))/(fSales[[Product]:[Product]]=$B$1),ROWS(A$5:A63))))</f>
        <v/>
      </c>
      <c r="B63" s="11" t="str">
        <f ca="1">IF(ROWS(B$5:B63)&gt;$B$2,"",INDEX(fSales[Product],_xlfn.AGGREGATE(15,6,(ROW(fSales[Product])-ROW(fSales[#Headers]))/(fSales[[Product]:[Product]]=$B$1),ROWS(B$5:B63))))</f>
        <v/>
      </c>
      <c r="C63" s="11" t="str">
        <f ca="1">IF(ROWS(C$5:C63)&gt;$B$2,"",INDEX(fSales[Region],_xlfn.AGGREGATE(15,6,(ROW(fSales[Region])-ROW(fSales[#Headers]))/(fSales[[Product]:[Product]]=$B$1),ROWS(C$5:C63))))</f>
        <v/>
      </c>
      <c r="D63" s="11" t="str">
        <f ca="1">IF(ROWS(D$5:D63)&gt;$B$2,"",INDEX(fSales[Units],_xlfn.AGGREGATE(15,6,(ROW(fSales[Units])-ROW(fSales[#Headers]))/(fSales[[Product]:[Product]]=$B$1),ROWS(D$5:D63))))</f>
        <v/>
      </c>
      <c r="E63" s="11" t="str">
        <f ca="1">IF(ROWS(E$5:E63)&gt;$B$2,"",INDEX(fSales[Category],_xlfn.AGGREGATE(15,6,(ROW(fSales[Category])-ROW(fSales[#Headers]))/(fSales[[Product]:[Product]]=$B$1),ROWS(E$5:E63))))</f>
        <v/>
      </c>
      <c r="F63" s="11" t="str">
        <f ca="1">IF(ROWS(F$5:F63)&gt;$B$2,"",INDEX(fSales[Discount],_xlfn.AGGREGATE(15,6,(ROW(fSales[Discount])-ROW(fSales[#Headers]))/(fSales[[Product]:[Product]]=$B$1),ROWS(F$5:F63))))</f>
        <v/>
      </c>
      <c r="G63" s="11" t="str">
        <f ca="1">IF(ROWS(G$5:G63)&gt;$B$2,"",INDEX(fSales[Price],_xlfn.AGGREGATE(15,6,(ROW(fSales[Price])-ROW(fSales[#Headers]))/(fSales[[Product]:[Product]]=$B$1),ROWS(G$5:G63))))</f>
        <v/>
      </c>
      <c r="H63" s="16" t="str">
        <f t="shared" ca="1" si="0"/>
        <v/>
      </c>
    </row>
    <row r="64" spans="1:8" x14ac:dyDescent="0.3">
      <c r="A64" s="10" t="str">
        <f ca="1">IF(ROWS(A$5:A64)&gt;$B$2,"",INDEX(fSales[Date],_xlfn.AGGREGATE(15,6,(ROW(fSales[Date])-ROW(fSales[#Headers]))/(fSales[[Product]:[Product]]=$B$1),ROWS(A$5:A64))))</f>
        <v/>
      </c>
      <c r="B64" s="11" t="str">
        <f ca="1">IF(ROWS(B$5:B64)&gt;$B$2,"",INDEX(fSales[Product],_xlfn.AGGREGATE(15,6,(ROW(fSales[Product])-ROW(fSales[#Headers]))/(fSales[[Product]:[Product]]=$B$1),ROWS(B$5:B64))))</f>
        <v/>
      </c>
      <c r="C64" s="11" t="str">
        <f ca="1">IF(ROWS(C$5:C64)&gt;$B$2,"",INDEX(fSales[Region],_xlfn.AGGREGATE(15,6,(ROW(fSales[Region])-ROW(fSales[#Headers]))/(fSales[[Product]:[Product]]=$B$1),ROWS(C$5:C64))))</f>
        <v/>
      </c>
      <c r="D64" s="11" t="str">
        <f ca="1">IF(ROWS(D$5:D64)&gt;$B$2,"",INDEX(fSales[Units],_xlfn.AGGREGATE(15,6,(ROW(fSales[Units])-ROW(fSales[#Headers]))/(fSales[[Product]:[Product]]=$B$1),ROWS(D$5:D64))))</f>
        <v/>
      </c>
      <c r="E64" s="11" t="str">
        <f ca="1">IF(ROWS(E$5:E64)&gt;$B$2,"",INDEX(fSales[Category],_xlfn.AGGREGATE(15,6,(ROW(fSales[Category])-ROW(fSales[#Headers]))/(fSales[[Product]:[Product]]=$B$1),ROWS(E$5:E64))))</f>
        <v/>
      </c>
      <c r="F64" s="11" t="str">
        <f ca="1">IF(ROWS(F$5:F64)&gt;$B$2,"",INDEX(fSales[Discount],_xlfn.AGGREGATE(15,6,(ROW(fSales[Discount])-ROW(fSales[#Headers]))/(fSales[[Product]:[Product]]=$B$1),ROWS(F$5:F64))))</f>
        <v/>
      </c>
      <c r="G64" s="11" t="str">
        <f ca="1">IF(ROWS(G$5:G64)&gt;$B$2,"",INDEX(fSales[Price],_xlfn.AGGREGATE(15,6,(ROW(fSales[Price])-ROW(fSales[#Headers]))/(fSales[[Product]:[Product]]=$B$1),ROWS(G$5:G64))))</f>
        <v/>
      </c>
      <c r="H64" s="16" t="str">
        <f t="shared" ca="1" si="0"/>
        <v/>
      </c>
    </row>
    <row r="65" spans="1:8" x14ac:dyDescent="0.3">
      <c r="A65" s="10" t="str">
        <f ca="1">IF(ROWS(A$5:A65)&gt;$B$2,"",INDEX(fSales[Date],_xlfn.AGGREGATE(15,6,(ROW(fSales[Date])-ROW(fSales[#Headers]))/(fSales[[Product]:[Product]]=$B$1),ROWS(A$5:A65))))</f>
        <v/>
      </c>
      <c r="B65" s="11" t="str">
        <f ca="1">IF(ROWS(B$5:B65)&gt;$B$2,"",INDEX(fSales[Product],_xlfn.AGGREGATE(15,6,(ROW(fSales[Product])-ROW(fSales[#Headers]))/(fSales[[Product]:[Product]]=$B$1),ROWS(B$5:B65))))</f>
        <v/>
      </c>
      <c r="C65" s="11" t="str">
        <f ca="1">IF(ROWS(C$5:C65)&gt;$B$2,"",INDEX(fSales[Region],_xlfn.AGGREGATE(15,6,(ROW(fSales[Region])-ROW(fSales[#Headers]))/(fSales[[Product]:[Product]]=$B$1),ROWS(C$5:C65))))</f>
        <v/>
      </c>
      <c r="D65" s="11" t="str">
        <f ca="1">IF(ROWS(D$5:D65)&gt;$B$2,"",INDEX(fSales[Units],_xlfn.AGGREGATE(15,6,(ROW(fSales[Units])-ROW(fSales[#Headers]))/(fSales[[Product]:[Product]]=$B$1),ROWS(D$5:D65))))</f>
        <v/>
      </c>
      <c r="E65" s="11" t="str">
        <f ca="1">IF(ROWS(E$5:E65)&gt;$B$2,"",INDEX(fSales[Category],_xlfn.AGGREGATE(15,6,(ROW(fSales[Category])-ROW(fSales[#Headers]))/(fSales[[Product]:[Product]]=$B$1),ROWS(E$5:E65))))</f>
        <v/>
      </c>
      <c r="F65" s="11" t="str">
        <f ca="1">IF(ROWS(F$5:F65)&gt;$B$2,"",INDEX(fSales[Discount],_xlfn.AGGREGATE(15,6,(ROW(fSales[Discount])-ROW(fSales[#Headers]))/(fSales[[Product]:[Product]]=$B$1),ROWS(F$5:F65))))</f>
        <v/>
      </c>
      <c r="G65" s="11" t="str">
        <f ca="1">IF(ROWS(G$5:G65)&gt;$B$2,"",INDEX(fSales[Price],_xlfn.AGGREGATE(15,6,(ROW(fSales[Price])-ROW(fSales[#Headers]))/(fSales[[Product]:[Product]]=$B$1),ROWS(G$5:G65))))</f>
        <v/>
      </c>
      <c r="H65" s="16" t="str">
        <f t="shared" ca="1" si="0"/>
        <v/>
      </c>
    </row>
    <row r="66" spans="1:8" x14ac:dyDescent="0.3">
      <c r="A66" s="10" t="str">
        <f ca="1">IF(ROWS(A$5:A66)&gt;$B$2,"",INDEX(fSales[Date],_xlfn.AGGREGATE(15,6,(ROW(fSales[Date])-ROW(fSales[#Headers]))/(fSales[[Product]:[Product]]=$B$1),ROWS(A$5:A66))))</f>
        <v/>
      </c>
      <c r="B66" s="11" t="str">
        <f ca="1">IF(ROWS(B$5:B66)&gt;$B$2,"",INDEX(fSales[Product],_xlfn.AGGREGATE(15,6,(ROW(fSales[Product])-ROW(fSales[#Headers]))/(fSales[[Product]:[Product]]=$B$1),ROWS(B$5:B66))))</f>
        <v/>
      </c>
      <c r="C66" s="11" t="str">
        <f ca="1">IF(ROWS(C$5:C66)&gt;$B$2,"",INDEX(fSales[Region],_xlfn.AGGREGATE(15,6,(ROW(fSales[Region])-ROW(fSales[#Headers]))/(fSales[[Product]:[Product]]=$B$1),ROWS(C$5:C66))))</f>
        <v/>
      </c>
      <c r="D66" s="11" t="str">
        <f ca="1">IF(ROWS(D$5:D66)&gt;$B$2,"",INDEX(fSales[Units],_xlfn.AGGREGATE(15,6,(ROW(fSales[Units])-ROW(fSales[#Headers]))/(fSales[[Product]:[Product]]=$B$1),ROWS(D$5:D66))))</f>
        <v/>
      </c>
      <c r="E66" s="11" t="str">
        <f ca="1">IF(ROWS(E$5:E66)&gt;$B$2,"",INDEX(fSales[Category],_xlfn.AGGREGATE(15,6,(ROW(fSales[Category])-ROW(fSales[#Headers]))/(fSales[[Product]:[Product]]=$B$1),ROWS(E$5:E66))))</f>
        <v/>
      </c>
      <c r="F66" s="11" t="str">
        <f ca="1">IF(ROWS(F$5:F66)&gt;$B$2,"",INDEX(fSales[Discount],_xlfn.AGGREGATE(15,6,(ROW(fSales[Discount])-ROW(fSales[#Headers]))/(fSales[[Product]:[Product]]=$B$1),ROWS(F$5:F66))))</f>
        <v/>
      </c>
      <c r="G66" s="11" t="str">
        <f ca="1">IF(ROWS(G$5:G66)&gt;$B$2,"",INDEX(fSales[Price],_xlfn.AGGREGATE(15,6,(ROW(fSales[Price])-ROW(fSales[#Headers]))/(fSales[[Product]:[Product]]=$B$1),ROWS(G$5:G66))))</f>
        <v/>
      </c>
      <c r="H66" s="16" t="str">
        <f t="shared" ca="1" si="0"/>
        <v/>
      </c>
    </row>
    <row r="67" spans="1:8" x14ac:dyDescent="0.3">
      <c r="A67" s="10" t="str">
        <f ca="1">IF(ROWS(A$5:A67)&gt;$B$2,"",INDEX(fSales[Date],_xlfn.AGGREGATE(15,6,(ROW(fSales[Date])-ROW(fSales[#Headers]))/(fSales[[Product]:[Product]]=$B$1),ROWS(A$5:A67))))</f>
        <v/>
      </c>
      <c r="B67" s="11" t="str">
        <f ca="1">IF(ROWS(B$5:B67)&gt;$B$2,"",INDEX(fSales[Product],_xlfn.AGGREGATE(15,6,(ROW(fSales[Product])-ROW(fSales[#Headers]))/(fSales[[Product]:[Product]]=$B$1),ROWS(B$5:B67))))</f>
        <v/>
      </c>
      <c r="C67" s="11" t="str">
        <f ca="1">IF(ROWS(C$5:C67)&gt;$B$2,"",INDEX(fSales[Region],_xlfn.AGGREGATE(15,6,(ROW(fSales[Region])-ROW(fSales[#Headers]))/(fSales[[Product]:[Product]]=$B$1),ROWS(C$5:C67))))</f>
        <v/>
      </c>
      <c r="D67" s="11" t="str">
        <f ca="1">IF(ROWS(D$5:D67)&gt;$B$2,"",INDEX(fSales[Units],_xlfn.AGGREGATE(15,6,(ROW(fSales[Units])-ROW(fSales[#Headers]))/(fSales[[Product]:[Product]]=$B$1),ROWS(D$5:D67))))</f>
        <v/>
      </c>
      <c r="E67" s="11" t="str">
        <f ca="1">IF(ROWS(E$5:E67)&gt;$B$2,"",INDEX(fSales[Category],_xlfn.AGGREGATE(15,6,(ROW(fSales[Category])-ROW(fSales[#Headers]))/(fSales[[Product]:[Product]]=$B$1),ROWS(E$5:E67))))</f>
        <v/>
      </c>
      <c r="F67" s="11" t="str">
        <f ca="1">IF(ROWS(F$5:F67)&gt;$B$2,"",INDEX(fSales[Discount],_xlfn.AGGREGATE(15,6,(ROW(fSales[Discount])-ROW(fSales[#Headers]))/(fSales[[Product]:[Product]]=$B$1),ROWS(F$5:F67))))</f>
        <v/>
      </c>
      <c r="G67" s="11" t="str">
        <f ca="1">IF(ROWS(G$5:G67)&gt;$B$2,"",INDEX(fSales[Price],_xlfn.AGGREGATE(15,6,(ROW(fSales[Price])-ROW(fSales[#Headers]))/(fSales[[Product]:[Product]]=$B$1),ROWS(G$5:G67))))</f>
        <v/>
      </c>
      <c r="H67" s="16" t="str">
        <f t="shared" ca="1" si="0"/>
        <v/>
      </c>
    </row>
    <row r="68" spans="1:8" x14ac:dyDescent="0.3">
      <c r="A68" s="10" t="str">
        <f ca="1">IF(ROWS(A$5:A68)&gt;$B$2,"",INDEX(fSales[Date],_xlfn.AGGREGATE(15,6,(ROW(fSales[Date])-ROW(fSales[#Headers]))/(fSales[[Product]:[Product]]=$B$1),ROWS(A$5:A68))))</f>
        <v/>
      </c>
      <c r="B68" s="11" t="str">
        <f ca="1">IF(ROWS(B$5:B68)&gt;$B$2,"",INDEX(fSales[Product],_xlfn.AGGREGATE(15,6,(ROW(fSales[Product])-ROW(fSales[#Headers]))/(fSales[[Product]:[Product]]=$B$1),ROWS(B$5:B68))))</f>
        <v/>
      </c>
      <c r="C68" s="11" t="str">
        <f ca="1">IF(ROWS(C$5:C68)&gt;$B$2,"",INDEX(fSales[Region],_xlfn.AGGREGATE(15,6,(ROW(fSales[Region])-ROW(fSales[#Headers]))/(fSales[[Product]:[Product]]=$B$1),ROWS(C$5:C68))))</f>
        <v/>
      </c>
      <c r="D68" s="11" t="str">
        <f ca="1">IF(ROWS(D$5:D68)&gt;$B$2,"",INDEX(fSales[Units],_xlfn.AGGREGATE(15,6,(ROW(fSales[Units])-ROW(fSales[#Headers]))/(fSales[[Product]:[Product]]=$B$1),ROWS(D$5:D68))))</f>
        <v/>
      </c>
      <c r="E68" s="11" t="str">
        <f ca="1">IF(ROWS(E$5:E68)&gt;$B$2,"",INDEX(fSales[Category],_xlfn.AGGREGATE(15,6,(ROW(fSales[Category])-ROW(fSales[#Headers]))/(fSales[[Product]:[Product]]=$B$1),ROWS(E$5:E68))))</f>
        <v/>
      </c>
      <c r="F68" s="11" t="str">
        <f ca="1">IF(ROWS(F$5:F68)&gt;$B$2,"",INDEX(fSales[Discount],_xlfn.AGGREGATE(15,6,(ROW(fSales[Discount])-ROW(fSales[#Headers]))/(fSales[[Product]:[Product]]=$B$1),ROWS(F$5:F68))))</f>
        <v/>
      </c>
      <c r="G68" s="11" t="str">
        <f ca="1">IF(ROWS(G$5:G68)&gt;$B$2,"",INDEX(fSales[Price],_xlfn.AGGREGATE(15,6,(ROW(fSales[Price])-ROW(fSales[#Headers]))/(fSales[[Product]:[Product]]=$B$1),ROWS(G$5:G68))))</f>
        <v/>
      </c>
      <c r="H68" s="16" t="str">
        <f t="shared" ca="1" si="0"/>
        <v/>
      </c>
    </row>
    <row r="69" spans="1:8" x14ac:dyDescent="0.3">
      <c r="A69" s="10" t="str">
        <f ca="1">IF(ROWS(A$5:A69)&gt;$B$2,"",INDEX(fSales[Date],_xlfn.AGGREGATE(15,6,(ROW(fSales[Date])-ROW(fSales[#Headers]))/(fSales[[Product]:[Product]]=$B$1),ROWS(A$5:A69))))</f>
        <v/>
      </c>
      <c r="B69" s="11" t="str">
        <f ca="1">IF(ROWS(B$5:B69)&gt;$B$2,"",INDEX(fSales[Product],_xlfn.AGGREGATE(15,6,(ROW(fSales[Product])-ROW(fSales[#Headers]))/(fSales[[Product]:[Product]]=$B$1),ROWS(B$5:B69))))</f>
        <v/>
      </c>
      <c r="C69" s="11" t="str">
        <f ca="1">IF(ROWS(C$5:C69)&gt;$B$2,"",INDEX(fSales[Region],_xlfn.AGGREGATE(15,6,(ROW(fSales[Region])-ROW(fSales[#Headers]))/(fSales[[Product]:[Product]]=$B$1),ROWS(C$5:C69))))</f>
        <v/>
      </c>
      <c r="D69" s="11" t="str">
        <f ca="1">IF(ROWS(D$5:D69)&gt;$B$2,"",INDEX(fSales[Units],_xlfn.AGGREGATE(15,6,(ROW(fSales[Units])-ROW(fSales[#Headers]))/(fSales[[Product]:[Product]]=$B$1),ROWS(D$5:D69))))</f>
        <v/>
      </c>
      <c r="E69" s="11" t="str">
        <f ca="1">IF(ROWS(E$5:E69)&gt;$B$2,"",INDEX(fSales[Category],_xlfn.AGGREGATE(15,6,(ROW(fSales[Category])-ROW(fSales[#Headers]))/(fSales[[Product]:[Product]]=$B$1),ROWS(E$5:E69))))</f>
        <v/>
      </c>
      <c r="F69" s="11" t="str">
        <f ca="1">IF(ROWS(F$5:F69)&gt;$B$2,"",INDEX(fSales[Discount],_xlfn.AGGREGATE(15,6,(ROW(fSales[Discount])-ROW(fSales[#Headers]))/(fSales[[Product]:[Product]]=$B$1),ROWS(F$5:F69))))</f>
        <v/>
      </c>
      <c r="G69" s="11" t="str">
        <f ca="1">IF(ROWS(G$5:G69)&gt;$B$2,"",INDEX(fSales[Price],_xlfn.AGGREGATE(15,6,(ROW(fSales[Price])-ROW(fSales[#Headers]))/(fSales[[Product]:[Product]]=$B$1),ROWS(G$5:G69))))</f>
        <v/>
      </c>
      <c r="H69" s="16" t="str">
        <f t="shared" ca="1" si="0"/>
        <v/>
      </c>
    </row>
    <row r="70" spans="1:8" x14ac:dyDescent="0.3">
      <c r="A70" s="10" t="str">
        <f ca="1">IF(ROWS(A$5:A70)&gt;$B$2,"",INDEX(fSales[Date],_xlfn.AGGREGATE(15,6,(ROW(fSales[Date])-ROW(fSales[#Headers]))/(fSales[[Product]:[Product]]=$B$1),ROWS(A$5:A70))))</f>
        <v/>
      </c>
      <c r="B70" s="11" t="str">
        <f ca="1">IF(ROWS(B$5:B70)&gt;$B$2,"",INDEX(fSales[Product],_xlfn.AGGREGATE(15,6,(ROW(fSales[Product])-ROW(fSales[#Headers]))/(fSales[[Product]:[Product]]=$B$1),ROWS(B$5:B70))))</f>
        <v/>
      </c>
      <c r="C70" s="11" t="str">
        <f ca="1">IF(ROWS(C$5:C70)&gt;$B$2,"",INDEX(fSales[Region],_xlfn.AGGREGATE(15,6,(ROW(fSales[Region])-ROW(fSales[#Headers]))/(fSales[[Product]:[Product]]=$B$1),ROWS(C$5:C70))))</f>
        <v/>
      </c>
      <c r="D70" s="11" t="str">
        <f ca="1">IF(ROWS(D$5:D70)&gt;$B$2,"",INDEX(fSales[Units],_xlfn.AGGREGATE(15,6,(ROW(fSales[Units])-ROW(fSales[#Headers]))/(fSales[[Product]:[Product]]=$B$1),ROWS(D$5:D70))))</f>
        <v/>
      </c>
      <c r="E70" s="11" t="str">
        <f ca="1">IF(ROWS(E$5:E70)&gt;$B$2,"",INDEX(fSales[Category],_xlfn.AGGREGATE(15,6,(ROW(fSales[Category])-ROW(fSales[#Headers]))/(fSales[[Product]:[Product]]=$B$1),ROWS(E$5:E70))))</f>
        <v/>
      </c>
      <c r="F70" s="11" t="str">
        <f ca="1">IF(ROWS(F$5:F70)&gt;$B$2,"",INDEX(fSales[Discount],_xlfn.AGGREGATE(15,6,(ROW(fSales[Discount])-ROW(fSales[#Headers]))/(fSales[[Product]:[Product]]=$B$1),ROWS(F$5:F70))))</f>
        <v/>
      </c>
      <c r="G70" s="11" t="str">
        <f ca="1">IF(ROWS(G$5:G70)&gt;$B$2,"",INDEX(fSales[Price],_xlfn.AGGREGATE(15,6,(ROW(fSales[Price])-ROW(fSales[#Headers]))/(fSales[[Product]:[Product]]=$B$1),ROWS(G$5:G70))))</f>
        <v/>
      </c>
      <c r="H70" s="16" t="str">
        <f t="shared" ref="H70:H100" ca="1" si="1">IF(G70="","",ROUND(D70*G70*(1-F70),2))</f>
        <v/>
      </c>
    </row>
    <row r="71" spans="1:8" x14ac:dyDescent="0.3">
      <c r="A71" s="10" t="str">
        <f ca="1">IF(ROWS(A$5:A71)&gt;$B$2,"",INDEX(fSales[Date],_xlfn.AGGREGATE(15,6,(ROW(fSales[Date])-ROW(fSales[#Headers]))/(fSales[[Product]:[Product]]=$B$1),ROWS(A$5:A71))))</f>
        <v/>
      </c>
      <c r="B71" s="11" t="str">
        <f ca="1">IF(ROWS(B$5:B71)&gt;$B$2,"",INDEX(fSales[Product],_xlfn.AGGREGATE(15,6,(ROW(fSales[Product])-ROW(fSales[#Headers]))/(fSales[[Product]:[Product]]=$B$1),ROWS(B$5:B71))))</f>
        <v/>
      </c>
      <c r="C71" s="11" t="str">
        <f ca="1">IF(ROWS(C$5:C71)&gt;$B$2,"",INDEX(fSales[Region],_xlfn.AGGREGATE(15,6,(ROW(fSales[Region])-ROW(fSales[#Headers]))/(fSales[[Product]:[Product]]=$B$1),ROWS(C$5:C71))))</f>
        <v/>
      </c>
      <c r="D71" s="11" t="str">
        <f ca="1">IF(ROWS(D$5:D71)&gt;$B$2,"",INDEX(fSales[Units],_xlfn.AGGREGATE(15,6,(ROW(fSales[Units])-ROW(fSales[#Headers]))/(fSales[[Product]:[Product]]=$B$1),ROWS(D$5:D71))))</f>
        <v/>
      </c>
      <c r="E71" s="11" t="str">
        <f ca="1">IF(ROWS(E$5:E71)&gt;$B$2,"",INDEX(fSales[Category],_xlfn.AGGREGATE(15,6,(ROW(fSales[Category])-ROW(fSales[#Headers]))/(fSales[[Product]:[Product]]=$B$1),ROWS(E$5:E71))))</f>
        <v/>
      </c>
      <c r="F71" s="11" t="str">
        <f ca="1">IF(ROWS(F$5:F71)&gt;$B$2,"",INDEX(fSales[Discount],_xlfn.AGGREGATE(15,6,(ROW(fSales[Discount])-ROW(fSales[#Headers]))/(fSales[[Product]:[Product]]=$B$1),ROWS(F$5:F71))))</f>
        <v/>
      </c>
      <c r="G71" s="11" t="str">
        <f ca="1">IF(ROWS(G$5:G71)&gt;$B$2,"",INDEX(fSales[Price],_xlfn.AGGREGATE(15,6,(ROW(fSales[Price])-ROW(fSales[#Headers]))/(fSales[[Product]:[Product]]=$B$1),ROWS(G$5:G71))))</f>
        <v/>
      </c>
      <c r="H71" s="16" t="str">
        <f t="shared" ca="1" si="1"/>
        <v/>
      </c>
    </row>
    <row r="72" spans="1:8" x14ac:dyDescent="0.3">
      <c r="A72" s="10" t="str">
        <f ca="1">IF(ROWS(A$5:A72)&gt;$B$2,"",INDEX(fSales[Date],_xlfn.AGGREGATE(15,6,(ROW(fSales[Date])-ROW(fSales[#Headers]))/(fSales[[Product]:[Product]]=$B$1),ROWS(A$5:A72))))</f>
        <v/>
      </c>
      <c r="B72" s="11" t="str">
        <f ca="1">IF(ROWS(B$5:B72)&gt;$B$2,"",INDEX(fSales[Product],_xlfn.AGGREGATE(15,6,(ROW(fSales[Product])-ROW(fSales[#Headers]))/(fSales[[Product]:[Product]]=$B$1),ROWS(B$5:B72))))</f>
        <v/>
      </c>
      <c r="C72" s="11" t="str">
        <f ca="1">IF(ROWS(C$5:C72)&gt;$B$2,"",INDEX(fSales[Region],_xlfn.AGGREGATE(15,6,(ROW(fSales[Region])-ROW(fSales[#Headers]))/(fSales[[Product]:[Product]]=$B$1),ROWS(C$5:C72))))</f>
        <v/>
      </c>
      <c r="D72" s="11" t="str">
        <f ca="1">IF(ROWS(D$5:D72)&gt;$B$2,"",INDEX(fSales[Units],_xlfn.AGGREGATE(15,6,(ROW(fSales[Units])-ROW(fSales[#Headers]))/(fSales[[Product]:[Product]]=$B$1),ROWS(D$5:D72))))</f>
        <v/>
      </c>
      <c r="E72" s="11" t="str">
        <f ca="1">IF(ROWS(E$5:E72)&gt;$B$2,"",INDEX(fSales[Category],_xlfn.AGGREGATE(15,6,(ROW(fSales[Category])-ROW(fSales[#Headers]))/(fSales[[Product]:[Product]]=$B$1),ROWS(E$5:E72))))</f>
        <v/>
      </c>
      <c r="F72" s="11" t="str">
        <f ca="1">IF(ROWS(F$5:F72)&gt;$B$2,"",INDEX(fSales[Discount],_xlfn.AGGREGATE(15,6,(ROW(fSales[Discount])-ROW(fSales[#Headers]))/(fSales[[Product]:[Product]]=$B$1),ROWS(F$5:F72))))</f>
        <v/>
      </c>
      <c r="G72" s="11" t="str">
        <f ca="1">IF(ROWS(G$5:G72)&gt;$B$2,"",INDEX(fSales[Price],_xlfn.AGGREGATE(15,6,(ROW(fSales[Price])-ROW(fSales[#Headers]))/(fSales[[Product]:[Product]]=$B$1),ROWS(G$5:G72))))</f>
        <v/>
      </c>
      <c r="H72" s="16" t="str">
        <f t="shared" ca="1" si="1"/>
        <v/>
      </c>
    </row>
    <row r="73" spans="1:8" x14ac:dyDescent="0.3">
      <c r="A73" s="10" t="str">
        <f ca="1">IF(ROWS(A$5:A73)&gt;$B$2,"",INDEX(fSales[Date],_xlfn.AGGREGATE(15,6,(ROW(fSales[Date])-ROW(fSales[#Headers]))/(fSales[[Product]:[Product]]=$B$1),ROWS(A$5:A73))))</f>
        <v/>
      </c>
      <c r="B73" s="11" t="str">
        <f ca="1">IF(ROWS(B$5:B73)&gt;$B$2,"",INDEX(fSales[Product],_xlfn.AGGREGATE(15,6,(ROW(fSales[Product])-ROW(fSales[#Headers]))/(fSales[[Product]:[Product]]=$B$1),ROWS(B$5:B73))))</f>
        <v/>
      </c>
      <c r="C73" s="11" t="str">
        <f ca="1">IF(ROWS(C$5:C73)&gt;$B$2,"",INDEX(fSales[Region],_xlfn.AGGREGATE(15,6,(ROW(fSales[Region])-ROW(fSales[#Headers]))/(fSales[[Product]:[Product]]=$B$1),ROWS(C$5:C73))))</f>
        <v/>
      </c>
      <c r="D73" s="11" t="str">
        <f ca="1">IF(ROWS(D$5:D73)&gt;$B$2,"",INDEX(fSales[Units],_xlfn.AGGREGATE(15,6,(ROW(fSales[Units])-ROW(fSales[#Headers]))/(fSales[[Product]:[Product]]=$B$1),ROWS(D$5:D73))))</f>
        <v/>
      </c>
      <c r="E73" s="11" t="str">
        <f ca="1">IF(ROWS(E$5:E73)&gt;$B$2,"",INDEX(fSales[Category],_xlfn.AGGREGATE(15,6,(ROW(fSales[Category])-ROW(fSales[#Headers]))/(fSales[[Product]:[Product]]=$B$1),ROWS(E$5:E73))))</f>
        <v/>
      </c>
      <c r="F73" s="11" t="str">
        <f ca="1">IF(ROWS(F$5:F73)&gt;$B$2,"",INDEX(fSales[Discount],_xlfn.AGGREGATE(15,6,(ROW(fSales[Discount])-ROW(fSales[#Headers]))/(fSales[[Product]:[Product]]=$B$1),ROWS(F$5:F73))))</f>
        <v/>
      </c>
      <c r="G73" s="11" t="str">
        <f ca="1">IF(ROWS(G$5:G73)&gt;$B$2,"",INDEX(fSales[Price],_xlfn.AGGREGATE(15,6,(ROW(fSales[Price])-ROW(fSales[#Headers]))/(fSales[[Product]:[Product]]=$B$1),ROWS(G$5:G73))))</f>
        <v/>
      </c>
      <c r="H73" s="16" t="str">
        <f t="shared" ca="1" si="1"/>
        <v/>
      </c>
    </row>
    <row r="74" spans="1:8" x14ac:dyDescent="0.3">
      <c r="A74" s="10" t="str">
        <f ca="1">IF(ROWS(A$5:A74)&gt;$B$2,"",INDEX(fSales[Date],_xlfn.AGGREGATE(15,6,(ROW(fSales[Date])-ROW(fSales[#Headers]))/(fSales[[Product]:[Product]]=$B$1),ROWS(A$5:A74))))</f>
        <v/>
      </c>
      <c r="B74" s="11" t="str">
        <f ca="1">IF(ROWS(B$5:B74)&gt;$B$2,"",INDEX(fSales[Product],_xlfn.AGGREGATE(15,6,(ROW(fSales[Product])-ROW(fSales[#Headers]))/(fSales[[Product]:[Product]]=$B$1),ROWS(B$5:B74))))</f>
        <v/>
      </c>
      <c r="C74" s="11" t="str">
        <f ca="1">IF(ROWS(C$5:C74)&gt;$B$2,"",INDEX(fSales[Region],_xlfn.AGGREGATE(15,6,(ROW(fSales[Region])-ROW(fSales[#Headers]))/(fSales[[Product]:[Product]]=$B$1),ROWS(C$5:C74))))</f>
        <v/>
      </c>
      <c r="D74" s="11" t="str">
        <f ca="1">IF(ROWS(D$5:D74)&gt;$B$2,"",INDEX(fSales[Units],_xlfn.AGGREGATE(15,6,(ROW(fSales[Units])-ROW(fSales[#Headers]))/(fSales[[Product]:[Product]]=$B$1),ROWS(D$5:D74))))</f>
        <v/>
      </c>
      <c r="E74" s="11" t="str">
        <f ca="1">IF(ROWS(E$5:E74)&gt;$B$2,"",INDEX(fSales[Category],_xlfn.AGGREGATE(15,6,(ROW(fSales[Category])-ROW(fSales[#Headers]))/(fSales[[Product]:[Product]]=$B$1),ROWS(E$5:E74))))</f>
        <v/>
      </c>
      <c r="F74" s="11" t="str">
        <f ca="1">IF(ROWS(F$5:F74)&gt;$B$2,"",INDEX(fSales[Discount],_xlfn.AGGREGATE(15,6,(ROW(fSales[Discount])-ROW(fSales[#Headers]))/(fSales[[Product]:[Product]]=$B$1),ROWS(F$5:F74))))</f>
        <v/>
      </c>
      <c r="G74" s="11" t="str">
        <f ca="1">IF(ROWS(G$5:G74)&gt;$B$2,"",INDEX(fSales[Price],_xlfn.AGGREGATE(15,6,(ROW(fSales[Price])-ROW(fSales[#Headers]))/(fSales[[Product]:[Product]]=$B$1),ROWS(G$5:G74))))</f>
        <v/>
      </c>
      <c r="H74" s="16" t="str">
        <f t="shared" ca="1" si="1"/>
        <v/>
      </c>
    </row>
    <row r="75" spans="1:8" x14ac:dyDescent="0.3">
      <c r="A75" s="10" t="str">
        <f ca="1">IF(ROWS(A$5:A75)&gt;$B$2,"",INDEX(fSales[Date],_xlfn.AGGREGATE(15,6,(ROW(fSales[Date])-ROW(fSales[#Headers]))/(fSales[[Product]:[Product]]=$B$1),ROWS(A$5:A75))))</f>
        <v/>
      </c>
      <c r="B75" s="11" t="str">
        <f ca="1">IF(ROWS(B$5:B75)&gt;$B$2,"",INDEX(fSales[Product],_xlfn.AGGREGATE(15,6,(ROW(fSales[Product])-ROW(fSales[#Headers]))/(fSales[[Product]:[Product]]=$B$1),ROWS(B$5:B75))))</f>
        <v/>
      </c>
      <c r="C75" s="11" t="str">
        <f ca="1">IF(ROWS(C$5:C75)&gt;$B$2,"",INDEX(fSales[Region],_xlfn.AGGREGATE(15,6,(ROW(fSales[Region])-ROW(fSales[#Headers]))/(fSales[[Product]:[Product]]=$B$1),ROWS(C$5:C75))))</f>
        <v/>
      </c>
      <c r="D75" s="11" t="str">
        <f ca="1">IF(ROWS(D$5:D75)&gt;$B$2,"",INDEX(fSales[Units],_xlfn.AGGREGATE(15,6,(ROW(fSales[Units])-ROW(fSales[#Headers]))/(fSales[[Product]:[Product]]=$B$1),ROWS(D$5:D75))))</f>
        <v/>
      </c>
      <c r="E75" s="11" t="str">
        <f ca="1">IF(ROWS(E$5:E75)&gt;$B$2,"",INDEX(fSales[Category],_xlfn.AGGREGATE(15,6,(ROW(fSales[Category])-ROW(fSales[#Headers]))/(fSales[[Product]:[Product]]=$B$1),ROWS(E$5:E75))))</f>
        <v/>
      </c>
      <c r="F75" s="11" t="str">
        <f ca="1">IF(ROWS(F$5:F75)&gt;$B$2,"",INDEX(fSales[Discount],_xlfn.AGGREGATE(15,6,(ROW(fSales[Discount])-ROW(fSales[#Headers]))/(fSales[[Product]:[Product]]=$B$1),ROWS(F$5:F75))))</f>
        <v/>
      </c>
      <c r="G75" s="11" t="str">
        <f ca="1">IF(ROWS(G$5:G75)&gt;$B$2,"",INDEX(fSales[Price],_xlfn.AGGREGATE(15,6,(ROW(fSales[Price])-ROW(fSales[#Headers]))/(fSales[[Product]:[Product]]=$B$1),ROWS(G$5:G75))))</f>
        <v/>
      </c>
      <c r="H75" s="16" t="str">
        <f t="shared" ca="1" si="1"/>
        <v/>
      </c>
    </row>
    <row r="76" spans="1:8" x14ac:dyDescent="0.3">
      <c r="A76" s="10" t="str">
        <f ca="1">IF(ROWS(A$5:A76)&gt;$B$2,"",INDEX(fSales[Date],_xlfn.AGGREGATE(15,6,(ROW(fSales[Date])-ROW(fSales[#Headers]))/(fSales[[Product]:[Product]]=$B$1),ROWS(A$5:A76))))</f>
        <v/>
      </c>
      <c r="B76" s="11" t="str">
        <f ca="1">IF(ROWS(B$5:B76)&gt;$B$2,"",INDEX(fSales[Product],_xlfn.AGGREGATE(15,6,(ROW(fSales[Product])-ROW(fSales[#Headers]))/(fSales[[Product]:[Product]]=$B$1),ROWS(B$5:B76))))</f>
        <v/>
      </c>
      <c r="C76" s="11" t="str">
        <f ca="1">IF(ROWS(C$5:C76)&gt;$B$2,"",INDEX(fSales[Region],_xlfn.AGGREGATE(15,6,(ROW(fSales[Region])-ROW(fSales[#Headers]))/(fSales[[Product]:[Product]]=$B$1),ROWS(C$5:C76))))</f>
        <v/>
      </c>
      <c r="D76" s="11" t="str">
        <f ca="1">IF(ROWS(D$5:D76)&gt;$B$2,"",INDEX(fSales[Units],_xlfn.AGGREGATE(15,6,(ROW(fSales[Units])-ROW(fSales[#Headers]))/(fSales[[Product]:[Product]]=$B$1),ROWS(D$5:D76))))</f>
        <v/>
      </c>
      <c r="E76" s="11" t="str">
        <f ca="1">IF(ROWS(E$5:E76)&gt;$B$2,"",INDEX(fSales[Category],_xlfn.AGGREGATE(15,6,(ROW(fSales[Category])-ROW(fSales[#Headers]))/(fSales[[Product]:[Product]]=$B$1),ROWS(E$5:E76))))</f>
        <v/>
      </c>
      <c r="F76" s="11" t="str">
        <f ca="1">IF(ROWS(F$5:F76)&gt;$B$2,"",INDEX(fSales[Discount],_xlfn.AGGREGATE(15,6,(ROW(fSales[Discount])-ROW(fSales[#Headers]))/(fSales[[Product]:[Product]]=$B$1),ROWS(F$5:F76))))</f>
        <v/>
      </c>
      <c r="G76" s="11" t="str">
        <f ca="1">IF(ROWS(G$5:G76)&gt;$B$2,"",INDEX(fSales[Price],_xlfn.AGGREGATE(15,6,(ROW(fSales[Price])-ROW(fSales[#Headers]))/(fSales[[Product]:[Product]]=$B$1),ROWS(G$5:G76))))</f>
        <v/>
      </c>
      <c r="H76" s="16" t="str">
        <f t="shared" ca="1" si="1"/>
        <v/>
      </c>
    </row>
    <row r="77" spans="1:8" x14ac:dyDescent="0.3">
      <c r="A77" s="10" t="str">
        <f ca="1">IF(ROWS(A$5:A77)&gt;$B$2,"",INDEX(fSales[Date],_xlfn.AGGREGATE(15,6,(ROW(fSales[Date])-ROW(fSales[#Headers]))/(fSales[[Product]:[Product]]=$B$1),ROWS(A$5:A77))))</f>
        <v/>
      </c>
      <c r="B77" s="11" t="str">
        <f ca="1">IF(ROWS(B$5:B77)&gt;$B$2,"",INDEX(fSales[Product],_xlfn.AGGREGATE(15,6,(ROW(fSales[Product])-ROW(fSales[#Headers]))/(fSales[[Product]:[Product]]=$B$1),ROWS(B$5:B77))))</f>
        <v/>
      </c>
      <c r="C77" s="11" t="str">
        <f ca="1">IF(ROWS(C$5:C77)&gt;$B$2,"",INDEX(fSales[Region],_xlfn.AGGREGATE(15,6,(ROW(fSales[Region])-ROW(fSales[#Headers]))/(fSales[[Product]:[Product]]=$B$1),ROWS(C$5:C77))))</f>
        <v/>
      </c>
      <c r="D77" s="11" t="str">
        <f ca="1">IF(ROWS(D$5:D77)&gt;$B$2,"",INDEX(fSales[Units],_xlfn.AGGREGATE(15,6,(ROW(fSales[Units])-ROW(fSales[#Headers]))/(fSales[[Product]:[Product]]=$B$1),ROWS(D$5:D77))))</f>
        <v/>
      </c>
      <c r="E77" s="11" t="str">
        <f ca="1">IF(ROWS(E$5:E77)&gt;$B$2,"",INDEX(fSales[Category],_xlfn.AGGREGATE(15,6,(ROW(fSales[Category])-ROW(fSales[#Headers]))/(fSales[[Product]:[Product]]=$B$1),ROWS(E$5:E77))))</f>
        <v/>
      </c>
      <c r="F77" s="11" t="str">
        <f ca="1">IF(ROWS(F$5:F77)&gt;$B$2,"",INDEX(fSales[Discount],_xlfn.AGGREGATE(15,6,(ROW(fSales[Discount])-ROW(fSales[#Headers]))/(fSales[[Product]:[Product]]=$B$1),ROWS(F$5:F77))))</f>
        <v/>
      </c>
      <c r="G77" s="11" t="str">
        <f ca="1">IF(ROWS(G$5:G77)&gt;$B$2,"",INDEX(fSales[Price],_xlfn.AGGREGATE(15,6,(ROW(fSales[Price])-ROW(fSales[#Headers]))/(fSales[[Product]:[Product]]=$B$1),ROWS(G$5:G77))))</f>
        <v/>
      </c>
      <c r="H77" s="16" t="str">
        <f t="shared" ca="1" si="1"/>
        <v/>
      </c>
    </row>
    <row r="78" spans="1:8" x14ac:dyDescent="0.3">
      <c r="A78" s="10" t="str">
        <f ca="1">IF(ROWS(A$5:A78)&gt;$B$2,"",INDEX(fSales[Date],_xlfn.AGGREGATE(15,6,(ROW(fSales[Date])-ROW(fSales[#Headers]))/(fSales[[Product]:[Product]]=$B$1),ROWS(A$5:A78))))</f>
        <v/>
      </c>
      <c r="B78" s="11" t="str">
        <f ca="1">IF(ROWS(B$5:B78)&gt;$B$2,"",INDEX(fSales[Product],_xlfn.AGGREGATE(15,6,(ROW(fSales[Product])-ROW(fSales[#Headers]))/(fSales[[Product]:[Product]]=$B$1),ROWS(B$5:B78))))</f>
        <v/>
      </c>
      <c r="C78" s="11" t="str">
        <f ca="1">IF(ROWS(C$5:C78)&gt;$B$2,"",INDEX(fSales[Region],_xlfn.AGGREGATE(15,6,(ROW(fSales[Region])-ROW(fSales[#Headers]))/(fSales[[Product]:[Product]]=$B$1),ROWS(C$5:C78))))</f>
        <v/>
      </c>
      <c r="D78" s="11" t="str">
        <f ca="1">IF(ROWS(D$5:D78)&gt;$B$2,"",INDEX(fSales[Units],_xlfn.AGGREGATE(15,6,(ROW(fSales[Units])-ROW(fSales[#Headers]))/(fSales[[Product]:[Product]]=$B$1),ROWS(D$5:D78))))</f>
        <v/>
      </c>
      <c r="E78" s="11" t="str">
        <f ca="1">IF(ROWS(E$5:E78)&gt;$B$2,"",INDEX(fSales[Category],_xlfn.AGGREGATE(15,6,(ROW(fSales[Category])-ROW(fSales[#Headers]))/(fSales[[Product]:[Product]]=$B$1),ROWS(E$5:E78))))</f>
        <v/>
      </c>
      <c r="F78" s="11" t="str">
        <f ca="1">IF(ROWS(F$5:F78)&gt;$B$2,"",INDEX(fSales[Discount],_xlfn.AGGREGATE(15,6,(ROW(fSales[Discount])-ROW(fSales[#Headers]))/(fSales[[Product]:[Product]]=$B$1),ROWS(F$5:F78))))</f>
        <v/>
      </c>
      <c r="G78" s="11" t="str">
        <f ca="1">IF(ROWS(G$5:G78)&gt;$B$2,"",INDEX(fSales[Price],_xlfn.AGGREGATE(15,6,(ROW(fSales[Price])-ROW(fSales[#Headers]))/(fSales[[Product]:[Product]]=$B$1),ROWS(G$5:G78))))</f>
        <v/>
      </c>
      <c r="H78" s="16" t="str">
        <f t="shared" ca="1" si="1"/>
        <v/>
      </c>
    </row>
    <row r="79" spans="1:8" x14ac:dyDescent="0.3">
      <c r="A79" s="10" t="str">
        <f ca="1">IF(ROWS(A$5:A79)&gt;$B$2,"",INDEX(fSales[Date],_xlfn.AGGREGATE(15,6,(ROW(fSales[Date])-ROW(fSales[#Headers]))/(fSales[[Product]:[Product]]=$B$1),ROWS(A$5:A79))))</f>
        <v/>
      </c>
      <c r="B79" s="11" t="str">
        <f ca="1">IF(ROWS(B$5:B79)&gt;$B$2,"",INDEX(fSales[Product],_xlfn.AGGREGATE(15,6,(ROW(fSales[Product])-ROW(fSales[#Headers]))/(fSales[[Product]:[Product]]=$B$1),ROWS(B$5:B79))))</f>
        <v/>
      </c>
      <c r="C79" s="11" t="str">
        <f ca="1">IF(ROWS(C$5:C79)&gt;$B$2,"",INDEX(fSales[Region],_xlfn.AGGREGATE(15,6,(ROW(fSales[Region])-ROW(fSales[#Headers]))/(fSales[[Product]:[Product]]=$B$1),ROWS(C$5:C79))))</f>
        <v/>
      </c>
      <c r="D79" s="11" t="str">
        <f ca="1">IF(ROWS(D$5:D79)&gt;$B$2,"",INDEX(fSales[Units],_xlfn.AGGREGATE(15,6,(ROW(fSales[Units])-ROW(fSales[#Headers]))/(fSales[[Product]:[Product]]=$B$1),ROWS(D$5:D79))))</f>
        <v/>
      </c>
      <c r="E79" s="11" t="str">
        <f ca="1">IF(ROWS(E$5:E79)&gt;$B$2,"",INDEX(fSales[Category],_xlfn.AGGREGATE(15,6,(ROW(fSales[Category])-ROW(fSales[#Headers]))/(fSales[[Product]:[Product]]=$B$1),ROWS(E$5:E79))))</f>
        <v/>
      </c>
      <c r="F79" s="11" t="str">
        <f ca="1">IF(ROWS(F$5:F79)&gt;$B$2,"",INDEX(fSales[Discount],_xlfn.AGGREGATE(15,6,(ROW(fSales[Discount])-ROW(fSales[#Headers]))/(fSales[[Product]:[Product]]=$B$1),ROWS(F$5:F79))))</f>
        <v/>
      </c>
      <c r="G79" s="11" t="str">
        <f ca="1">IF(ROWS(G$5:G79)&gt;$B$2,"",INDEX(fSales[Price],_xlfn.AGGREGATE(15,6,(ROW(fSales[Price])-ROW(fSales[#Headers]))/(fSales[[Product]:[Product]]=$B$1),ROWS(G$5:G79))))</f>
        <v/>
      </c>
      <c r="H79" s="16" t="str">
        <f t="shared" ca="1" si="1"/>
        <v/>
      </c>
    </row>
    <row r="80" spans="1:8" x14ac:dyDescent="0.3">
      <c r="A80" s="10" t="str">
        <f ca="1">IF(ROWS(A$5:A80)&gt;$B$2,"",INDEX(fSales[Date],_xlfn.AGGREGATE(15,6,(ROW(fSales[Date])-ROW(fSales[#Headers]))/(fSales[[Product]:[Product]]=$B$1),ROWS(A$5:A80))))</f>
        <v/>
      </c>
      <c r="B80" s="11" t="str">
        <f ca="1">IF(ROWS(B$5:B80)&gt;$B$2,"",INDEX(fSales[Product],_xlfn.AGGREGATE(15,6,(ROW(fSales[Product])-ROW(fSales[#Headers]))/(fSales[[Product]:[Product]]=$B$1),ROWS(B$5:B80))))</f>
        <v/>
      </c>
      <c r="C80" s="11" t="str">
        <f ca="1">IF(ROWS(C$5:C80)&gt;$B$2,"",INDEX(fSales[Region],_xlfn.AGGREGATE(15,6,(ROW(fSales[Region])-ROW(fSales[#Headers]))/(fSales[[Product]:[Product]]=$B$1),ROWS(C$5:C80))))</f>
        <v/>
      </c>
      <c r="D80" s="11" t="str">
        <f ca="1">IF(ROWS(D$5:D80)&gt;$B$2,"",INDEX(fSales[Units],_xlfn.AGGREGATE(15,6,(ROW(fSales[Units])-ROW(fSales[#Headers]))/(fSales[[Product]:[Product]]=$B$1),ROWS(D$5:D80))))</f>
        <v/>
      </c>
      <c r="E80" s="11" t="str">
        <f ca="1">IF(ROWS(E$5:E80)&gt;$B$2,"",INDEX(fSales[Category],_xlfn.AGGREGATE(15,6,(ROW(fSales[Category])-ROW(fSales[#Headers]))/(fSales[[Product]:[Product]]=$B$1),ROWS(E$5:E80))))</f>
        <v/>
      </c>
      <c r="F80" s="11" t="str">
        <f ca="1">IF(ROWS(F$5:F80)&gt;$B$2,"",INDEX(fSales[Discount],_xlfn.AGGREGATE(15,6,(ROW(fSales[Discount])-ROW(fSales[#Headers]))/(fSales[[Product]:[Product]]=$B$1),ROWS(F$5:F80))))</f>
        <v/>
      </c>
      <c r="G80" s="11" t="str">
        <f ca="1">IF(ROWS(G$5:G80)&gt;$B$2,"",INDEX(fSales[Price],_xlfn.AGGREGATE(15,6,(ROW(fSales[Price])-ROW(fSales[#Headers]))/(fSales[[Product]:[Product]]=$B$1),ROWS(G$5:G80))))</f>
        <v/>
      </c>
      <c r="H80" s="16" t="str">
        <f t="shared" ca="1" si="1"/>
        <v/>
      </c>
    </row>
    <row r="81" spans="1:8" x14ac:dyDescent="0.3">
      <c r="A81" s="10" t="str">
        <f ca="1">IF(ROWS(A$5:A81)&gt;$B$2,"",INDEX(fSales[Date],_xlfn.AGGREGATE(15,6,(ROW(fSales[Date])-ROW(fSales[#Headers]))/(fSales[[Product]:[Product]]=$B$1),ROWS(A$5:A81))))</f>
        <v/>
      </c>
      <c r="B81" s="11" t="str">
        <f ca="1">IF(ROWS(B$5:B81)&gt;$B$2,"",INDEX(fSales[Product],_xlfn.AGGREGATE(15,6,(ROW(fSales[Product])-ROW(fSales[#Headers]))/(fSales[[Product]:[Product]]=$B$1),ROWS(B$5:B81))))</f>
        <v/>
      </c>
      <c r="C81" s="11" t="str">
        <f ca="1">IF(ROWS(C$5:C81)&gt;$B$2,"",INDEX(fSales[Region],_xlfn.AGGREGATE(15,6,(ROW(fSales[Region])-ROW(fSales[#Headers]))/(fSales[[Product]:[Product]]=$B$1),ROWS(C$5:C81))))</f>
        <v/>
      </c>
      <c r="D81" s="11" t="str">
        <f ca="1">IF(ROWS(D$5:D81)&gt;$B$2,"",INDEX(fSales[Units],_xlfn.AGGREGATE(15,6,(ROW(fSales[Units])-ROW(fSales[#Headers]))/(fSales[[Product]:[Product]]=$B$1),ROWS(D$5:D81))))</f>
        <v/>
      </c>
      <c r="E81" s="11" t="str">
        <f ca="1">IF(ROWS(E$5:E81)&gt;$B$2,"",INDEX(fSales[Category],_xlfn.AGGREGATE(15,6,(ROW(fSales[Category])-ROW(fSales[#Headers]))/(fSales[[Product]:[Product]]=$B$1),ROWS(E$5:E81))))</f>
        <v/>
      </c>
      <c r="F81" s="11" t="str">
        <f ca="1">IF(ROWS(F$5:F81)&gt;$B$2,"",INDEX(fSales[Discount],_xlfn.AGGREGATE(15,6,(ROW(fSales[Discount])-ROW(fSales[#Headers]))/(fSales[[Product]:[Product]]=$B$1),ROWS(F$5:F81))))</f>
        <v/>
      </c>
      <c r="G81" s="11" t="str">
        <f ca="1">IF(ROWS(G$5:G81)&gt;$B$2,"",INDEX(fSales[Price],_xlfn.AGGREGATE(15,6,(ROW(fSales[Price])-ROW(fSales[#Headers]))/(fSales[[Product]:[Product]]=$B$1),ROWS(G$5:G81))))</f>
        <v/>
      </c>
      <c r="H81" s="16" t="str">
        <f t="shared" ca="1" si="1"/>
        <v/>
      </c>
    </row>
    <row r="82" spans="1:8" x14ac:dyDescent="0.3">
      <c r="A82" s="10" t="str">
        <f ca="1">IF(ROWS(A$5:A82)&gt;$B$2,"",INDEX(fSales[Date],_xlfn.AGGREGATE(15,6,(ROW(fSales[Date])-ROW(fSales[#Headers]))/(fSales[[Product]:[Product]]=$B$1),ROWS(A$5:A82))))</f>
        <v/>
      </c>
      <c r="B82" s="11" t="str">
        <f ca="1">IF(ROWS(B$5:B82)&gt;$B$2,"",INDEX(fSales[Product],_xlfn.AGGREGATE(15,6,(ROW(fSales[Product])-ROW(fSales[#Headers]))/(fSales[[Product]:[Product]]=$B$1),ROWS(B$5:B82))))</f>
        <v/>
      </c>
      <c r="C82" s="11" t="str">
        <f ca="1">IF(ROWS(C$5:C82)&gt;$B$2,"",INDEX(fSales[Region],_xlfn.AGGREGATE(15,6,(ROW(fSales[Region])-ROW(fSales[#Headers]))/(fSales[[Product]:[Product]]=$B$1),ROWS(C$5:C82))))</f>
        <v/>
      </c>
      <c r="D82" s="11" t="str">
        <f ca="1">IF(ROWS(D$5:D82)&gt;$B$2,"",INDEX(fSales[Units],_xlfn.AGGREGATE(15,6,(ROW(fSales[Units])-ROW(fSales[#Headers]))/(fSales[[Product]:[Product]]=$B$1),ROWS(D$5:D82))))</f>
        <v/>
      </c>
      <c r="E82" s="11" t="str">
        <f ca="1">IF(ROWS(E$5:E82)&gt;$B$2,"",INDEX(fSales[Category],_xlfn.AGGREGATE(15,6,(ROW(fSales[Category])-ROW(fSales[#Headers]))/(fSales[[Product]:[Product]]=$B$1),ROWS(E$5:E82))))</f>
        <v/>
      </c>
      <c r="F82" s="11" t="str">
        <f ca="1">IF(ROWS(F$5:F82)&gt;$B$2,"",INDEX(fSales[Discount],_xlfn.AGGREGATE(15,6,(ROW(fSales[Discount])-ROW(fSales[#Headers]))/(fSales[[Product]:[Product]]=$B$1),ROWS(F$5:F82))))</f>
        <v/>
      </c>
      <c r="G82" s="11" t="str">
        <f ca="1">IF(ROWS(G$5:G82)&gt;$B$2,"",INDEX(fSales[Price],_xlfn.AGGREGATE(15,6,(ROW(fSales[Price])-ROW(fSales[#Headers]))/(fSales[[Product]:[Product]]=$B$1),ROWS(G$5:G82))))</f>
        <v/>
      </c>
      <c r="H82" s="16" t="str">
        <f t="shared" ca="1" si="1"/>
        <v/>
      </c>
    </row>
    <row r="83" spans="1:8" x14ac:dyDescent="0.3">
      <c r="A83" s="10" t="str">
        <f ca="1">IF(ROWS(A$5:A83)&gt;$B$2,"",INDEX(fSales[Date],_xlfn.AGGREGATE(15,6,(ROW(fSales[Date])-ROW(fSales[#Headers]))/(fSales[[Product]:[Product]]=$B$1),ROWS(A$5:A83))))</f>
        <v/>
      </c>
      <c r="B83" s="11" t="str">
        <f ca="1">IF(ROWS(B$5:B83)&gt;$B$2,"",INDEX(fSales[Product],_xlfn.AGGREGATE(15,6,(ROW(fSales[Product])-ROW(fSales[#Headers]))/(fSales[[Product]:[Product]]=$B$1),ROWS(B$5:B83))))</f>
        <v/>
      </c>
      <c r="C83" s="11" t="str">
        <f ca="1">IF(ROWS(C$5:C83)&gt;$B$2,"",INDEX(fSales[Region],_xlfn.AGGREGATE(15,6,(ROW(fSales[Region])-ROW(fSales[#Headers]))/(fSales[[Product]:[Product]]=$B$1),ROWS(C$5:C83))))</f>
        <v/>
      </c>
      <c r="D83" s="11" t="str">
        <f ca="1">IF(ROWS(D$5:D83)&gt;$B$2,"",INDEX(fSales[Units],_xlfn.AGGREGATE(15,6,(ROW(fSales[Units])-ROW(fSales[#Headers]))/(fSales[[Product]:[Product]]=$B$1),ROWS(D$5:D83))))</f>
        <v/>
      </c>
      <c r="E83" s="11" t="str">
        <f ca="1">IF(ROWS(E$5:E83)&gt;$B$2,"",INDEX(fSales[Category],_xlfn.AGGREGATE(15,6,(ROW(fSales[Category])-ROW(fSales[#Headers]))/(fSales[[Product]:[Product]]=$B$1),ROWS(E$5:E83))))</f>
        <v/>
      </c>
      <c r="F83" s="11" t="str">
        <f ca="1">IF(ROWS(F$5:F83)&gt;$B$2,"",INDEX(fSales[Discount],_xlfn.AGGREGATE(15,6,(ROW(fSales[Discount])-ROW(fSales[#Headers]))/(fSales[[Product]:[Product]]=$B$1),ROWS(F$5:F83))))</f>
        <v/>
      </c>
      <c r="G83" s="11" t="str">
        <f ca="1">IF(ROWS(G$5:G83)&gt;$B$2,"",INDEX(fSales[Price],_xlfn.AGGREGATE(15,6,(ROW(fSales[Price])-ROW(fSales[#Headers]))/(fSales[[Product]:[Product]]=$B$1),ROWS(G$5:G83))))</f>
        <v/>
      </c>
      <c r="H83" s="16" t="str">
        <f t="shared" ca="1" si="1"/>
        <v/>
      </c>
    </row>
    <row r="84" spans="1:8" x14ac:dyDescent="0.3">
      <c r="A84" s="10" t="str">
        <f ca="1">IF(ROWS(A$5:A84)&gt;$B$2,"",INDEX(fSales[Date],_xlfn.AGGREGATE(15,6,(ROW(fSales[Date])-ROW(fSales[#Headers]))/(fSales[[Product]:[Product]]=$B$1),ROWS(A$5:A84))))</f>
        <v/>
      </c>
      <c r="B84" s="11" t="str">
        <f ca="1">IF(ROWS(B$5:B84)&gt;$B$2,"",INDEX(fSales[Product],_xlfn.AGGREGATE(15,6,(ROW(fSales[Product])-ROW(fSales[#Headers]))/(fSales[[Product]:[Product]]=$B$1),ROWS(B$5:B84))))</f>
        <v/>
      </c>
      <c r="C84" s="11" t="str">
        <f ca="1">IF(ROWS(C$5:C84)&gt;$B$2,"",INDEX(fSales[Region],_xlfn.AGGREGATE(15,6,(ROW(fSales[Region])-ROW(fSales[#Headers]))/(fSales[[Product]:[Product]]=$B$1),ROWS(C$5:C84))))</f>
        <v/>
      </c>
      <c r="D84" s="11" t="str">
        <f ca="1">IF(ROWS(D$5:D84)&gt;$B$2,"",INDEX(fSales[Units],_xlfn.AGGREGATE(15,6,(ROW(fSales[Units])-ROW(fSales[#Headers]))/(fSales[[Product]:[Product]]=$B$1),ROWS(D$5:D84))))</f>
        <v/>
      </c>
      <c r="E84" s="11" t="str">
        <f ca="1">IF(ROWS(E$5:E84)&gt;$B$2,"",INDEX(fSales[Category],_xlfn.AGGREGATE(15,6,(ROW(fSales[Category])-ROW(fSales[#Headers]))/(fSales[[Product]:[Product]]=$B$1),ROWS(E$5:E84))))</f>
        <v/>
      </c>
      <c r="F84" s="11" t="str">
        <f ca="1">IF(ROWS(F$5:F84)&gt;$B$2,"",INDEX(fSales[Discount],_xlfn.AGGREGATE(15,6,(ROW(fSales[Discount])-ROW(fSales[#Headers]))/(fSales[[Product]:[Product]]=$B$1),ROWS(F$5:F84))))</f>
        <v/>
      </c>
      <c r="G84" s="11" t="str">
        <f ca="1">IF(ROWS(G$5:G84)&gt;$B$2,"",INDEX(fSales[Price],_xlfn.AGGREGATE(15,6,(ROW(fSales[Price])-ROW(fSales[#Headers]))/(fSales[[Product]:[Product]]=$B$1),ROWS(G$5:G84))))</f>
        <v/>
      </c>
      <c r="H84" s="16" t="str">
        <f t="shared" ca="1" si="1"/>
        <v/>
      </c>
    </row>
    <row r="85" spans="1:8" x14ac:dyDescent="0.3">
      <c r="A85" s="10" t="str">
        <f ca="1">IF(ROWS(A$5:A85)&gt;$B$2,"",INDEX(fSales[Date],_xlfn.AGGREGATE(15,6,(ROW(fSales[Date])-ROW(fSales[#Headers]))/(fSales[[Product]:[Product]]=$B$1),ROWS(A$5:A85))))</f>
        <v/>
      </c>
      <c r="B85" s="11" t="str">
        <f ca="1">IF(ROWS(B$5:B85)&gt;$B$2,"",INDEX(fSales[Product],_xlfn.AGGREGATE(15,6,(ROW(fSales[Product])-ROW(fSales[#Headers]))/(fSales[[Product]:[Product]]=$B$1),ROWS(B$5:B85))))</f>
        <v/>
      </c>
      <c r="C85" s="11" t="str">
        <f ca="1">IF(ROWS(C$5:C85)&gt;$B$2,"",INDEX(fSales[Region],_xlfn.AGGREGATE(15,6,(ROW(fSales[Region])-ROW(fSales[#Headers]))/(fSales[[Product]:[Product]]=$B$1),ROWS(C$5:C85))))</f>
        <v/>
      </c>
      <c r="D85" s="11" t="str">
        <f ca="1">IF(ROWS(D$5:D85)&gt;$B$2,"",INDEX(fSales[Units],_xlfn.AGGREGATE(15,6,(ROW(fSales[Units])-ROW(fSales[#Headers]))/(fSales[[Product]:[Product]]=$B$1),ROWS(D$5:D85))))</f>
        <v/>
      </c>
      <c r="E85" s="11" t="str">
        <f ca="1">IF(ROWS(E$5:E85)&gt;$B$2,"",INDEX(fSales[Category],_xlfn.AGGREGATE(15,6,(ROW(fSales[Category])-ROW(fSales[#Headers]))/(fSales[[Product]:[Product]]=$B$1),ROWS(E$5:E85))))</f>
        <v/>
      </c>
      <c r="F85" s="11" t="str">
        <f ca="1">IF(ROWS(F$5:F85)&gt;$B$2,"",INDEX(fSales[Discount],_xlfn.AGGREGATE(15,6,(ROW(fSales[Discount])-ROW(fSales[#Headers]))/(fSales[[Product]:[Product]]=$B$1),ROWS(F$5:F85))))</f>
        <v/>
      </c>
      <c r="G85" s="11" t="str">
        <f ca="1">IF(ROWS(G$5:G85)&gt;$B$2,"",INDEX(fSales[Price],_xlfn.AGGREGATE(15,6,(ROW(fSales[Price])-ROW(fSales[#Headers]))/(fSales[[Product]:[Product]]=$B$1),ROWS(G$5:G85))))</f>
        <v/>
      </c>
      <c r="H85" s="16" t="str">
        <f t="shared" ca="1" si="1"/>
        <v/>
      </c>
    </row>
    <row r="86" spans="1:8" x14ac:dyDescent="0.3">
      <c r="A86" s="10" t="str">
        <f ca="1">IF(ROWS(A$5:A86)&gt;$B$2,"",INDEX(fSales[Date],_xlfn.AGGREGATE(15,6,(ROW(fSales[Date])-ROW(fSales[#Headers]))/(fSales[[Product]:[Product]]=$B$1),ROWS(A$5:A86))))</f>
        <v/>
      </c>
      <c r="B86" s="11" t="str">
        <f ca="1">IF(ROWS(B$5:B86)&gt;$B$2,"",INDEX(fSales[Product],_xlfn.AGGREGATE(15,6,(ROW(fSales[Product])-ROW(fSales[#Headers]))/(fSales[[Product]:[Product]]=$B$1),ROWS(B$5:B86))))</f>
        <v/>
      </c>
      <c r="C86" s="11" t="str">
        <f ca="1">IF(ROWS(C$5:C86)&gt;$B$2,"",INDEX(fSales[Region],_xlfn.AGGREGATE(15,6,(ROW(fSales[Region])-ROW(fSales[#Headers]))/(fSales[[Product]:[Product]]=$B$1),ROWS(C$5:C86))))</f>
        <v/>
      </c>
      <c r="D86" s="11" t="str">
        <f ca="1">IF(ROWS(D$5:D86)&gt;$B$2,"",INDEX(fSales[Units],_xlfn.AGGREGATE(15,6,(ROW(fSales[Units])-ROW(fSales[#Headers]))/(fSales[[Product]:[Product]]=$B$1),ROWS(D$5:D86))))</f>
        <v/>
      </c>
      <c r="E86" s="11" t="str">
        <f ca="1">IF(ROWS(E$5:E86)&gt;$B$2,"",INDEX(fSales[Category],_xlfn.AGGREGATE(15,6,(ROW(fSales[Category])-ROW(fSales[#Headers]))/(fSales[[Product]:[Product]]=$B$1),ROWS(E$5:E86))))</f>
        <v/>
      </c>
      <c r="F86" s="11" t="str">
        <f ca="1">IF(ROWS(F$5:F86)&gt;$B$2,"",INDEX(fSales[Discount],_xlfn.AGGREGATE(15,6,(ROW(fSales[Discount])-ROW(fSales[#Headers]))/(fSales[[Product]:[Product]]=$B$1),ROWS(F$5:F86))))</f>
        <v/>
      </c>
      <c r="G86" s="11" t="str">
        <f ca="1">IF(ROWS(G$5:G86)&gt;$B$2,"",INDEX(fSales[Price],_xlfn.AGGREGATE(15,6,(ROW(fSales[Price])-ROW(fSales[#Headers]))/(fSales[[Product]:[Product]]=$B$1),ROWS(G$5:G86))))</f>
        <v/>
      </c>
      <c r="H86" s="16" t="str">
        <f t="shared" ca="1" si="1"/>
        <v/>
      </c>
    </row>
    <row r="87" spans="1:8" x14ac:dyDescent="0.3">
      <c r="A87" s="10" t="str">
        <f ca="1">IF(ROWS(A$5:A87)&gt;$B$2,"",INDEX(fSales[Date],_xlfn.AGGREGATE(15,6,(ROW(fSales[Date])-ROW(fSales[#Headers]))/(fSales[[Product]:[Product]]=$B$1),ROWS(A$5:A87))))</f>
        <v/>
      </c>
      <c r="B87" s="11" t="str">
        <f ca="1">IF(ROWS(B$5:B87)&gt;$B$2,"",INDEX(fSales[Product],_xlfn.AGGREGATE(15,6,(ROW(fSales[Product])-ROW(fSales[#Headers]))/(fSales[[Product]:[Product]]=$B$1),ROWS(B$5:B87))))</f>
        <v/>
      </c>
      <c r="C87" s="11" t="str">
        <f ca="1">IF(ROWS(C$5:C87)&gt;$B$2,"",INDEX(fSales[Region],_xlfn.AGGREGATE(15,6,(ROW(fSales[Region])-ROW(fSales[#Headers]))/(fSales[[Product]:[Product]]=$B$1),ROWS(C$5:C87))))</f>
        <v/>
      </c>
      <c r="D87" s="11" t="str">
        <f ca="1">IF(ROWS(D$5:D87)&gt;$B$2,"",INDEX(fSales[Units],_xlfn.AGGREGATE(15,6,(ROW(fSales[Units])-ROW(fSales[#Headers]))/(fSales[[Product]:[Product]]=$B$1),ROWS(D$5:D87))))</f>
        <v/>
      </c>
      <c r="E87" s="11" t="str">
        <f ca="1">IF(ROWS(E$5:E87)&gt;$B$2,"",INDEX(fSales[Category],_xlfn.AGGREGATE(15,6,(ROW(fSales[Category])-ROW(fSales[#Headers]))/(fSales[[Product]:[Product]]=$B$1),ROWS(E$5:E87))))</f>
        <v/>
      </c>
      <c r="F87" s="11" t="str">
        <f ca="1">IF(ROWS(F$5:F87)&gt;$B$2,"",INDEX(fSales[Discount],_xlfn.AGGREGATE(15,6,(ROW(fSales[Discount])-ROW(fSales[#Headers]))/(fSales[[Product]:[Product]]=$B$1),ROWS(F$5:F87))))</f>
        <v/>
      </c>
      <c r="G87" s="11" t="str">
        <f ca="1">IF(ROWS(G$5:G87)&gt;$B$2,"",INDEX(fSales[Price],_xlfn.AGGREGATE(15,6,(ROW(fSales[Price])-ROW(fSales[#Headers]))/(fSales[[Product]:[Product]]=$B$1),ROWS(G$5:G87))))</f>
        <v/>
      </c>
      <c r="H87" s="16" t="str">
        <f t="shared" ca="1" si="1"/>
        <v/>
      </c>
    </row>
    <row r="88" spans="1:8" x14ac:dyDescent="0.3">
      <c r="A88" s="10" t="str">
        <f ca="1">IF(ROWS(A$5:A88)&gt;$B$2,"",INDEX(fSales[Date],_xlfn.AGGREGATE(15,6,(ROW(fSales[Date])-ROW(fSales[#Headers]))/(fSales[[Product]:[Product]]=$B$1),ROWS(A$5:A88))))</f>
        <v/>
      </c>
      <c r="B88" s="11" t="str">
        <f ca="1">IF(ROWS(B$5:B88)&gt;$B$2,"",INDEX(fSales[Product],_xlfn.AGGREGATE(15,6,(ROW(fSales[Product])-ROW(fSales[#Headers]))/(fSales[[Product]:[Product]]=$B$1),ROWS(B$5:B88))))</f>
        <v/>
      </c>
      <c r="C88" s="11" t="str">
        <f ca="1">IF(ROWS(C$5:C88)&gt;$B$2,"",INDEX(fSales[Region],_xlfn.AGGREGATE(15,6,(ROW(fSales[Region])-ROW(fSales[#Headers]))/(fSales[[Product]:[Product]]=$B$1),ROWS(C$5:C88))))</f>
        <v/>
      </c>
      <c r="D88" s="11" t="str">
        <f ca="1">IF(ROWS(D$5:D88)&gt;$B$2,"",INDEX(fSales[Units],_xlfn.AGGREGATE(15,6,(ROW(fSales[Units])-ROW(fSales[#Headers]))/(fSales[[Product]:[Product]]=$B$1),ROWS(D$5:D88))))</f>
        <v/>
      </c>
      <c r="E88" s="11" t="str">
        <f ca="1">IF(ROWS(E$5:E88)&gt;$B$2,"",INDEX(fSales[Category],_xlfn.AGGREGATE(15,6,(ROW(fSales[Category])-ROW(fSales[#Headers]))/(fSales[[Product]:[Product]]=$B$1),ROWS(E$5:E88))))</f>
        <v/>
      </c>
      <c r="F88" s="11" t="str">
        <f ca="1">IF(ROWS(F$5:F88)&gt;$B$2,"",INDEX(fSales[Discount],_xlfn.AGGREGATE(15,6,(ROW(fSales[Discount])-ROW(fSales[#Headers]))/(fSales[[Product]:[Product]]=$B$1),ROWS(F$5:F88))))</f>
        <v/>
      </c>
      <c r="G88" s="11" t="str">
        <f ca="1">IF(ROWS(G$5:G88)&gt;$B$2,"",INDEX(fSales[Price],_xlfn.AGGREGATE(15,6,(ROW(fSales[Price])-ROW(fSales[#Headers]))/(fSales[[Product]:[Product]]=$B$1),ROWS(G$5:G88))))</f>
        <v/>
      </c>
      <c r="H88" s="16" t="str">
        <f t="shared" ca="1" si="1"/>
        <v/>
      </c>
    </row>
    <row r="89" spans="1:8" x14ac:dyDescent="0.3">
      <c r="A89" s="10" t="str">
        <f ca="1">IF(ROWS(A$5:A89)&gt;$B$2,"",INDEX(fSales[Date],_xlfn.AGGREGATE(15,6,(ROW(fSales[Date])-ROW(fSales[#Headers]))/(fSales[[Product]:[Product]]=$B$1),ROWS(A$5:A89))))</f>
        <v/>
      </c>
      <c r="B89" s="11" t="str">
        <f ca="1">IF(ROWS(B$5:B89)&gt;$B$2,"",INDEX(fSales[Product],_xlfn.AGGREGATE(15,6,(ROW(fSales[Product])-ROW(fSales[#Headers]))/(fSales[[Product]:[Product]]=$B$1),ROWS(B$5:B89))))</f>
        <v/>
      </c>
      <c r="C89" s="11" t="str">
        <f ca="1">IF(ROWS(C$5:C89)&gt;$B$2,"",INDEX(fSales[Region],_xlfn.AGGREGATE(15,6,(ROW(fSales[Region])-ROW(fSales[#Headers]))/(fSales[[Product]:[Product]]=$B$1),ROWS(C$5:C89))))</f>
        <v/>
      </c>
      <c r="D89" s="11" t="str">
        <f ca="1">IF(ROWS(D$5:D89)&gt;$B$2,"",INDEX(fSales[Units],_xlfn.AGGREGATE(15,6,(ROW(fSales[Units])-ROW(fSales[#Headers]))/(fSales[[Product]:[Product]]=$B$1),ROWS(D$5:D89))))</f>
        <v/>
      </c>
      <c r="E89" s="11" t="str">
        <f ca="1">IF(ROWS(E$5:E89)&gt;$B$2,"",INDEX(fSales[Category],_xlfn.AGGREGATE(15,6,(ROW(fSales[Category])-ROW(fSales[#Headers]))/(fSales[[Product]:[Product]]=$B$1),ROWS(E$5:E89))))</f>
        <v/>
      </c>
      <c r="F89" s="11" t="str">
        <f ca="1">IF(ROWS(F$5:F89)&gt;$B$2,"",INDEX(fSales[Discount],_xlfn.AGGREGATE(15,6,(ROW(fSales[Discount])-ROW(fSales[#Headers]))/(fSales[[Product]:[Product]]=$B$1),ROWS(F$5:F89))))</f>
        <v/>
      </c>
      <c r="G89" s="11" t="str">
        <f ca="1">IF(ROWS(G$5:G89)&gt;$B$2,"",INDEX(fSales[Price],_xlfn.AGGREGATE(15,6,(ROW(fSales[Price])-ROW(fSales[#Headers]))/(fSales[[Product]:[Product]]=$B$1),ROWS(G$5:G89))))</f>
        <v/>
      </c>
      <c r="H89" s="16" t="str">
        <f t="shared" ca="1" si="1"/>
        <v/>
      </c>
    </row>
    <row r="90" spans="1:8" x14ac:dyDescent="0.3">
      <c r="A90" s="10" t="str">
        <f ca="1">IF(ROWS(A$5:A90)&gt;$B$2,"",INDEX(fSales[Date],_xlfn.AGGREGATE(15,6,(ROW(fSales[Date])-ROW(fSales[#Headers]))/(fSales[[Product]:[Product]]=$B$1),ROWS(A$5:A90))))</f>
        <v/>
      </c>
      <c r="B90" s="11" t="str">
        <f ca="1">IF(ROWS(B$5:B90)&gt;$B$2,"",INDEX(fSales[Product],_xlfn.AGGREGATE(15,6,(ROW(fSales[Product])-ROW(fSales[#Headers]))/(fSales[[Product]:[Product]]=$B$1),ROWS(B$5:B90))))</f>
        <v/>
      </c>
      <c r="C90" s="11" t="str">
        <f ca="1">IF(ROWS(C$5:C90)&gt;$B$2,"",INDEX(fSales[Region],_xlfn.AGGREGATE(15,6,(ROW(fSales[Region])-ROW(fSales[#Headers]))/(fSales[[Product]:[Product]]=$B$1),ROWS(C$5:C90))))</f>
        <v/>
      </c>
      <c r="D90" s="11" t="str">
        <f ca="1">IF(ROWS(D$5:D90)&gt;$B$2,"",INDEX(fSales[Units],_xlfn.AGGREGATE(15,6,(ROW(fSales[Units])-ROW(fSales[#Headers]))/(fSales[[Product]:[Product]]=$B$1),ROWS(D$5:D90))))</f>
        <v/>
      </c>
      <c r="E90" s="11" t="str">
        <f ca="1">IF(ROWS(E$5:E90)&gt;$B$2,"",INDEX(fSales[Category],_xlfn.AGGREGATE(15,6,(ROW(fSales[Category])-ROW(fSales[#Headers]))/(fSales[[Product]:[Product]]=$B$1),ROWS(E$5:E90))))</f>
        <v/>
      </c>
      <c r="F90" s="11" t="str">
        <f ca="1">IF(ROWS(F$5:F90)&gt;$B$2,"",INDEX(fSales[Discount],_xlfn.AGGREGATE(15,6,(ROW(fSales[Discount])-ROW(fSales[#Headers]))/(fSales[[Product]:[Product]]=$B$1),ROWS(F$5:F90))))</f>
        <v/>
      </c>
      <c r="G90" s="11" t="str">
        <f ca="1">IF(ROWS(G$5:G90)&gt;$B$2,"",INDEX(fSales[Price],_xlfn.AGGREGATE(15,6,(ROW(fSales[Price])-ROW(fSales[#Headers]))/(fSales[[Product]:[Product]]=$B$1),ROWS(G$5:G90))))</f>
        <v/>
      </c>
      <c r="H90" s="16" t="str">
        <f t="shared" ca="1" si="1"/>
        <v/>
      </c>
    </row>
    <row r="91" spans="1:8" x14ac:dyDescent="0.3">
      <c r="A91" s="10" t="str">
        <f ca="1">IF(ROWS(A$5:A91)&gt;$B$2,"",INDEX(fSales[Date],_xlfn.AGGREGATE(15,6,(ROW(fSales[Date])-ROW(fSales[#Headers]))/(fSales[[Product]:[Product]]=$B$1),ROWS(A$5:A91))))</f>
        <v/>
      </c>
      <c r="B91" s="11" t="str">
        <f ca="1">IF(ROWS(B$5:B91)&gt;$B$2,"",INDEX(fSales[Product],_xlfn.AGGREGATE(15,6,(ROW(fSales[Product])-ROW(fSales[#Headers]))/(fSales[[Product]:[Product]]=$B$1),ROWS(B$5:B91))))</f>
        <v/>
      </c>
      <c r="C91" s="11" t="str">
        <f ca="1">IF(ROWS(C$5:C91)&gt;$B$2,"",INDEX(fSales[Region],_xlfn.AGGREGATE(15,6,(ROW(fSales[Region])-ROW(fSales[#Headers]))/(fSales[[Product]:[Product]]=$B$1),ROWS(C$5:C91))))</f>
        <v/>
      </c>
      <c r="D91" s="11" t="str">
        <f ca="1">IF(ROWS(D$5:D91)&gt;$B$2,"",INDEX(fSales[Units],_xlfn.AGGREGATE(15,6,(ROW(fSales[Units])-ROW(fSales[#Headers]))/(fSales[[Product]:[Product]]=$B$1),ROWS(D$5:D91))))</f>
        <v/>
      </c>
      <c r="E91" s="11" t="str">
        <f ca="1">IF(ROWS(E$5:E91)&gt;$B$2,"",INDEX(fSales[Category],_xlfn.AGGREGATE(15,6,(ROW(fSales[Category])-ROW(fSales[#Headers]))/(fSales[[Product]:[Product]]=$B$1),ROWS(E$5:E91))))</f>
        <v/>
      </c>
      <c r="F91" s="11" t="str">
        <f ca="1">IF(ROWS(F$5:F91)&gt;$B$2,"",INDEX(fSales[Discount],_xlfn.AGGREGATE(15,6,(ROW(fSales[Discount])-ROW(fSales[#Headers]))/(fSales[[Product]:[Product]]=$B$1),ROWS(F$5:F91))))</f>
        <v/>
      </c>
      <c r="G91" s="11" t="str">
        <f ca="1">IF(ROWS(G$5:G91)&gt;$B$2,"",INDEX(fSales[Price],_xlfn.AGGREGATE(15,6,(ROW(fSales[Price])-ROW(fSales[#Headers]))/(fSales[[Product]:[Product]]=$B$1),ROWS(G$5:G91))))</f>
        <v/>
      </c>
      <c r="H91" s="16" t="str">
        <f t="shared" ca="1" si="1"/>
        <v/>
      </c>
    </row>
    <row r="92" spans="1:8" x14ac:dyDescent="0.3">
      <c r="A92" s="10" t="str">
        <f ca="1">IF(ROWS(A$5:A92)&gt;$B$2,"",INDEX(fSales[Date],_xlfn.AGGREGATE(15,6,(ROW(fSales[Date])-ROW(fSales[#Headers]))/(fSales[[Product]:[Product]]=$B$1),ROWS(A$5:A92))))</f>
        <v/>
      </c>
      <c r="B92" s="11" t="str">
        <f ca="1">IF(ROWS(B$5:B92)&gt;$B$2,"",INDEX(fSales[Product],_xlfn.AGGREGATE(15,6,(ROW(fSales[Product])-ROW(fSales[#Headers]))/(fSales[[Product]:[Product]]=$B$1),ROWS(B$5:B92))))</f>
        <v/>
      </c>
      <c r="C92" s="11" t="str">
        <f ca="1">IF(ROWS(C$5:C92)&gt;$B$2,"",INDEX(fSales[Region],_xlfn.AGGREGATE(15,6,(ROW(fSales[Region])-ROW(fSales[#Headers]))/(fSales[[Product]:[Product]]=$B$1),ROWS(C$5:C92))))</f>
        <v/>
      </c>
      <c r="D92" s="11" t="str">
        <f ca="1">IF(ROWS(D$5:D92)&gt;$B$2,"",INDEX(fSales[Units],_xlfn.AGGREGATE(15,6,(ROW(fSales[Units])-ROW(fSales[#Headers]))/(fSales[[Product]:[Product]]=$B$1),ROWS(D$5:D92))))</f>
        <v/>
      </c>
      <c r="E92" s="11" t="str">
        <f ca="1">IF(ROWS(E$5:E92)&gt;$B$2,"",INDEX(fSales[Category],_xlfn.AGGREGATE(15,6,(ROW(fSales[Category])-ROW(fSales[#Headers]))/(fSales[[Product]:[Product]]=$B$1),ROWS(E$5:E92))))</f>
        <v/>
      </c>
      <c r="F92" s="11" t="str">
        <f ca="1">IF(ROWS(F$5:F92)&gt;$B$2,"",INDEX(fSales[Discount],_xlfn.AGGREGATE(15,6,(ROW(fSales[Discount])-ROW(fSales[#Headers]))/(fSales[[Product]:[Product]]=$B$1),ROWS(F$5:F92))))</f>
        <v/>
      </c>
      <c r="G92" s="11" t="str">
        <f ca="1">IF(ROWS(G$5:G92)&gt;$B$2,"",INDEX(fSales[Price],_xlfn.AGGREGATE(15,6,(ROW(fSales[Price])-ROW(fSales[#Headers]))/(fSales[[Product]:[Product]]=$B$1),ROWS(G$5:G92))))</f>
        <v/>
      </c>
      <c r="H92" s="16" t="str">
        <f t="shared" ca="1" si="1"/>
        <v/>
      </c>
    </row>
    <row r="93" spans="1:8" x14ac:dyDescent="0.3">
      <c r="A93" s="10" t="str">
        <f ca="1">IF(ROWS(A$5:A93)&gt;$B$2,"",INDEX(fSales[Date],_xlfn.AGGREGATE(15,6,(ROW(fSales[Date])-ROW(fSales[#Headers]))/(fSales[[Product]:[Product]]=$B$1),ROWS(A$5:A93))))</f>
        <v/>
      </c>
      <c r="B93" s="11" t="str">
        <f ca="1">IF(ROWS(B$5:B93)&gt;$B$2,"",INDEX(fSales[Product],_xlfn.AGGREGATE(15,6,(ROW(fSales[Product])-ROW(fSales[#Headers]))/(fSales[[Product]:[Product]]=$B$1),ROWS(B$5:B93))))</f>
        <v/>
      </c>
      <c r="C93" s="11" t="str">
        <f ca="1">IF(ROWS(C$5:C93)&gt;$B$2,"",INDEX(fSales[Region],_xlfn.AGGREGATE(15,6,(ROW(fSales[Region])-ROW(fSales[#Headers]))/(fSales[[Product]:[Product]]=$B$1),ROWS(C$5:C93))))</f>
        <v/>
      </c>
      <c r="D93" s="11" t="str">
        <f ca="1">IF(ROWS(D$5:D93)&gt;$B$2,"",INDEX(fSales[Units],_xlfn.AGGREGATE(15,6,(ROW(fSales[Units])-ROW(fSales[#Headers]))/(fSales[[Product]:[Product]]=$B$1),ROWS(D$5:D93))))</f>
        <v/>
      </c>
      <c r="E93" s="11" t="str">
        <f ca="1">IF(ROWS(E$5:E93)&gt;$B$2,"",INDEX(fSales[Category],_xlfn.AGGREGATE(15,6,(ROW(fSales[Category])-ROW(fSales[#Headers]))/(fSales[[Product]:[Product]]=$B$1),ROWS(E$5:E93))))</f>
        <v/>
      </c>
      <c r="F93" s="11" t="str">
        <f ca="1">IF(ROWS(F$5:F93)&gt;$B$2,"",INDEX(fSales[Discount],_xlfn.AGGREGATE(15,6,(ROW(fSales[Discount])-ROW(fSales[#Headers]))/(fSales[[Product]:[Product]]=$B$1),ROWS(F$5:F93))))</f>
        <v/>
      </c>
      <c r="G93" s="11" t="str">
        <f ca="1">IF(ROWS(G$5:G93)&gt;$B$2,"",INDEX(fSales[Price],_xlfn.AGGREGATE(15,6,(ROW(fSales[Price])-ROW(fSales[#Headers]))/(fSales[[Product]:[Product]]=$B$1),ROWS(G$5:G93))))</f>
        <v/>
      </c>
      <c r="H93" s="16" t="str">
        <f t="shared" ca="1" si="1"/>
        <v/>
      </c>
    </row>
    <row r="94" spans="1:8" x14ac:dyDescent="0.3">
      <c r="A94" s="10" t="str">
        <f ca="1">IF(ROWS(A$5:A94)&gt;$B$2,"",INDEX(fSales[Date],_xlfn.AGGREGATE(15,6,(ROW(fSales[Date])-ROW(fSales[#Headers]))/(fSales[[Product]:[Product]]=$B$1),ROWS(A$5:A94))))</f>
        <v/>
      </c>
      <c r="B94" s="11" t="str">
        <f ca="1">IF(ROWS(B$5:B94)&gt;$B$2,"",INDEX(fSales[Product],_xlfn.AGGREGATE(15,6,(ROW(fSales[Product])-ROW(fSales[#Headers]))/(fSales[[Product]:[Product]]=$B$1),ROWS(B$5:B94))))</f>
        <v/>
      </c>
      <c r="C94" s="11" t="str">
        <f ca="1">IF(ROWS(C$5:C94)&gt;$B$2,"",INDEX(fSales[Region],_xlfn.AGGREGATE(15,6,(ROW(fSales[Region])-ROW(fSales[#Headers]))/(fSales[[Product]:[Product]]=$B$1),ROWS(C$5:C94))))</f>
        <v/>
      </c>
      <c r="D94" s="11" t="str">
        <f ca="1">IF(ROWS(D$5:D94)&gt;$B$2,"",INDEX(fSales[Units],_xlfn.AGGREGATE(15,6,(ROW(fSales[Units])-ROW(fSales[#Headers]))/(fSales[[Product]:[Product]]=$B$1),ROWS(D$5:D94))))</f>
        <v/>
      </c>
      <c r="E94" s="11" t="str">
        <f ca="1">IF(ROWS(E$5:E94)&gt;$B$2,"",INDEX(fSales[Category],_xlfn.AGGREGATE(15,6,(ROW(fSales[Category])-ROW(fSales[#Headers]))/(fSales[[Product]:[Product]]=$B$1),ROWS(E$5:E94))))</f>
        <v/>
      </c>
      <c r="F94" s="11" t="str">
        <f ca="1">IF(ROWS(F$5:F94)&gt;$B$2,"",INDEX(fSales[Discount],_xlfn.AGGREGATE(15,6,(ROW(fSales[Discount])-ROW(fSales[#Headers]))/(fSales[[Product]:[Product]]=$B$1),ROWS(F$5:F94))))</f>
        <v/>
      </c>
      <c r="G94" s="11" t="str">
        <f ca="1">IF(ROWS(G$5:G94)&gt;$B$2,"",INDEX(fSales[Price],_xlfn.AGGREGATE(15,6,(ROW(fSales[Price])-ROW(fSales[#Headers]))/(fSales[[Product]:[Product]]=$B$1),ROWS(G$5:G94))))</f>
        <v/>
      </c>
      <c r="H94" s="16" t="str">
        <f t="shared" ca="1" si="1"/>
        <v/>
      </c>
    </row>
    <row r="95" spans="1:8" x14ac:dyDescent="0.3">
      <c r="A95" s="10" t="str">
        <f ca="1">IF(ROWS(A$5:A95)&gt;$B$2,"",INDEX(fSales[Date],_xlfn.AGGREGATE(15,6,(ROW(fSales[Date])-ROW(fSales[#Headers]))/(fSales[[Product]:[Product]]=$B$1),ROWS(A$5:A95))))</f>
        <v/>
      </c>
      <c r="B95" s="11" t="str">
        <f ca="1">IF(ROWS(B$5:B95)&gt;$B$2,"",INDEX(fSales[Product],_xlfn.AGGREGATE(15,6,(ROW(fSales[Product])-ROW(fSales[#Headers]))/(fSales[[Product]:[Product]]=$B$1),ROWS(B$5:B95))))</f>
        <v/>
      </c>
      <c r="C95" s="11" t="str">
        <f ca="1">IF(ROWS(C$5:C95)&gt;$B$2,"",INDEX(fSales[Region],_xlfn.AGGREGATE(15,6,(ROW(fSales[Region])-ROW(fSales[#Headers]))/(fSales[[Product]:[Product]]=$B$1),ROWS(C$5:C95))))</f>
        <v/>
      </c>
      <c r="D95" s="11" t="str">
        <f ca="1">IF(ROWS(D$5:D95)&gt;$B$2,"",INDEX(fSales[Units],_xlfn.AGGREGATE(15,6,(ROW(fSales[Units])-ROW(fSales[#Headers]))/(fSales[[Product]:[Product]]=$B$1),ROWS(D$5:D95))))</f>
        <v/>
      </c>
      <c r="E95" s="11" t="str">
        <f ca="1">IF(ROWS(E$5:E95)&gt;$B$2,"",INDEX(fSales[Category],_xlfn.AGGREGATE(15,6,(ROW(fSales[Category])-ROW(fSales[#Headers]))/(fSales[[Product]:[Product]]=$B$1),ROWS(E$5:E95))))</f>
        <v/>
      </c>
      <c r="F95" s="11" t="str">
        <f ca="1">IF(ROWS(F$5:F95)&gt;$B$2,"",INDEX(fSales[Discount],_xlfn.AGGREGATE(15,6,(ROW(fSales[Discount])-ROW(fSales[#Headers]))/(fSales[[Product]:[Product]]=$B$1),ROWS(F$5:F95))))</f>
        <v/>
      </c>
      <c r="G95" s="11" t="str">
        <f ca="1">IF(ROWS(G$5:G95)&gt;$B$2,"",INDEX(fSales[Price],_xlfn.AGGREGATE(15,6,(ROW(fSales[Price])-ROW(fSales[#Headers]))/(fSales[[Product]:[Product]]=$B$1),ROWS(G$5:G95))))</f>
        <v/>
      </c>
      <c r="H95" s="16" t="str">
        <f t="shared" ca="1" si="1"/>
        <v/>
      </c>
    </row>
    <row r="96" spans="1:8" x14ac:dyDescent="0.3">
      <c r="A96" s="10" t="str">
        <f ca="1">IF(ROWS(A$5:A96)&gt;$B$2,"",INDEX(fSales[Date],_xlfn.AGGREGATE(15,6,(ROW(fSales[Date])-ROW(fSales[#Headers]))/(fSales[[Product]:[Product]]=$B$1),ROWS(A$5:A96))))</f>
        <v/>
      </c>
      <c r="B96" s="11" t="str">
        <f ca="1">IF(ROWS(B$5:B96)&gt;$B$2,"",INDEX(fSales[Product],_xlfn.AGGREGATE(15,6,(ROW(fSales[Product])-ROW(fSales[#Headers]))/(fSales[[Product]:[Product]]=$B$1),ROWS(B$5:B96))))</f>
        <v/>
      </c>
      <c r="C96" s="11" t="str">
        <f ca="1">IF(ROWS(C$5:C96)&gt;$B$2,"",INDEX(fSales[Region],_xlfn.AGGREGATE(15,6,(ROW(fSales[Region])-ROW(fSales[#Headers]))/(fSales[[Product]:[Product]]=$B$1),ROWS(C$5:C96))))</f>
        <v/>
      </c>
      <c r="D96" s="11" t="str">
        <f ca="1">IF(ROWS(D$5:D96)&gt;$B$2,"",INDEX(fSales[Units],_xlfn.AGGREGATE(15,6,(ROW(fSales[Units])-ROW(fSales[#Headers]))/(fSales[[Product]:[Product]]=$B$1),ROWS(D$5:D96))))</f>
        <v/>
      </c>
      <c r="E96" s="11" t="str">
        <f ca="1">IF(ROWS(E$5:E96)&gt;$B$2,"",INDEX(fSales[Category],_xlfn.AGGREGATE(15,6,(ROW(fSales[Category])-ROW(fSales[#Headers]))/(fSales[[Product]:[Product]]=$B$1),ROWS(E$5:E96))))</f>
        <v/>
      </c>
      <c r="F96" s="11" t="str">
        <f ca="1">IF(ROWS(F$5:F96)&gt;$B$2,"",INDEX(fSales[Discount],_xlfn.AGGREGATE(15,6,(ROW(fSales[Discount])-ROW(fSales[#Headers]))/(fSales[[Product]:[Product]]=$B$1),ROWS(F$5:F96))))</f>
        <v/>
      </c>
      <c r="G96" s="11" t="str">
        <f ca="1">IF(ROWS(G$5:G96)&gt;$B$2,"",INDEX(fSales[Price],_xlfn.AGGREGATE(15,6,(ROW(fSales[Price])-ROW(fSales[#Headers]))/(fSales[[Product]:[Product]]=$B$1),ROWS(G$5:G96))))</f>
        <v/>
      </c>
      <c r="H96" s="16" t="str">
        <f t="shared" ca="1" si="1"/>
        <v/>
      </c>
    </row>
    <row r="97" spans="1:8" x14ac:dyDescent="0.3">
      <c r="A97" s="10" t="str">
        <f ca="1">IF(ROWS(A$5:A97)&gt;$B$2,"",INDEX(fSales[Date],_xlfn.AGGREGATE(15,6,(ROW(fSales[Date])-ROW(fSales[#Headers]))/(fSales[[Product]:[Product]]=$B$1),ROWS(A$5:A97))))</f>
        <v/>
      </c>
      <c r="B97" s="11" t="str">
        <f ca="1">IF(ROWS(B$5:B97)&gt;$B$2,"",INDEX(fSales[Product],_xlfn.AGGREGATE(15,6,(ROW(fSales[Product])-ROW(fSales[#Headers]))/(fSales[[Product]:[Product]]=$B$1),ROWS(B$5:B97))))</f>
        <v/>
      </c>
      <c r="C97" s="11" t="str">
        <f ca="1">IF(ROWS(C$5:C97)&gt;$B$2,"",INDEX(fSales[Region],_xlfn.AGGREGATE(15,6,(ROW(fSales[Region])-ROW(fSales[#Headers]))/(fSales[[Product]:[Product]]=$B$1),ROWS(C$5:C97))))</f>
        <v/>
      </c>
      <c r="D97" s="11" t="str">
        <f ca="1">IF(ROWS(D$5:D97)&gt;$B$2,"",INDEX(fSales[Units],_xlfn.AGGREGATE(15,6,(ROW(fSales[Units])-ROW(fSales[#Headers]))/(fSales[[Product]:[Product]]=$B$1),ROWS(D$5:D97))))</f>
        <v/>
      </c>
      <c r="E97" s="11" t="str">
        <f ca="1">IF(ROWS(E$5:E97)&gt;$B$2,"",INDEX(fSales[Category],_xlfn.AGGREGATE(15,6,(ROW(fSales[Category])-ROW(fSales[#Headers]))/(fSales[[Product]:[Product]]=$B$1),ROWS(E$5:E97))))</f>
        <v/>
      </c>
      <c r="F97" s="11" t="str">
        <f ca="1">IF(ROWS(F$5:F97)&gt;$B$2,"",INDEX(fSales[Discount],_xlfn.AGGREGATE(15,6,(ROW(fSales[Discount])-ROW(fSales[#Headers]))/(fSales[[Product]:[Product]]=$B$1),ROWS(F$5:F97))))</f>
        <v/>
      </c>
      <c r="G97" s="11" t="str">
        <f ca="1">IF(ROWS(G$5:G97)&gt;$B$2,"",INDEX(fSales[Price],_xlfn.AGGREGATE(15,6,(ROW(fSales[Price])-ROW(fSales[#Headers]))/(fSales[[Product]:[Product]]=$B$1),ROWS(G$5:G97))))</f>
        <v/>
      </c>
      <c r="H97" s="16" t="str">
        <f t="shared" ca="1" si="1"/>
        <v/>
      </c>
    </row>
    <row r="98" spans="1:8" x14ac:dyDescent="0.3">
      <c r="A98" s="10" t="str">
        <f ca="1">IF(ROWS(A$5:A98)&gt;$B$2,"",INDEX(fSales[Date],_xlfn.AGGREGATE(15,6,(ROW(fSales[Date])-ROW(fSales[#Headers]))/(fSales[[Product]:[Product]]=$B$1),ROWS(A$5:A98))))</f>
        <v/>
      </c>
      <c r="B98" s="11" t="str">
        <f ca="1">IF(ROWS(B$5:B98)&gt;$B$2,"",INDEX(fSales[Product],_xlfn.AGGREGATE(15,6,(ROW(fSales[Product])-ROW(fSales[#Headers]))/(fSales[[Product]:[Product]]=$B$1),ROWS(B$5:B98))))</f>
        <v/>
      </c>
      <c r="C98" s="11" t="str">
        <f ca="1">IF(ROWS(C$5:C98)&gt;$B$2,"",INDEX(fSales[Region],_xlfn.AGGREGATE(15,6,(ROW(fSales[Region])-ROW(fSales[#Headers]))/(fSales[[Product]:[Product]]=$B$1),ROWS(C$5:C98))))</f>
        <v/>
      </c>
      <c r="D98" s="11" t="str">
        <f ca="1">IF(ROWS(D$5:D98)&gt;$B$2,"",INDEX(fSales[Units],_xlfn.AGGREGATE(15,6,(ROW(fSales[Units])-ROW(fSales[#Headers]))/(fSales[[Product]:[Product]]=$B$1),ROWS(D$5:D98))))</f>
        <v/>
      </c>
      <c r="E98" s="11" t="str">
        <f ca="1">IF(ROWS(E$5:E98)&gt;$B$2,"",INDEX(fSales[Category],_xlfn.AGGREGATE(15,6,(ROW(fSales[Category])-ROW(fSales[#Headers]))/(fSales[[Product]:[Product]]=$B$1),ROWS(E$5:E98))))</f>
        <v/>
      </c>
      <c r="F98" s="11" t="str">
        <f ca="1">IF(ROWS(F$5:F98)&gt;$B$2,"",INDEX(fSales[Discount],_xlfn.AGGREGATE(15,6,(ROW(fSales[Discount])-ROW(fSales[#Headers]))/(fSales[[Product]:[Product]]=$B$1),ROWS(F$5:F98))))</f>
        <v/>
      </c>
      <c r="G98" s="11" t="str">
        <f ca="1">IF(ROWS(G$5:G98)&gt;$B$2,"",INDEX(fSales[Price],_xlfn.AGGREGATE(15,6,(ROW(fSales[Price])-ROW(fSales[#Headers]))/(fSales[[Product]:[Product]]=$B$1),ROWS(G$5:G98))))</f>
        <v/>
      </c>
      <c r="H98" s="16" t="str">
        <f t="shared" ca="1" si="1"/>
        <v/>
      </c>
    </row>
    <row r="99" spans="1:8" x14ac:dyDescent="0.3">
      <c r="A99" s="10" t="str">
        <f ca="1">IF(ROWS(A$5:A99)&gt;$B$2,"",INDEX(fSales[Date],_xlfn.AGGREGATE(15,6,(ROW(fSales[Date])-ROW(fSales[#Headers]))/(fSales[[Product]:[Product]]=$B$1),ROWS(A$5:A99))))</f>
        <v/>
      </c>
      <c r="B99" s="11" t="str">
        <f ca="1">IF(ROWS(B$5:B99)&gt;$B$2,"",INDEX(fSales[Product],_xlfn.AGGREGATE(15,6,(ROW(fSales[Product])-ROW(fSales[#Headers]))/(fSales[[Product]:[Product]]=$B$1),ROWS(B$5:B99))))</f>
        <v/>
      </c>
      <c r="C99" s="11" t="str">
        <f ca="1">IF(ROWS(C$5:C99)&gt;$B$2,"",INDEX(fSales[Region],_xlfn.AGGREGATE(15,6,(ROW(fSales[Region])-ROW(fSales[#Headers]))/(fSales[[Product]:[Product]]=$B$1),ROWS(C$5:C99))))</f>
        <v/>
      </c>
      <c r="D99" s="11" t="str">
        <f ca="1">IF(ROWS(D$5:D99)&gt;$B$2,"",INDEX(fSales[Units],_xlfn.AGGREGATE(15,6,(ROW(fSales[Units])-ROW(fSales[#Headers]))/(fSales[[Product]:[Product]]=$B$1),ROWS(D$5:D99))))</f>
        <v/>
      </c>
      <c r="E99" s="11" t="str">
        <f ca="1">IF(ROWS(E$5:E99)&gt;$B$2,"",INDEX(fSales[Category],_xlfn.AGGREGATE(15,6,(ROW(fSales[Category])-ROW(fSales[#Headers]))/(fSales[[Product]:[Product]]=$B$1),ROWS(E$5:E99))))</f>
        <v/>
      </c>
      <c r="F99" s="11" t="str">
        <f ca="1">IF(ROWS(F$5:F99)&gt;$B$2,"",INDEX(fSales[Discount],_xlfn.AGGREGATE(15,6,(ROW(fSales[Discount])-ROW(fSales[#Headers]))/(fSales[[Product]:[Product]]=$B$1),ROWS(F$5:F99))))</f>
        <v/>
      </c>
      <c r="G99" s="11" t="str">
        <f ca="1">IF(ROWS(G$5:G99)&gt;$B$2,"",INDEX(fSales[Price],_xlfn.AGGREGATE(15,6,(ROW(fSales[Price])-ROW(fSales[#Headers]))/(fSales[[Product]:[Product]]=$B$1),ROWS(G$5:G99))))</f>
        <v/>
      </c>
      <c r="H99" s="16" t="str">
        <f t="shared" ca="1" si="1"/>
        <v/>
      </c>
    </row>
    <row r="100" spans="1:8" x14ac:dyDescent="0.3">
      <c r="A100" s="10" t="str">
        <f ca="1">IF(ROWS(A$5:A100)&gt;$B$2,"",INDEX(fSales[Date],_xlfn.AGGREGATE(15,6,(ROW(fSales[Date])-ROW(fSales[#Headers]))/(fSales[[Product]:[Product]]=$B$1),ROWS(A$5:A100))))</f>
        <v/>
      </c>
      <c r="B100" s="11" t="str">
        <f ca="1">IF(ROWS(B$5:B100)&gt;$B$2,"",INDEX(fSales[Product],_xlfn.AGGREGATE(15,6,(ROW(fSales[Product])-ROW(fSales[#Headers]))/(fSales[[Product]:[Product]]=$B$1),ROWS(B$5:B100))))</f>
        <v/>
      </c>
      <c r="C100" s="11" t="str">
        <f ca="1">IF(ROWS(C$5:C100)&gt;$B$2,"",INDEX(fSales[Region],_xlfn.AGGREGATE(15,6,(ROW(fSales[Region])-ROW(fSales[#Headers]))/(fSales[[Product]:[Product]]=$B$1),ROWS(C$5:C100))))</f>
        <v/>
      </c>
      <c r="D100" s="11" t="str">
        <f ca="1">IF(ROWS(D$5:D100)&gt;$B$2,"",INDEX(fSales[Units],_xlfn.AGGREGATE(15,6,(ROW(fSales[Units])-ROW(fSales[#Headers]))/(fSales[[Product]:[Product]]=$B$1),ROWS(D$5:D100))))</f>
        <v/>
      </c>
      <c r="E100" s="11" t="str">
        <f ca="1">IF(ROWS(E$5:E100)&gt;$B$2,"",INDEX(fSales[Category],_xlfn.AGGREGATE(15,6,(ROW(fSales[Category])-ROW(fSales[#Headers]))/(fSales[[Product]:[Product]]=$B$1),ROWS(E$5:E100))))</f>
        <v/>
      </c>
      <c r="F100" s="11" t="str">
        <f ca="1">IF(ROWS(F$5:F100)&gt;$B$2,"",INDEX(fSales[Discount],_xlfn.AGGREGATE(15,6,(ROW(fSales[Discount])-ROW(fSales[#Headers]))/(fSales[[Product]:[Product]]=$B$1),ROWS(F$5:F100))))</f>
        <v/>
      </c>
      <c r="G100" s="11" t="str">
        <f ca="1">IF(ROWS(G$5:G100)&gt;$B$2,"",INDEX(fSales[Price],_xlfn.AGGREGATE(15,6,(ROW(fSales[Price])-ROW(fSales[#Headers]))/(fSales[[Product]:[Product]]=$B$1),ROWS(G$5:G100))))</f>
        <v/>
      </c>
      <c r="H100" s="16" t="str">
        <f t="shared" ca="1" si="1"/>
        <v/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00"/>
  <sheetViews>
    <sheetView zoomScale="190" zoomScaleNormal="190" workbookViewId="0">
      <selection activeCell="E5" sqref="E5"/>
    </sheetView>
  </sheetViews>
  <sheetFormatPr defaultRowHeight="14.4" x14ac:dyDescent="0.3"/>
  <cols>
    <col min="1" max="1" width="12.33203125" customWidth="1"/>
    <col min="2" max="2" width="10.109375" customWidth="1"/>
    <col min="3" max="3" width="14" customWidth="1"/>
    <col min="4" max="5" width="11.109375" customWidth="1"/>
    <col min="6" max="7" width="9.109375" customWidth="1"/>
    <col min="8" max="8" width="11.44140625" customWidth="1"/>
  </cols>
  <sheetData>
    <row r="1" spans="1:8" x14ac:dyDescent="0.3">
      <c r="A1" s="9" t="s">
        <v>21</v>
      </c>
      <c r="B1" s="12" t="str">
        <f ca="1">REPLACE(CELL("filename",A1),1,SEARCH("]",CELL("filename",A1)),"")</f>
        <v>Carlota</v>
      </c>
    </row>
    <row r="2" spans="1:8" x14ac:dyDescent="0.3">
      <c r="A2" s="4" t="s">
        <v>22</v>
      </c>
      <c r="B2" s="8">
        <f ca="1">COUNTIFS(fSales[Product],B1)</f>
        <v>50</v>
      </c>
    </row>
    <row r="4" spans="1:8" x14ac:dyDescent="0.3">
      <c r="A4" s="5" t="s">
        <v>0</v>
      </c>
      <c r="B4" s="6" t="s">
        <v>1</v>
      </c>
      <c r="C4" s="6" t="s">
        <v>2</v>
      </c>
      <c r="D4" s="6" t="s">
        <v>3</v>
      </c>
      <c r="E4" s="7" t="s">
        <v>16</v>
      </c>
      <c r="F4" s="7" t="s">
        <v>10</v>
      </c>
      <c r="G4" s="7" t="s">
        <v>4</v>
      </c>
      <c r="H4" s="7" t="s">
        <v>20</v>
      </c>
    </row>
    <row r="5" spans="1:8" x14ac:dyDescent="0.3">
      <c r="A5" s="10">
        <f ca="1">IF(ROWS(A$5:A5)&gt;$B$2,"",INDEX(fSales[Date],_xlfn.AGGREGATE(15,6,(ROW(fSales[Date])-ROW(fSales[#Headers]))/(fSales[[Product]:[Product]]=$B$1),ROWS(A$5:A5))))</f>
        <v>42742</v>
      </c>
      <c r="B5" s="11" t="str">
        <f ca="1">IF(ROWS(B$5:B5)&gt;$B$2,"",INDEX(fSales[Product],_xlfn.AGGREGATE(15,6,(ROW(fSales[Product])-ROW(fSales[#Headers]))/(fSales[[Product]:[Product]]=$B$1),ROWS(B$5:B5))))</f>
        <v>Carlota</v>
      </c>
      <c r="C5" s="11" t="str">
        <f ca="1">IF(ROWS(C$5:C5)&gt;$B$2,"",INDEX(fSales[Region],_xlfn.AGGREGATE(15,6,(ROW(fSales[Region])-ROW(fSales[#Headers]))/(fSales[[Product]:[Product]]=$B$1),ROWS(C$5:C5))))</f>
        <v>Europe</v>
      </c>
      <c r="D5" s="11">
        <f ca="1">IF(ROWS(D$5:D5)&gt;$B$2,"",INDEX(fSales[Units],_xlfn.AGGREGATE(15,6,(ROW(fSales[Units])-ROW(fSales[#Headers]))/(fSales[[Product]:[Product]]=$B$1),ROWS(D$5:D5))))</f>
        <v>4</v>
      </c>
      <c r="E5" s="11" t="str">
        <f ca="1">IF(ROWS(E$5:E5)&gt;$B$2,"",INDEX(fSales[Category],_xlfn.AGGREGATE(15,6,(ROW(fSales[Category])-ROW(fSales[#Headers]))/(fSales[[Product]:[Product]]=$B$1),ROWS(E$5:E5))))</f>
        <v>Retail</v>
      </c>
      <c r="F5" s="11">
        <f ca="1">IF(ROWS(F$5:F5)&gt;$B$2,"",INDEX(fSales[Discount],_xlfn.AGGREGATE(15,6,(ROW(fSales[Discount])-ROW(fSales[#Headers]))/(fSales[[Product]:[Product]]=$B$1),ROWS(F$5:F5))))</f>
        <v>0</v>
      </c>
      <c r="G5" s="11">
        <f ca="1">IF(ROWS(G$5:G5)&gt;$B$2,"",INDEX(fSales[Price],_xlfn.AGGREGATE(15,6,(ROW(fSales[Price])-ROW(fSales[#Headers]))/(fSales[[Product]:[Product]]=$B$1),ROWS(G$5:G5))))</f>
        <v>26.8</v>
      </c>
      <c r="H5" s="16">
        <f ca="1">IF(G5="","",ROUND(D5*G5*(1-F5),2))</f>
        <v>107.2</v>
      </c>
    </row>
    <row r="6" spans="1:8" x14ac:dyDescent="0.3">
      <c r="A6" s="10">
        <f ca="1">IF(ROWS(A$5:A6)&gt;$B$2,"",INDEX(fSales[Date],_xlfn.AGGREGATE(15,6,(ROW(fSales[Date])-ROW(fSales[#Headers]))/(fSales[[Product]:[Product]]=$B$1),ROWS(A$5:A6))))</f>
        <v>42816</v>
      </c>
      <c r="B6" s="11" t="str">
        <f ca="1">IF(ROWS(B$5:B6)&gt;$B$2,"",INDEX(fSales[Product],_xlfn.AGGREGATE(15,6,(ROW(fSales[Product])-ROW(fSales[#Headers]))/(fSales[[Product]:[Product]]=$B$1),ROWS(B$5:B6))))</f>
        <v>Carlota</v>
      </c>
      <c r="C6" s="11" t="str">
        <f ca="1">IF(ROWS(C$5:C6)&gt;$B$2,"",INDEX(fSales[Region],_xlfn.AGGREGATE(15,6,(ROW(fSales[Region])-ROW(fSales[#Headers]))/(fSales[[Product]:[Product]]=$B$1),ROWS(C$5:C6))))</f>
        <v>Africa</v>
      </c>
      <c r="D6" s="11">
        <f ca="1">IF(ROWS(D$5:D6)&gt;$B$2,"",INDEX(fSales[Units],_xlfn.AGGREGATE(15,6,(ROW(fSales[Units])-ROW(fSales[#Headers]))/(fSales[[Product]:[Product]]=$B$1),ROWS(D$5:D6))))</f>
        <v>4</v>
      </c>
      <c r="E6" s="11" t="str">
        <f ca="1">IF(ROWS(E$5:E6)&gt;$B$2,"",INDEX(fSales[Category],_xlfn.AGGREGATE(15,6,(ROW(fSales[Category])-ROW(fSales[#Headers]))/(fSales[[Product]:[Product]]=$B$1),ROWS(E$5:E6))))</f>
        <v>Retail</v>
      </c>
      <c r="F6" s="11">
        <f ca="1">IF(ROWS(F$5:F6)&gt;$B$2,"",INDEX(fSales[Discount],_xlfn.AGGREGATE(15,6,(ROW(fSales[Discount])-ROW(fSales[#Headers]))/(fSales[[Product]:[Product]]=$B$1),ROWS(F$5:F6))))</f>
        <v>0</v>
      </c>
      <c r="G6" s="11">
        <f ca="1">IF(ROWS(G$5:G6)&gt;$B$2,"",INDEX(fSales[Price],_xlfn.AGGREGATE(15,6,(ROW(fSales[Price])-ROW(fSales[#Headers]))/(fSales[[Product]:[Product]]=$B$1),ROWS(G$5:G6))))</f>
        <v>28.5</v>
      </c>
      <c r="H6" s="16">
        <f t="shared" ref="H6:H69" ca="1" si="0">IF(G6="","",ROUND(D6*G6*(1-F6),2))</f>
        <v>114</v>
      </c>
    </row>
    <row r="7" spans="1:8" x14ac:dyDescent="0.3">
      <c r="A7" s="10">
        <f ca="1">IF(ROWS(A$5:A7)&gt;$B$2,"",INDEX(fSales[Date],_xlfn.AGGREGATE(15,6,(ROW(fSales[Date])-ROW(fSales[#Headers]))/(fSales[[Product]:[Product]]=$B$1),ROWS(A$5:A7))))</f>
        <v>42759</v>
      </c>
      <c r="B7" s="11" t="str">
        <f ca="1">IF(ROWS(B$5:B7)&gt;$B$2,"",INDEX(fSales[Product],_xlfn.AGGREGATE(15,6,(ROW(fSales[Product])-ROW(fSales[#Headers]))/(fSales[[Product]:[Product]]=$B$1),ROWS(B$5:B7))))</f>
        <v>Carlota</v>
      </c>
      <c r="C7" s="11" t="str">
        <f ca="1">IF(ROWS(C$5:C7)&gt;$B$2,"",INDEX(fSales[Region],_xlfn.AGGREGATE(15,6,(ROW(fSales[Region])-ROW(fSales[#Headers]))/(fSales[[Product]:[Product]]=$B$1),ROWS(C$5:C7))))</f>
        <v>Europe</v>
      </c>
      <c r="D7" s="11">
        <f ca="1">IF(ROWS(D$5:D7)&gt;$B$2,"",INDEX(fSales[Units],_xlfn.AGGREGATE(15,6,(ROW(fSales[Units])-ROW(fSales[#Headers]))/(fSales[[Product]:[Product]]=$B$1),ROWS(D$5:D7))))</f>
        <v>4</v>
      </c>
      <c r="E7" s="11" t="str">
        <f ca="1">IF(ROWS(E$5:E7)&gt;$B$2,"",INDEX(fSales[Category],_xlfn.AGGREGATE(15,6,(ROW(fSales[Category])-ROW(fSales[#Headers]))/(fSales[[Product]:[Product]]=$B$1),ROWS(E$5:E7))))</f>
        <v>Retail</v>
      </c>
      <c r="F7" s="11">
        <f ca="1">IF(ROWS(F$5:F7)&gt;$B$2,"",INDEX(fSales[Discount],_xlfn.AGGREGATE(15,6,(ROW(fSales[Discount])-ROW(fSales[#Headers]))/(fSales[[Product]:[Product]]=$B$1),ROWS(F$5:F7))))</f>
        <v>0</v>
      </c>
      <c r="G7" s="11">
        <f ca="1">IF(ROWS(G$5:G7)&gt;$B$2,"",INDEX(fSales[Price],_xlfn.AGGREGATE(15,6,(ROW(fSales[Price])-ROW(fSales[#Headers]))/(fSales[[Product]:[Product]]=$B$1),ROWS(G$5:G7))))</f>
        <v>27.450000000000003</v>
      </c>
      <c r="H7" s="16">
        <f t="shared" ca="1" si="0"/>
        <v>109.8</v>
      </c>
    </row>
    <row r="8" spans="1:8" x14ac:dyDescent="0.3">
      <c r="A8" s="10">
        <f ca="1">IF(ROWS(A$5:A8)&gt;$B$2,"",INDEX(fSales[Date],_xlfn.AGGREGATE(15,6,(ROW(fSales[Date])-ROW(fSales[#Headers]))/(fSales[[Product]:[Product]]=$B$1),ROWS(A$5:A8))))</f>
        <v>42791</v>
      </c>
      <c r="B8" s="11" t="str">
        <f ca="1">IF(ROWS(B$5:B8)&gt;$B$2,"",INDEX(fSales[Product],_xlfn.AGGREGATE(15,6,(ROW(fSales[Product])-ROW(fSales[#Headers]))/(fSales[[Product]:[Product]]=$B$1),ROWS(B$5:B8))))</f>
        <v>Carlota</v>
      </c>
      <c r="C8" s="11" t="str">
        <f ca="1">IF(ROWS(C$5:C8)&gt;$B$2,"",INDEX(fSales[Region],_xlfn.AGGREGATE(15,6,(ROW(fSales[Region])-ROW(fSales[#Headers]))/(fSales[[Product]:[Product]]=$B$1),ROWS(C$5:C8))))</f>
        <v>South America</v>
      </c>
      <c r="D8" s="11">
        <f ca="1">IF(ROWS(D$5:D8)&gt;$B$2,"",INDEX(fSales[Units],_xlfn.AGGREGATE(15,6,(ROW(fSales[Units])-ROW(fSales[#Headers]))/(fSales[[Product]:[Product]]=$B$1),ROWS(D$5:D8))))</f>
        <v>332</v>
      </c>
      <c r="E8" s="11" t="str">
        <f ca="1">IF(ROWS(E$5:E8)&gt;$B$2,"",INDEX(fSales[Category],_xlfn.AGGREGATE(15,6,(ROW(fSales[Category])-ROW(fSales[#Headers]))/(fSales[[Product]:[Product]]=$B$1),ROWS(E$5:E8))))</f>
        <v>Wholesale</v>
      </c>
      <c r="F8" s="11">
        <f ca="1">IF(ROWS(F$5:F8)&gt;$B$2,"",INDEX(fSales[Discount],_xlfn.AGGREGATE(15,6,(ROW(fSales[Discount])-ROW(fSales[#Headers]))/(fSales[[Product]:[Product]]=$B$1),ROWS(F$5:F8))))</f>
        <v>0.55000000000000004</v>
      </c>
      <c r="G8" s="11">
        <f ca="1">IF(ROWS(G$5:G8)&gt;$B$2,"",INDEX(fSales[Price],_xlfn.AGGREGATE(15,6,(ROW(fSales[Price])-ROW(fSales[#Headers]))/(fSales[[Product]:[Product]]=$B$1),ROWS(G$5:G8))))</f>
        <v>27.950000000000003</v>
      </c>
      <c r="H8" s="16">
        <f t="shared" ca="1" si="0"/>
        <v>4175.7299999999996</v>
      </c>
    </row>
    <row r="9" spans="1:8" x14ac:dyDescent="0.3">
      <c r="A9" s="10">
        <f ca="1">IF(ROWS(A$5:A9)&gt;$B$2,"",INDEX(fSales[Date],_xlfn.AGGREGATE(15,6,(ROW(fSales[Date])-ROW(fSales[#Headers]))/(fSales[[Product]:[Product]]=$B$1),ROWS(A$5:A9))))</f>
        <v>42790</v>
      </c>
      <c r="B9" s="11" t="str">
        <f ca="1">IF(ROWS(B$5:B9)&gt;$B$2,"",INDEX(fSales[Product],_xlfn.AGGREGATE(15,6,(ROW(fSales[Product])-ROW(fSales[#Headers]))/(fSales[[Product]:[Product]]=$B$1),ROWS(B$5:B9))))</f>
        <v>Carlota</v>
      </c>
      <c r="C9" s="11" t="str">
        <f ca="1">IF(ROWS(C$5:C9)&gt;$B$2,"",INDEX(fSales[Region],_xlfn.AGGREGATE(15,6,(ROW(fSales[Region])-ROW(fSales[#Headers]))/(fSales[[Product]:[Product]]=$B$1),ROWS(C$5:C9))))</f>
        <v>Canada</v>
      </c>
      <c r="D9" s="11">
        <f ca="1">IF(ROWS(D$5:D9)&gt;$B$2,"",INDEX(fSales[Units],_xlfn.AGGREGATE(15,6,(ROW(fSales[Units])-ROW(fSales[#Headers]))/(fSales[[Product]:[Product]]=$B$1),ROWS(D$5:D9))))</f>
        <v>25</v>
      </c>
      <c r="E9" s="11" t="str">
        <f ca="1">IF(ROWS(E$5:E9)&gt;$B$2,"",INDEX(fSales[Category],_xlfn.AGGREGATE(15,6,(ROW(fSales[Category])-ROW(fSales[#Headers]))/(fSales[[Product]:[Product]]=$B$1),ROWS(E$5:E9))))</f>
        <v>Wholesale</v>
      </c>
      <c r="F9" s="11">
        <f ca="1">IF(ROWS(F$5:F9)&gt;$B$2,"",INDEX(fSales[Discount],_xlfn.AGGREGATE(15,6,(ROW(fSales[Discount])-ROW(fSales[#Headers]))/(fSales[[Product]:[Product]]=$B$1),ROWS(F$5:F9))))</f>
        <v>0.35</v>
      </c>
      <c r="G9" s="11">
        <f ca="1">IF(ROWS(G$5:G9)&gt;$B$2,"",INDEX(fSales[Price],_xlfn.AGGREGATE(15,6,(ROW(fSales[Price])-ROW(fSales[#Headers]))/(fSales[[Product]:[Product]]=$B$1),ROWS(G$5:G9))))</f>
        <v>27.05</v>
      </c>
      <c r="H9" s="16">
        <f t="shared" ca="1" si="0"/>
        <v>439.56</v>
      </c>
    </row>
    <row r="10" spans="1:8" x14ac:dyDescent="0.3">
      <c r="A10" s="10">
        <f ca="1">IF(ROWS(A$5:A10)&gt;$B$2,"",INDEX(fSales[Date],_xlfn.AGGREGATE(15,6,(ROW(fSales[Date])-ROW(fSales[#Headers]))/(fSales[[Product]:[Product]]=$B$1),ROWS(A$5:A10))))</f>
        <v>42751</v>
      </c>
      <c r="B10" s="11" t="str">
        <f ca="1">IF(ROWS(B$5:B10)&gt;$B$2,"",INDEX(fSales[Product],_xlfn.AGGREGATE(15,6,(ROW(fSales[Product])-ROW(fSales[#Headers]))/(fSales[[Product]:[Product]]=$B$1),ROWS(B$5:B10))))</f>
        <v>Carlota</v>
      </c>
      <c r="C10" s="11" t="str">
        <f ca="1">IF(ROWS(C$5:C10)&gt;$B$2,"",INDEX(fSales[Region],_xlfn.AGGREGATE(15,6,(ROW(fSales[Region])-ROW(fSales[#Headers]))/(fSales[[Product]:[Product]]=$B$1),ROWS(C$5:C10))))</f>
        <v>Canada</v>
      </c>
      <c r="D10" s="11">
        <f ca="1">IF(ROWS(D$5:D10)&gt;$B$2,"",INDEX(fSales[Units],_xlfn.AGGREGATE(15,6,(ROW(fSales[Units])-ROW(fSales[#Headers]))/(fSales[[Product]:[Product]]=$B$1),ROWS(D$5:D10))))</f>
        <v>24</v>
      </c>
      <c r="E10" s="11" t="str">
        <f ca="1">IF(ROWS(E$5:E10)&gt;$B$2,"",INDEX(fSales[Category],_xlfn.AGGREGATE(15,6,(ROW(fSales[Category])-ROW(fSales[#Headers]))/(fSales[[Product]:[Product]]=$B$1),ROWS(E$5:E10))))</f>
        <v>Wholesale</v>
      </c>
      <c r="F10" s="11">
        <f ca="1">IF(ROWS(F$5:F10)&gt;$B$2,"",INDEX(fSales[Discount],_xlfn.AGGREGATE(15,6,(ROW(fSales[Discount])-ROW(fSales[#Headers]))/(fSales[[Product]:[Product]]=$B$1),ROWS(F$5:F10))))</f>
        <v>0.35</v>
      </c>
      <c r="G10" s="11">
        <f ca="1">IF(ROWS(G$5:G10)&gt;$B$2,"",INDEX(fSales[Price],_xlfn.AGGREGATE(15,6,(ROW(fSales[Price])-ROW(fSales[#Headers]))/(fSales[[Product]:[Product]]=$B$1),ROWS(G$5:G10))))</f>
        <v>27.6</v>
      </c>
      <c r="H10" s="16">
        <f t="shared" ca="1" si="0"/>
        <v>430.56</v>
      </c>
    </row>
    <row r="11" spans="1:8" x14ac:dyDescent="0.3">
      <c r="A11" s="10">
        <f ca="1">IF(ROWS(A$5:A11)&gt;$B$2,"",INDEX(fSales[Date],_xlfn.AGGREGATE(15,6,(ROW(fSales[Date])-ROW(fSales[#Headers]))/(fSales[[Product]:[Product]]=$B$1),ROWS(A$5:A11))))</f>
        <v>42823</v>
      </c>
      <c r="B11" s="11" t="str">
        <f ca="1">IF(ROWS(B$5:B11)&gt;$B$2,"",INDEX(fSales[Product],_xlfn.AGGREGATE(15,6,(ROW(fSales[Product])-ROW(fSales[#Headers]))/(fSales[[Product]:[Product]]=$B$1),ROWS(B$5:B11))))</f>
        <v>Carlota</v>
      </c>
      <c r="C11" s="11" t="str">
        <f ca="1">IF(ROWS(C$5:C11)&gt;$B$2,"",INDEX(fSales[Region],_xlfn.AGGREGATE(15,6,(ROW(fSales[Region])-ROW(fSales[#Headers]))/(fSales[[Product]:[Product]]=$B$1),ROWS(C$5:C11))))</f>
        <v>Africa</v>
      </c>
      <c r="D11" s="11">
        <f ca="1">IF(ROWS(D$5:D11)&gt;$B$2,"",INDEX(fSales[Units],_xlfn.AGGREGATE(15,6,(ROW(fSales[Units])-ROW(fSales[#Headers]))/(fSales[[Product]:[Product]]=$B$1),ROWS(D$5:D11))))</f>
        <v>3</v>
      </c>
      <c r="E11" s="11" t="str">
        <f ca="1">IF(ROWS(E$5:E11)&gt;$B$2,"",INDEX(fSales[Category],_xlfn.AGGREGATE(15,6,(ROW(fSales[Category])-ROW(fSales[#Headers]))/(fSales[[Product]:[Product]]=$B$1),ROWS(E$5:E11))))</f>
        <v>Retail</v>
      </c>
      <c r="F11" s="11">
        <f ca="1">IF(ROWS(F$5:F11)&gt;$B$2,"",INDEX(fSales[Discount],_xlfn.AGGREGATE(15,6,(ROW(fSales[Discount])-ROW(fSales[#Headers]))/(fSales[[Product]:[Product]]=$B$1),ROWS(F$5:F11))))</f>
        <v>0</v>
      </c>
      <c r="G11" s="11">
        <f ca="1">IF(ROWS(G$5:G11)&gt;$B$2,"",INDEX(fSales[Price],_xlfn.AGGREGATE(15,6,(ROW(fSales[Price])-ROW(fSales[#Headers]))/(fSales[[Product]:[Product]]=$B$1),ROWS(G$5:G11))))</f>
        <v>28.25</v>
      </c>
      <c r="H11" s="16">
        <f t="shared" ca="1" si="0"/>
        <v>84.75</v>
      </c>
    </row>
    <row r="12" spans="1:8" x14ac:dyDescent="0.3">
      <c r="A12" s="10">
        <f ca="1">IF(ROWS(A$5:A12)&gt;$B$2,"",INDEX(fSales[Date],_xlfn.AGGREGATE(15,6,(ROW(fSales[Date])-ROW(fSales[#Headers]))/(fSales[[Product]:[Product]]=$B$1),ROWS(A$5:A12))))</f>
        <v>42808</v>
      </c>
      <c r="B12" s="11" t="str">
        <f ca="1">IF(ROWS(B$5:B12)&gt;$B$2,"",INDEX(fSales[Product],_xlfn.AGGREGATE(15,6,(ROW(fSales[Product])-ROW(fSales[#Headers]))/(fSales[[Product]:[Product]]=$B$1),ROWS(B$5:B12))))</f>
        <v>Carlota</v>
      </c>
      <c r="C12" s="11" t="str">
        <f ca="1">IF(ROWS(C$5:C12)&gt;$B$2,"",INDEX(fSales[Region],_xlfn.AGGREGATE(15,6,(ROW(fSales[Region])-ROW(fSales[#Headers]))/(fSales[[Product]:[Product]]=$B$1),ROWS(C$5:C12))))</f>
        <v>Canada</v>
      </c>
      <c r="D12" s="11">
        <f ca="1">IF(ROWS(D$5:D12)&gt;$B$2,"",INDEX(fSales[Units],_xlfn.AGGREGATE(15,6,(ROW(fSales[Units])-ROW(fSales[#Headers]))/(fSales[[Product]:[Product]]=$B$1),ROWS(D$5:D12))))</f>
        <v>70</v>
      </c>
      <c r="E12" s="11" t="str">
        <f ca="1">IF(ROWS(E$5:E12)&gt;$B$2,"",INDEX(fSales[Category],_xlfn.AGGREGATE(15,6,(ROW(fSales[Category])-ROW(fSales[#Headers]))/(fSales[[Product]:[Product]]=$B$1),ROWS(E$5:E12))))</f>
        <v>Wholesale</v>
      </c>
      <c r="F12" s="11">
        <f ca="1">IF(ROWS(F$5:F12)&gt;$B$2,"",INDEX(fSales[Discount],_xlfn.AGGREGATE(15,6,(ROW(fSales[Discount])-ROW(fSales[#Headers]))/(fSales[[Product]:[Product]]=$B$1),ROWS(F$5:F12))))</f>
        <v>0.45</v>
      </c>
      <c r="G12" s="11">
        <f ca="1">IF(ROWS(G$5:G12)&gt;$B$2,"",INDEX(fSales[Price],_xlfn.AGGREGATE(15,6,(ROW(fSales[Price])-ROW(fSales[#Headers]))/(fSales[[Product]:[Product]]=$B$1),ROWS(G$5:G12))))</f>
        <v>28.35</v>
      </c>
      <c r="H12" s="16">
        <f t="shared" ca="1" si="0"/>
        <v>1091.48</v>
      </c>
    </row>
    <row r="13" spans="1:8" x14ac:dyDescent="0.3">
      <c r="A13" s="10">
        <f ca="1">IF(ROWS(A$5:A13)&gt;$B$2,"",INDEX(fSales[Date],_xlfn.AGGREGATE(15,6,(ROW(fSales[Date])-ROW(fSales[#Headers]))/(fSales[[Product]:[Product]]=$B$1),ROWS(A$5:A13))))</f>
        <v>42757</v>
      </c>
      <c r="B13" s="11" t="str">
        <f ca="1">IF(ROWS(B$5:B13)&gt;$B$2,"",INDEX(fSales[Product],_xlfn.AGGREGATE(15,6,(ROW(fSales[Product])-ROW(fSales[#Headers]))/(fSales[[Product]:[Product]]=$B$1),ROWS(B$5:B13))))</f>
        <v>Carlota</v>
      </c>
      <c r="C13" s="11" t="str">
        <f ca="1">IF(ROWS(C$5:C13)&gt;$B$2,"",INDEX(fSales[Region],_xlfn.AGGREGATE(15,6,(ROW(fSales[Region])-ROW(fSales[#Headers]))/(fSales[[Product]:[Product]]=$B$1),ROWS(C$5:C13))))</f>
        <v>Asia</v>
      </c>
      <c r="D13" s="11">
        <f ca="1">IF(ROWS(D$5:D13)&gt;$B$2,"",INDEX(fSales[Units],_xlfn.AGGREGATE(15,6,(ROW(fSales[Units])-ROW(fSales[#Headers]))/(fSales[[Product]:[Product]]=$B$1),ROWS(D$5:D13))))</f>
        <v>52</v>
      </c>
      <c r="E13" s="11" t="str">
        <f ca="1">IF(ROWS(E$5:E13)&gt;$B$2,"",INDEX(fSales[Category],_xlfn.AGGREGATE(15,6,(ROW(fSales[Category])-ROW(fSales[#Headers]))/(fSales[[Product]:[Product]]=$B$1),ROWS(E$5:E13))))</f>
        <v>Wholesale</v>
      </c>
      <c r="F13" s="11">
        <f ca="1">IF(ROWS(F$5:F13)&gt;$B$2,"",INDEX(fSales[Discount],_xlfn.AGGREGATE(15,6,(ROW(fSales[Discount])-ROW(fSales[#Headers]))/(fSales[[Product]:[Product]]=$B$1),ROWS(F$5:F13))))</f>
        <v>0.45</v>
      </c>
      <c r="G13" s="11">
        <f ca="1">IF(ROWS(G$5:G13)&gt;$B$2,"",INDEX(fSales[Price],_xlfn.AGGREGATE(15,6,(ROW(fSales[Price])-ROW(fSales[#Headers]))/(fSales[[Product]:[Product]]=$B$1),ROWS(G$5:G13))))</f>
        <v>27.05</v>
      </c>
      <c r="H13" s="16">
        <f t="shared" ca="1" si="0"/>
        <v>773.63</v>
      </c>
    </row>
    <row r="14" spans="1:8" x14ac:dyDescent="0.3">
      <c r="A14" s="10">
        <f ca="1">IF(ROWS(A$5:A14)&gt;$B$2,"",INDEX(fSales[Date],_xlfn.AGGREGATE(15,6,(ROW(fSales[Date])-ROW(fSales[#Headers]))/(fSales[[Product]:[Product]]=$B$1),ROWS(A$5:A14))))</f>
        <v>42737</v>
      </c>
      <c r="B14" s="11" t="str">
        <f ca="1">IF(ROWS(B$5:B14)&gt;$B$2,"",INDEX(fSales[Product],_xlfn.AGGREGATE(15,6,(ROW(fSales[Product])-ROW(fSales[#Headers]))/(fSales[[Product]:[Product]]=$B$1),ROWS(B$5:B14))))</f>
        <v>Carlota</v>
      </c>
      <c r="C14" s="11" t="str">
        <f ca="1">IF(ROWS(C$5:C14)&gt;$B$2,"",INDEX(fSales[Region],_xlfn.AGGREGATE(15,6,(ROW(fSales[Region])-ROW(fSales[#Headers]))/(fSales[[Product]:[Product]]=$B$1),ROWS(C$5:C14))))</f>
        <v>Asia</v>
      </c>
      <c r="D14" s="11">
        <f ca="1">IF(ROWS(D$5:D14)&gt;$B$2,"",INDEX(fSales[Units],_xlfn.AGGREGATE(15,6,(ROW(fSales[Units])-ROW(fSales[#Headers]))/(fSales[[Product]:[Product]]=$B$1),ROWS(D$5:D14))))</f>
        <v>44</v>
      </c>
      <c r="E14" s="11" t="str">
        <f ca="1">IF(ROWS(E$5:E14)&gt;$B$2,"",INDEX(fSales[Category],_xlfn.AGGREGATE(15,6,(ROW(fSales[Category])-ROW(fSales[#Headers]))/(fSales[[Product]:[Product]]=$B$1),ROWS(E$5:E14))))</f>
        <v>Wholesale</v>
      </c>
      <c r="F14" s="11">
        <f ca="1">IF(ROWS(F$5:F14)&gt;$B$2,"",INDEX(fSales[Discount],_xlfn.AGGREGATE(15,6,(ROW(fSales[Discount])-ROW(fSales[#Headers]))/(fSales[[Product]:[Product]]=$B$1),ROWS(F$5:F14))))</f>
        <v>0.375</v>
      </c>
      <c r="G14" s="11">
        <f ca="1">IF(ROWS(G$5:G14)&gt;$B$2,"",INDEX(fSales[Price],_xlfn.AGGREGATE(15,6,(ROW(fSales[Price])-ROW(fSales[#Headers]))/(fSales[[Product]:[Product]]=$B$1),ROWS(G$5:G14))))</f>
        <v>28.75</v>
      </c>
      <c r="H14" s="16">
        <f t="shared" ca="1" si="0"/>
        <v>790.63</v>
      </c>
    </row>
    <row r="15" spans="1:8" x14ac:dyDescent="0.3">
      <c r="A15" s="10">
        <f ca="1">IF(ROWS(A$5:A15)&gt;$B$2,"",INDEX(fSales[Date],_xlfn.AGGREGATE(15,6,(ROW(fSales[Date])-ROW(fSales[#Headers]))/(fSales[[Product]:[Product]]=$B$1),ROWS(A$5:A15))))</f>
        <v>42774</v>
      </c>
      <c r="B15" s="11" t="str">
        <f ca="1">IF(ROWS(B$5:B15)&gt;$B$2,"",INDEX(fSales[Product],_xlfn.AGGREGATE(15,6,(ROW(fSales[Product])-ROW(fSales[#Headers]))/(fSales[[Product]:[Product]]=$B$1),ROWS(B$5:B15))))</f>
        <v>Carlota</v>
      </c>
      <c r="C15" s="11" t="str">
        <f ca="1">IF(ROWS(C$5:C15)&gt;$B$2,"",INDEX(fSales[Region],_xlfn.AGGREGATE(15,6,(ROW(fSales[Region])-ROW(fSales[#Headers]))/(fSales[[Product]:[Product]]=$B$1),ROWS(C$5:C15))))</f>
        <v>Europe</v>
      </c>
      <c r="D15" s="11">
        <f ca="1">IF(ROWS(D$5:D15)&gt;$B$2,"",INDEX(fSales[Units],_xlfn.AGGREGATE(15,6,(ROW(fSales[Units])-ROW(fSales[#Headers]))/(fSales[[Product]:[Product]]=$B$1),ROWS(D$5:D15))))</f>
        <v>39</v>
      </c>
      <c r="E15" s="11" t="str">
        <f ca="1">IF(ROWS(E$5:E15)&gt;$B$2,"",INDEX(fSales[Category],_xlfn.AGGREGATE(15,6,(ROW(fSales[Category])-ROW(fSales[#Headers]))/(fSales[[Product]:[Product]]=$B$1),ROWS(E$5:E15))))</f>
        <v>Wholesale</v>
      </c>
      <c r="F15" s="11">
        <f ca="1">IF(ROWS(F$5:F15)&gt;$B$2,"",INDEX(fSales[Discount],_xlfn.AGGREGATE(15,6,(ROW(fSales[Discount])-ROW(fSales[#Headers]))/(fSales[[Product]:[Product]]=$B$1),ROWS(F$5:F15))))</f>
        <v>0.375</v>
      </c>
      <c r="G15" s="11">
        <f ca="1">IF(ROWS(G$5:G15)&gt;$B$2,"",INDEX(fSales[Price],_xlfn.AGGREGATE(15,6,(ROW(fSales[Price])-ROW(fSales[#Headers]))/(fSales[[Product]:[Product]]=$B$1),ROWS(G$5:G15))))</f>
        <v>26.55</v>
      </c>
      <c r="H15" s="16">
        <f t="shared" ca="1" si="0"/>
        <v>647.16</v>
      </c>
    </row>
    <row r="16" spans="1:8" x14ac:dyDescent="0.3">
      <c r="A16" s="10">
        <f ca="1">IF(ROWS(A$5:A16)&gt;$B$2,"",INDEX(fSales[Date],_xlfn.AGGREGATE(15,6,(ROW(fSales[Date])-ROW(fSales[#Headers]))/(fSales[[Product]:[Product]]=$B$1),ROWS(A$5:A16))))</f>
        <v>42741</v>
      </c>
      <c r="B16" s="11" t="str">
        <f ca="1">IF(ROWS(B$5:B16)&gt;$B$2,"",INDEX(fSales[Product],_xlfn.AGGREGATE(15,6,(ROW(fSales[Product])-ROW(fSales[#Headers]))/(fSales[[Product]:[Product]]=$B$1),ROWS(B$5:B16))))</f>
        <v>Carlota</v>
      </c>
      <c r="C16" s="11" t="str">
        <f ca="1">IF(ROWS(C$5:C16)&gt;$B$2,"",INDEX(fSales[Region],_xlfn.AGGREGATE(15,6,(ROW(fSales[Region])-ROW(fSales[#Headers]))/(fSales[[Product]:[Product]]=$B$1),ROWS(C$5:C16))))</f>
        <v>Africa</v>
      </c>
      <c r="D16" s="11">
        <f ca="1">IF(ROWS(D$5:D16)&gt;$B$2,"",INDEX(fSales[Units],_xlfn.AGGREGATE(15,6,(ROW(fSales[Units])-ROW(fSales[#Headers]))/(fSales[[Product]:[Product]]=$B$1),ROWS(D$5:D16))))</f>
        <v>41</v>
      </c>
      <c r="E16" s="11" t="str">
        <f ca="1">IF(ROWS(E$5:E16)&gt;$B$2,"",INDEX(fSales[Category],_xlfn.AGGREGATE(15,6,(ROW(fSales[Category])-ROW(fSales[#Headers]))/(fSales[[Product]:[Product]]=$B$1),ROWS(E$5:E16))))</f>
        <v>Wholesale</v>
      </c>
      <c r="F16" s="11">
        <f ca="1">IF(ROWS(F$5:F16)&gt;$B$2,"",INDEX(fSales[Discount],_xlfn.AGGREGATE(15,6,(ROW(fSales[Discount])-ROW(fSales[#Headers]))/(fSales[[Product]:[Product]]=$B$1),ROWS(F$5:F16))))</f>
        <v>0.375</v>
      </c>
      <c r="G16" s="11">
        <f ca="1">IF(ROWS(G$5:G16)&gt;$B$2,"",INDEX(fSales[Price],_xlfn.AGGREGATE(15,6,(ROW(fSales[Price])-ROW(fSales[#Headers]))/(fSales[[Product]:[Product]]=$B$1),ROWS(G$5:G16))))</f>
        <v>27.200000000000003</v>
      </c>
      <c r="H16" s="16">
        <f t="shared" ca="1" si="0"/>
        <v>697</v>
      </c>
    </row>
    <row r="17" spans="1:8" x14ac:dyDescent="0.3">
      <c r="A17" s="10">
        <f ca="1">IF(ROWS(A$5:A17)&gt;$B$2,"",INDEX(fSales[Date],_xlfn.AGGREGATE(15,6,(ROW(fSales[Date])-ROW(fSales[#Headers]))/(fSales[[Product]:[Product]]=$B$1),ROWS(A$5:A17))))</f>
        <v>42761</v>
      </c>
      <c r="B17" s="11" t="str">
        <f ca="1">IF(ROWS(B$5:B17)&gt;$B$2,"",INDEX(fSales[Product],_xlfn.AGGREGATE(15,6,(ROW(fSales[Product])-ROW(fSales[#Headers]))/(fSales[[Product]:[Product]]=$B$1),ROWS(B$5:B17))))</f>
        <v>Carlota</v>
      </c>
      <c r="C17" s="11" t="str">
        <f ca="1">IF(ROWS(C$5:C17)&gt;$B$2,"",INDEX(fSales[Region],_xlfn.AGGREGATE(15,6,(ROW(fSales[Region])-ROW(fSales[#Headers]))/(fSales[[Product]:[Product]]=$B$1),ROWS(C$5:C17))))</f>
        <v>Asia</v>
      </c>
      <c r="D17" s="11">
        <f ca="1">IF(ROWS(D$5:D17)&gt;$B$2,"",INDEX(fSales[Units],_xlfn.AGGREGATE(15,6,(ROW(fSales[Units])-ROW(fSales[#Headers]))/(fSales[[Product]:[Product]]=$B$1),ROWS(D$5:D17))))</f>
        <v>44</v>
      </c>
      <c r="E17" s="11" t="str">
        <f ca="1">IF(ROWS(E$5:E17)&gt;$B$2,"",INDEX(fSales[Category],_xlfn.AGGREGATE(15,6,(ROW(fSales[Category])-ROW(fSales[#Headers]))/(fSales[[Product]:[Product]]=$B$1),ROWS(E$5:E17))))</f>
        <v>Wholesale</v>
      </c>
      <c r="F17" s="11">
        <f ca="1">IF(ROWS(F$5:F17)&gt;$B$2,"",INDEX(fSales[Discount],_xlfn.AGGREGATE(15,6,(ROW(fSales[Discount])-ROW(fSales[#Headers]))/(fSales[[Product]:[Product]]=$B$1),ROWS(F$5:F17))))</f>
        <v>0.375</v>
      </c>
      <c r="G17" s="11">
        <f ca="1">IF(ROWS(G$5:G17)&gt;$B$2,"",INDEX(fSales[Price],_xlfn.AGGREGATE(15,6,(ROW(fSales[Price])-ROW(fSales[#Headers]))/(fSales[[Product]:[Product]]=$B$1),ROWS(G$5:G17))))</f>
        <v>27.8</v>
      </c>
      <c r="H17" s="16">
        <f t="shared" ca="1" si="0"/>
        <v>764.5</v>
      </c>
    </row>
    <row r="18" spans="1:8" x14ac:dyDescent="0.3">
      <c r="A18" s="10">
        <f ca="1">IF(ROWS(A$5:A18)&gt;$B$2,"",INDEX(fSales[Date],_xlfn.AGGREGATE(15,6,(ROW(fSales[Date])-ROW(fSales[#Headers]))/(fSales[[Product]:[Product]]=$B$1),ROWS(A$5:A18))))</f>
        <v>42762</v>
      </c>
      <c r="B18" s="11" t="str">
        <f ca="1">IF(ROWS(B$5:B18)&gt;$B$2,"",INDEX(fSales[Product],_xlfn.AGGREGATE(15,6,(ROW(fSales[Product])-ROW(fSales[#Headers]))/(fSales[[Product]:[Product]]=$B$1),ROWS(B$5:B18))))</f>
        <v>Carlota</v>
      </c>
      <c r="C18" s="11" t="str">
        <f ca="1">IF(ROWS(C$5:C18)&gt;$B$2,"",INDEX(fSales[Region],_xlfn.AGGREGATE(15,6,(ROW(fSales[Region])-ROW(fSales[#Headers]))/(fSales[[Product]:[Product]]=$B$1),ROWS(C$5:C18))))</f>
        <v>South America</v>
      </c>
      <c r="D18" s="11">
        <f ca="1">IF(ROWS(D$5:D18)&gt;$B$2,"",INDEX(fSales[Units],_xlfn.AGGREGATE(15,6,(ROW(fSales[Units])-ROW(fSales[#Headers]))/(fSales[[Product]:[Product]]=$B$1),ROWS(D$5:D18))))</f>
        <v>39</v>
      </c>
      <c r="E18" s="11" t="str">
        <f ca="1">IF(ROWS(E$5:E18)&gt;$B$2,"",INDEX(fSales[Category],_xlfn.AGGREGATE(15,6,(ROW(fSales[Category])-ROW(fSales[#Headers]))/(fSales[[Product]:[Product]]=$B$1),ROWS(E$5:E18))))</f>
        <v>Wholesale</v>
      </c>
      <c r="F18" s="11">
        <f ca="1">IF(ROWS(F$5:F18)&gt;$B$2,"",INDEX(fSales[Discount],_xlfn.AGGREGATE(15,6,(ROW(fSales[Discount])-ROW(fSales[#Headers]))/(fSales[[Product]:[Product]]=$B$1),ROWS(F$5:F18))))</f>
        <v>0.375</v>
      </c>
      <c r="G18" s="11">
        <f ca="1">IF(ROWS(G$5:G18)&gt;$B$2,"",INDEX(fSales[Price],_xlfn.AGGREGATE(15,6,(ROW(fSales[Price])-ROW(fSales[#Headers]))/(fSales[[Product]:[Product]]=$B$1),ROWS(G$5:G18))))</f>
        <v>27.900000000000002</v>
      </c>
      <c r="H18" s="16">
        <f t="shared" ca="1" si="0"/>
        <v>680.06</v>
      </c>
    </row>
    <row r="19" spans="1:8" x14ac:dyDescent="0.3">
      <c r="A19" s="10">
        <f ca="1">IF(ROWS(A$5:A19)&gt;$B$2,"",INDEX(fSales[Date],_xlfn.AGGREGATE(15,6,(ROW(fSales[Date])-ROW(fSales[#Headers]))/(fSales[[Product]:[Product]]=$B$1),ROWS(A$5:A19))))</f>
        <v>42751</v>
      </c>
      <c r="B19" s="11" t="str">
        <f ca="1">IF(ROWS(B$5:B19)&gt;$B$2,"",INDEX(fSales[Product],_xlfn.AGGREGATE(15,6,(ROW(fSales[Product])-ROW(fSales[#Headers]))/(fSales[[Product]:[Product]]=$B$1),ROWS(B$5:B19))))</f>
        <v>Carlota</v>
      </c>
      <c r="C19" s="11" t="str">
        <f ca="1">IF(ROWS(C$5:C19)&gt;$B$2,"",INDEX(fSales[Region],_xlfn.AGGREGATE(15,6,(ROW(fSales[Region])-ROW(fSales[#Headers]))/(fSales[[Product]:[Product]]=$B$1),ROWS(C$5:C19))))</f>
        <v>Europe</v>
      </c>
      <c r="D19" s="11">
        <f ca="1">IF(ROWS(D$5:D19)&gt;$B$2,"",INDEX(fSales[Units],_xlfn.AGGREGATE(15,6,(ROW(fSales[Units])-ROW(fSales[#Headers]))/(fSales[[Product]:[Product]]=$B$1),ROWS(D$5:D19))))</f>
        <v>38</v>
      </c>
      <c r="E19" s="11" t="str">
        <f ca="1">IF(ROWS(E$5:E19)&gt;$B$2,"",INDEX(fSales[Category],_xlfn.AGGREGATE(15,6,(ROW(fSales[Category])-ROW(fSales[#Headers]))/(fSales[[Product]:[Product]]=$B$1),ROWS(E$5:E19))))</f>
        <v>Wholesale</v>
      </c>
      <c r="F19" s="11">
        <f ca="1">IF(ROWS(F$5:F19)&gt;$B$2,"",INDEX(fSales[Discount],_xlfn.AGGREGATE(15,6,(ROW(fSales[Discount])-ROW(fSales[#Headers]))/(fSales[[Product]:[Product]]=$B$1),ROWS(F$5:F19))))</f>
        <v>0.375</v>
      </c>
      <c r="G19" s="11">
        <f ca="1">IF(ROWS(G$5:G19)&gt;$B$2,"",INDEX(fSales[Price],_xlfn.AGGREGATE(15,6,(ROW(fSales[Price])-ROW(fSales[#Headers]))/(fSales[[Product]:[Product]]=$B$1),ROWS(G$5:G19))))</f>
        <v>29.35</v>
      </c>
      <c r="H19" s="16">
        <f t="shared" ca="1" si="0"/>
        <v>697.06</v>
      </c>
    </row>
    <row r="20" spans="1:8" x14ac:dyDescent="0.3">
      <c r="A20" s="10">
        <f ca="1">IF(ROWS(A$5:A20)&gt;$B$2,"",INDEX(fSales[Date],_xlfn.AGGREGATE(15,6,(ROW(fSales[Date])-ROW(fSales[#Headers]))/(fSales[[Product]:[Product]]=$B$1),ROWS(A$5:A20))))</f>
        <v>42744</v>
      </c>
      <c r="B20" s="11" t="str">
        <f ca="1">IF(ROWS(B$5:B20)&gt;$B$2,"",INDEX(fSales[Product],_xlfn.AGGREGATE(15,6,(ROW(fSales[Product])-ROW(fSales[#Headers]))/(fSales[[Product]:[Product]]=$B$1),ROWS(B$5:B20))))</f>
        <v>Carlota</v>
      </c>
      <c r="C20" s="11" t="str">
        <f ca="1">IF(ROWS(C$5:C20)&gt;$B$2,"",INDEX(fSales[Region],_xlfn.AGGREGATE(15,6,(ROW(fSales[Region])-ROW(fSales[#Headers]))/(fSales[[Product]:[Product]]=$B$1),ROWS(C$5:C20))))</f>
        <v>USA</v>
      </c>
      <c r="D20" s="11">
        <f ca="1">IF(ROWS(D$5:D20)&gt;$B$2,"",INDEX(fSales[Units],_xlfn.AGGREGATE(15,6,(ROW(fSales[Units])-ROW(fSales[#Headers]))/(fSales[[Product]:[Product]]=$B$1),ROWS(D$5:D20))))</f>
        <v>2</v>
      </c>
      <c r="E20" s="11" t="str">
        <f ca="1">IF(ROWS(E$5:E20)&gt;$B$2,"",INDEX(fSales[Category],_xlfn.AGGREGATE(15,6,(ROW(fSales[Category])-ROW(fSales[#Headers]))/(fSales[[Product]:[Product]]=$B$1),ROWS(E$5:E20))))</f>
        <v>Retail</v>
      </c>
      <c r="F20" s="11">
        <f ca="1">IF(ROWS(F$5:F20)&gt;$B$2,"",INDEX(fSales[Discount],_xlfn.AGGREGATE(15,6,(ROW(fSales[Discount])-ROW(fSales[#Headers]))/(fSales[[Product]:[Product]]=$B$1),ROWS(F$5:F20))))</f>
        <v>0</v>
      </c>
      <c r="G20" s="11">
        <f ca="1">IF(ROWS(G$5:G20)&gt;$B$2,"",INDEX(fSales[Price],_xlfn.AGGREGATE(15,6,(ROW(fSales[Price])-ROW(fSales[#Headers]))/(fSales[[Product]:[Product]]=$B$1),ROWS(G$5:G20))))</f>
        <v>29.650000000000002</v>
      </c>
      <c r="H20" s="16">
        <f t="shared" ca="1" si="0"/>
        <v>59.3</v>
      </c>
    </row>
    <row r="21" spans="1:8" x14ac:dyDescent="0.3">
      <c r="A21" s="10">
        <f ca="1">IF(ROWS(A$5:A21)&gt;$B$2,"",INDEX(fSales[Date],_xlfn.AGGREGATE(15,6,(ROW(fSales[Date])-ROW(fSales[#Headers]))/(fSales[[Product]:[Product]]=$B$1),ROWS(A$5:A21))))</f>
        <v>42810</v>
      </c>
      <c r="B21" s="11" t="str">
        <f ca="1">IF(ROWS(B$5:B21)&gt;$B$2,"",INDEX(fSales[Product],_xlfn.AGGREGATE(15,6,(ROW(fSales[Product])-ROW(fSales[#Headers]))/(fSales[[Product]:[Product]]=$B$1),ROWS(B$5:B21))))</f>
        <v>Carlota</v>
      </c>
      <c r="C21" s="11" t="str">
        <f ca="1">IF(ROWS(C$5:C21)&gt;$B$2,"",INDEX(fSales[Region],_xlfn.AGGREGATE(15,6,(ROW(fSales[Region])-ROW(fSales[#Headers]))/(fSales[[Product]:[Product]]=$B$1),ROWS(C$5:C21))))</f>
        <v>Europe</v>
      </c>
      <c r="D21" s="11">
        <f ca="1">IF(ROWS(D$5:D21)&gt;$B$2,"",INDEX(fSales[Units],_xlfn.AGGREGATE(15,6,(ROW(fSales[Units])-ROW(fSales[#Headers]))/(fSales[[Product]:[Product]]=$B$1),ROWS(D$5:D21))))</f>
        <v>57</v>
      </c>
      <c r="E21" s="11" t="str">
        <f ca="1">IF(ROWS(E$5:E21)&gt;$B$2,"",INDEX(fSales[Category],_xlfn.AGGREGATE(15,6,(ROW(fSales[Category])-ROW(fSales[#Headers]))/(fSales[[Product]:[Product]]=$B$1),ROWS(E$5:E21))))</f>
        <v>Wholesale</v>
      </c>
      <c r="F21" s="11">
        <f ca="1">IF(ROWS(F$5:F21)&gt;$B$2,"",INDEX(fSales[Discount],_xlfn.AGGREGATE(15,6,(ROW(fSales[Discount])-ROW(fSales[#Headers]))/(fSales[[Product]:[Product]]=$B$1),ROWS(F$5:F21))))</f>
        <v>0.45</v>
      </c>
      <c r="G21" s="11">
        <f ca="1">IF(ROWS(G$5:G21)&gt;$B$2,"",INDEX(fSales[Price],_xlfn.AGGREGATE(15,6,(ROW(fSales[Price])-ROW(fSales[#Headers]))/(fSales[[Product]:[Product]]=$B$1),ROWS(G$5:G21))))</f>
        <v>29.700000000000003</v>
      </c>
      <c r="H21" s="16">
        <f t="shared" ca="1" si="0"/>
        <v>931.1</v>
      </c>
    </row>
    <row r="22" spans="1:8" x14ac:dyDescent="0.3">
      <c r="A22" s="10">
        <f ca="1">IF(ROWS(A$5:A22)&gt;$B$2,"",INDEX(fSales[Date],_xlfn.AGGREGATE(15,6,(ROW(fSales[Date])-ROW(fSales[#Headers]))/(fSales[[Product]:[Product]]=$B$1),ROWS(A$5:A22))))</f>
        <v>42784</v>
      </c>
      <c r="B22" s="11" t="str">
        <f ca="1">IF(ROWS(B$5:B22)&gt;$B$2,"",INDEX(fSales[Product],_xlfn.AGGREGATE(15,6,(ROW(fSales[Product])-ROW(fSales[#Headers]))/(fSales[[Product]:[Product]]=$B$1),ROWS(B$5:B22))))</f>
        <v>Carlota</v>
      </c>
      <c r="C22" s="11" t="str">
        <f ca="1">IF(ROWS(C$5:C22)&gt;$B$2,"",INDEX(fSales[Region],_xlfn.AGGREGATE(15,6,(ROW(fSales[Region])-ROW(fSales[#Headers]))/(fSales[[Product]:[Product]]=$B$1),ROWS(C$5:C22))))</f>
        <v>USA</v>
      </c>
      <c r="D22" s="11">
        <f ca="1">IF(ROWS(D$5:D22)&gt;$B$2,"",INDEX(fSales[Units],_xlfn.AGGREGATE(15,6,(ROW(fSales[Units])-ROW(fSales[#Headers]))/(fSales[[Product]:[Product]]=$B$1),ROWS(D$5:D22))))</f>
        <v>208</v>
      </c>
      <c r="E22" s="11" t="str">
        <f ca="1">IF(ROWS(E$5:E22)&gt;$B$2,"",INDEX(fSales[Category],_xlfn.AGGREGATE(15,6,(ROW(fSales[Category])-ROW(fSales[#Headers]))/(fSales[[Product]:[Product]]=$B$1),ROWS(E$5:E22))))</f>
        <v>Wholesale</v>
      </c>
      <c r="F22" s="11">
        <f ca="1">IF(ROWS(F$5:F22)&gt;$B$2,"",INDEX(fSales[Discount],_xlfn.AGGREGATE(15,6,(ROW(fSales[Discount])-ROW(fSales[#Headers]))/(fSales[[Product]:[Product]]=$B$1),ROWS(F$5:F22))))</f>
        <v>0.55000000000000004</v>
      </c>
      <c r="G22" s="11">
        <f ca="1">IF(ROWS(G$5:G22)&gt;$B$2,"",INDEX(fSales[Price],_xlfn.AGGREGATE(15,6,(ROW(fSales[Price])-ROW(fSales[#Headers]))/(fSales[[Product]:[Product]]=$B$1),ROWS(G$5:G22))))</f>
        <v>26.650000000000002</v>
      </c>
      <c r="H22" s="16">
        <f t="shared" ca="1" si="0"/>
        <v>2494.44</v>
      </c>
    </row>
    <row r="23" spans="1:8" x14ac:dyDescent="0.3">
      <c r="A23" s="10">
        <f ca="1">IF(ROWS(A$5:A23)&gt;$B$2,"",INDEX(fSales[Date],_xlfn.AGGREGATE(15,6,(ROW(fSales[Date])-ROW(fSales[#Headers]))/(fSales[[Product]:[Product]]=$B$1),ROWS(A$5:A23))))</f>
        <v>42819</v>
      </c>
      <c r="B23" s="11" t="str">
        <f ca="1">IF(ROWS(B$5:B23)&gt;$B$2,"",INDEX(fSales[Product],_xlfn.AGGREGATE(15,6,(ROW(fSales[Product])-ROW(fSales[#Headers]))/(fSales[[Product]:[Product]]=$B$1),ROWS(B$5:B23))))</f>
        <v>Carlota</v>
      </c>
      <c r="C23" s="11" t="str">
        <f ca="1">IF(ROWS(C$5:C23)&gt;$B$2,"",INDEX(fSales[Region],_xlfn.AGGREGATE(15,6,(ROW(fSales[Region])-ROW(fSales[#Headers]))/(fSales[[Product]:[Product]]=$B$1),ROWS(C$5:C23))))</f>
        <v>South America</v>
      </c>
      <c r="D23" s="11">
        <f ca="1">IF(ROWS(D$5:D23)&gt;$B$2,"",INDEX(fSales[Units],_xlfn.AGGREGATE(15,6,(ROW(fSales[Units])-ROW(fSales[#Headers]))/(fSales[[Product]:[Product]]=$B$1),ROWS(D$5:D23))))</f>
        <v>29</v>
      </c>
      <c r="E23" s="11" t="str">
        <f ca="1">IF(ROWS(E$5:E23)&gt;$B$2,"",INDEX(fSales[Category],_xlfn.AGGREGATE(15,6,(ROW(fSales[Category])-ROW(fSales[#Headers]))/(fSales[[Product]:[Product]]=$B$1),ROWS(E$5:E23))))</f>
        <v>Wholesale</v>
      </c>
      <c r="F23" s="11">
        <f ca="1">IF(ROWS(F$5:F23)&gt;$B$2,"",INDEX(fSales[Discount],_xlfn.AGGREGATE(15,6,(ROW(fSales[Discount])-ROW(fSales[#Headers]))/(fSales[[Product]:[Product]]=$B$1),ROWS(F$5:F23))))</f>
        <v>0.35</v>
      </c>
      <c r="G23" s="11">
        <f ca="1">IF(ROWS(G$5:G23)&gt;$B$2,"",INDEX(fSales[Price],_xlfn.AGGREGATE(15,6,(ROW(fSales[Price])-ROW(fSales[#Headers]))/(fSales[[Product]:[Product]]=$B$1),ROWS(G$5:G23))))</f>
        <v>29.650000000000002</v>
      </c>
      <c r="H23" s="16">
        <f t="shared" ca="1" si="0"/>
        <v>558.9</v>
      </c>
    </row>
    <row r="24" spans="1:8" x14ac:dyDescent="0.3">
      <c r="A24" s="10">
        <f ca="1">IF(ROWS(A$5:A24)&gt;$B$2,"",INDEX(fSales[Date],_xlfn.AGGREGATE(15,6,(ROW(fSales[Date])-ROW(fSales[#Headers]))/(fSales[[Product]:[Product]]=$B$1),ROWS(A$5:A24))))</f>
        <v>42772</v>
      </c>
      <c r="B24" s="11" t="str">
        <f ca="1">IF(ROWS(B$5:B24)&gt;$B$2,"",INDEX(fSales[Product],_xlfn.AGGREGATE(15,6,(ROW(fSales[Product])-ROW(fSales[#Headers]))/(fSales[[Product]:[Product]]=$B$1),ROWS(B$5:B24))))</f>
        <v>Carlota</v>
      </c>
      <c r="C24" s="11" t="str">
        <f ca="1">IF(ROWS(C$5:C24)&gt;$B$2,"",INDEX(fSales[Region],_xlfn.AGGREGATE(15,6,(ROW(fSales[Region])-ROW(fSales[#Headers]))/(fSales[[Product]:[Product]]=$B$1),ROWS(C$5:C24))))</f>
        <v>USA</v>
      </c>
      <c r="D24" s="11">
        <f ca="1">IF(ROWS(D$5:D24)&gt;$B$2,"",INDEX(fSales[Units],_xlfn.AGGREGATE(15,6,(ROW(fSales[Units])-ROW(fSales[#Headers]))/(fSales[[Product]:[Product]]=$B$1),ROWS(D$5:D24))))</f>
        <v>50</v>
      </c>
      <c r="E24" s="11" t="str">
        <f ca="1">IF(ROWS(E$5:E24)&gt;$B$2,"",INDEX(fSales[Category],_xlfn.AGGREGATE(15,6,(ROW(fSales[Category])-ROW(fSales[#Headers]))/(fSales[[Product]:[Product]]=$B$1),ROWS(E$5:E24))))</f>
        <v>Wholesale</v>
      </c>
      <c r="F24" s="11">
        <f ca="1">IF(ROWS(F$5:F24)&gt;$B$2,"",INDEX(fSales[Discount],_xlfn.AGGREGATE(15,6,(ROW(fSales[Discount])-ROW(fSales[#Headers]))/(fSales[[Product]:[Product]]=$B$1),ROWS(F$5:F24))))</f>
        <v>0.45</v>
      </c>
      <c r="G24" s="11">
        <f ca="1">IF(ROWS(G$5:G24)&gt;$B$2,"",INDEX(fSales[Price],_xlfn.AGGREGATE(15,6,(ROW(fSales[Price])-ROW(fSales[#Headers]))/(fSales[[Product]:[Product]]=$B$1),ROWS(G$5:G24))))</f>
        <v>27.05</v>
      </c>
      <c r="H24" s="16">
        <f t="shared" ca="1" si="0"/>
        <v>743.88</v>
      </c>
    </row>
    <row r="25" spans="1:8" x14ac:dyDescent="0.3">
      <c r="A25" s="10">
        <f ca="1">IF(ROWS(A$5:A25)&gt;$B$2,"",INDEX(fSales[Date],_xlfn.AGGREGATE(15,6,(ROW(fSales[Date])-ROW(fSales[#Headers]))/(fSales[[Product]:[Product]]=$B$1),ROWS(A$5:A25))))</f>
        <v>42770</v>
      </c>
      <c r="B25" s="11" t="str">
        <f ca="1">IF(ROWS(B$5:B25)&gt;$B$2,"",INDEX(fSales[Product],_xlfn.AGGREGATE(15,6,(ROW(fSales[Product])-ROW(fSales[#Headers]))/(fSales[[Product]:[Product]]=$B$1),ROWS(B$5:B25))))</f>
        <v>Carlota</v>
      </c>
      <c r="C25" s="11" t="str">
        <f ca="1">IF(ROWS(C$5:C25)&gt;$B$2,"",INDEX(fSales[Region],_xlfn.AGGREGATE(15,6,(ROW(fSales[Region])-ROW(fSales[#Headers]))/(fSales[[Product]:[Product]]=$B$1),ROWS(C$5:C25))))</f>
        <v>Africa</v>
      </c>
      <c r="D25" s="11">
        <f ca="1">IF(ROWS(D$5:D25)&gt;$B$2,"",INDEX(fSales[Units],_xlfn.AGGREGATE(15,6,(ROW(fSales[Units])-ROW(fSales[#Headers]))/(fSales[[Product]:[Product]]=$B$1),ROWS(D$5:D25))))</f>
        <v>38</v>
      </c>
      <c r="E25" s="11" t="str">
        <f ca="1">IF(ROWS(E$5:E25)&gt;$B$2,"",INDEX(fSales[Category],_xlfn.AGGREGATE(15,6,(ROW(fSales[Category])-ROW(fSales[#Headers]))/(fSales[[Product]:[Product]]=$B$1),ROWS(E$5:E25))))</f>
        <v>Wholesale</v>
      </c>
      <c r="F25" s="11">
        <f ca="1">IF(ROWS(F$5:F25)&gt;$B$2,"",INDEX(fSales[Discount],_xlfn.AGGREGATE(15,6,(ROW(fSales[Discount])-ROW(fSales[#Headers]))/(fSales[[Product]:[Product]]=$B$1),ROWS(F$5:F25))))</f>
        <v>0.375</v>
      </c>
      <c r="G25" s="11">
        <f ca="1">IF(ROWS(G$5:G25)&gt;$B$2,"",INDEX(fSales[Price],_xlfn.AGGREGATE(15,6,(ROW(fSales[Price])-ROW(fSales[#Headers]))/(fSales[[Product]:[Product]]=$B$1),ROWS(G$5:G25))))</f>
        <v>26.650000000000002</v>
      </c>
      <c r="H25" s="16">
        <f t="shared" ca="1" si="0"/>
        <v>632.94000000000005</v>
      </c>
    </row>
    <row r="26" spans="1:8" x14ac:dyDescent="0.3">
      <c r="A26" s="10">
        <f ca="1">IF(ROWS(A$5:A26)&gt;$B$2,"",INDEX(fSales[Date],_xlfn.AGGREGATE(15,6,(ROW(fSales[Date])-ROW(fSales[#Headers]))/(fSales[[Product]:[Product]]=$B$1),ROWS(A$5:A26))))</f>
        <v>42795</v>
      </c>
      <c r="B26" s="11" t="str">
        <f ca="1">IF(ROWS(B$5:B26)&gt;$B$2,"",INDEX(fSales[Product],_xlfn.AGGREGATE(15,6,(ROW(fSales[Product])-ROW(fSales[#Headers]))/(fSales[[Product]:[Product]]=$B$1),ROWS(B$5:B26))))</f>
        <v>Carlota</v>
      </c>
      <c r="C26" s="11" t="str">
        <f ca="1">IF(ROWS(C$5:C26)&gt;$B$2,"",INDEX(fSales[Region],_xlfn.AGGREGATE(15,6,(ROW(fSales[Region])-ROW(fSales[#Headers]))/(fSales[[Product]:[Product]]=$B$1),ROWS(C$5:C26))))</f>
        <v>South America</v>
      </c>
      <c r="D26" s="11">
        <f ca="1">IF(ROWS(D$5:D26)&gt;$B$2,"",INDEX(fSales[Units],_xlfn.AGGREGATE(15,6,(ROW(fSales[Units])-ROW(fSales[#Headers]))/(fSales[[Product]:[Product]]=$B$1),ROWS(D$5:D26))))</f>
        <v>26</v>
      </c>
      <c r="E26" s="11" t="str">
        <f ca="1">IF(ROWS(E$5:E26)&gt;$B$2,"",INDEX(fSales[Category],_xlfn.AGGREGATE(15,6,(ROW(fSales[Category])-ROW(fSales[#Headers]))/(fSales[[Product]:[Product]]=$B$1),ROWS(E$5:E26))))</f>
        <v>Wholesale</v>
      </c>
      <c r="F26" s="11">
        <f ca="1">IF(ROWS(F$5:F26)&gt;$B$2,"",INDEX(fSales[Discount],_xlfn.AGGREGATE(15,6,(ROW(fSales[Discount])-ROW(fSales[#Headers]))/(fSales[[Product]:[Product]]=$B$1),ROWS(F$5:F26))))</f>
        <v>0.35</v>
      </c>
      <c r="G26" s="11">
        <f ca="1">IF(ROWS(G$5:G26)&gt;$B$2,"",INDEX(fSales[Price],_xlfn.AGGREGATE(15,6,(ROW(fSales[Price])-ROW(fSales[#Headers]))/(fSales[[Product]:[Product]]=$B$1),ROWS(G$5:G26))))</f>
        <v>27.450000000000003</v>
      </c>
      <c r="H26" s="16">
        <f t="shared" ca="1" si="0"/>
        <v>463.91</v>
      </c>
    </row>
    <row r="27" spans="1:8" x14ac:dyDescent="0.3">
      <c r="A27" s="10">
        <f ca="1">IF(ROWS(A$5:A27)&gt;$B$2,"",INDEX(fSales[Date],_xlfn.AGGREGATE(15,6,(ROW(fSales[Date])-ROW(fSales[#Headers]))/(fSales[[Product]:[Product]]=$B$1),ROWS(A$5:A27))))</f>
        <v>42776</v>
      </c>
      <c r="B27" s="11" t="str">
        <f ca="1">IF(ROWS(B$5:B27)&gt;$B$2,"",INDEX(fSales[Product],_xlfn.AGGREGATE(15,6,(ROW(fSales[Product])-ROW(fSales[#Headers]))/(fSales[[Product]:[Product]]=$B$1),ROWS(B$5:B27))))</f>
        <v>Carlota</v>
      </c>
      <c r="C27" s="11" t="str">
        <f ca="1">IF(ROWS(C$5:C27)&gt;$B$2,"",INDEX(fSales[Region],_xlfn.AGGREGATE(15,6,(ROW(fSales[Region])-ROW(fSales[#Headers]))/(fSales[[Product]:[Product]]=$B$1),ROWS(C$5:C27))))</f>
        <v>USA</v>
      </c>
      <c r="D27" s="11">
        <f ca="1">IF(ROWS(D$5:D27)&gt;$B$2,"",INDEX(fSales[Units],_xlfn.AGGREGATE(15,6,(ROW(fSales[Units])-ROW(fSales[#Headers]))/(fSales[[Product]:[Product]]=$B$1),ROWS(D$5:D27))))</f>
        <v>40</v>
      </c>
      <c r="E27" s="11" t="str">
        <f ca="1">IF(ROWS(E$5:E27)&gt;$B$2,"",INDEX(fSales[Category],_xlfn.AGGREGATE(15,6,(ROW(fSales[Category])-ROW(fSales[#Headers]))/(fSales[[Product]:[Product]]=$B$1),ROWS(E$5:E27))))</f>
        <v>Wholesale</v>
      </c>
      <c r="F27" s="11">
        <f ca="1">IF(ROWS(F$5:F27)&gt;$B$2,"",INDEX(fSales[Discount],_xlfn.AGGREGATE(15,6,(ROW(fSales[Discount])-ROW(fSales[#Headers]))/(fSales[[Product]:[Product]]=$B$1),ROWS(F$5:F27))))</f>
        <v>0.375</v>
      </c>
      <c r="G27" s="11">
        <f ca="1">IF(ROWS(G$5:G27)&gt;$B$2,"",INDEX(fSales[Price],_xlfn.AGGREGATE(15,6,(ROW(fSales[Price])-ROW(fSales[#Headers]))/(fSales[[Product]:[Product]]=$B$1),ROWS(G$5:G27))))</f>
        <v>29.400000000000002</v>
      </c>
      <c r="H27" s="16">
        <f t="shared" ca="1" si="0"/>
        <v>735</v>
      </c>
    </row>
    <row r="28" spans="1:8" x14ac:dyDescent="0.3">
      <c r="A28" s="10">
        <f ca="1">IF(ROWS(A$5:A28)&gt;$B$2,"",INDEX(fSales[Date],_xlfn.AGGREGATE(15,6,(ROW(fSales[Date])-ROW(fSales[#Headers]))/(fSales[[Product]:[Product]]=$B$1),ROWS(A$5:A28))))</f>
        <v>42748</v>
      </c>
      <c r="B28" s="11" t="str">
        <f ca="1">IF(ROWS(B$5:B28)&gt;$B$2,"",INDEX(fSales[Product],_xlfn.AGGREGATE(15,6,(ROW(fSales[Product])-ROW(fSales[#Headers]))/(fSales[[Product]:[Product]]=$B$1),ROWS(B$5:B28))))</f>
        <v>Carlota</v>
      </c>
      <c r="C28" s="11" t="str">
        <f ca="1">IF(ROWS(C$5:C28)&gt;$B$2,"",INDEX(fSales[Region],_xlfn.AGGREGATE(15,6,(ROW(fSales[Region])-ROW(fSales[#Headers]))/(fSales[[Product]:[Product]]=$B$1),ROWS(C$5:C28))))</f>
        <v>USA</v>
      </c>
      <c r="D28" s="11">
        <f ca="1">IF(ROWS(D$5:D28)&gt;$B$2,"",INDEX(fSales[Units],_xlfn.AGGREGATE(15,6,(ROW(fSales[Units])-ROW(fSales[#Headers]))/(fSales[[Product]:[Product]]=$B$1),ROWS(D$5:D28))))</f>
        <v>2</v>
      </c>
      <c r="E28" s="11" t="str">
        <f ca="1">IF(ROWS(E$5:E28)&gt;$B$2,"",INDEX(fSales[Category],_xlfn.AGGREGATE(15,6,(ROW(fSales[Category])-ROW(fSales[#Headers]))/(fSales[[Product]:[Product]]=$B$1),ROWS(E$5:E28))))</f>
        <v>Retail</v>
      </c>
      <c r="F28" s="11">
        <f ca="1">IF(ROWS(F$5:F28)&gt;$B$2,"",INDEX(fSales[Discount],_xlfn.AGGREGATE(15,6,(ROW(fSales[Discount])-ROW(fSales[#Headers]))/(fSales[[Product]:[Product]]=$B$1),ROWS(F$5:F28))))</f>
        <v>0</v>
      </c>
      <c r="G28" s="11">
        <f ca="1">IF(ROWS(G$5:G28)&gt;$B$2,"",INDEX(fSales[Price],_xlfn.AGGREGATE(15,6,(ROW(fSales[Price])-ROW(fSales[#Headers]))/(fSales[[Product]:[Product]]=$B$1),ROWS(G$5:G28))))</f>
        <v>26.05</v>
      </c>
      <c r="H28" s="16">
        <f t="shared" ca="1" si="0"/>
        <v>52.1</v>
      </c>
    </row>
    <row r="29" spans="1:8" x14ac:dyDescent="0.3">
      <c r="A29" s="10">
        <f ca="1">IF(ROWS(A$5:A29)&gt;$B$2,"",INDEX(fSales[Date],_xlfn.AGGREGATE(15,6,(ROW(fSales[Date])-ROW(fSales[#Headers]))/(fSales[[Product]:[Product]]=$B$1),ROWS(A$5:A29))))</f>
        <v>42738</v>
      </c>
      <c r="B29" s="11" t="str">
        <f ca="1">IF(ROWS(B$5:B29)&gt;$B$2,"",INDEX(fSales[Product],_xlfn.AGGREGATE(15,6,(ROW(fSales[Product])-ROW(fSales[#Headers]))/(fSales[[Product]:[Product]]=$B$1),ROWS(B$5:B29))))</f>
        <v>Carlota</v>
      </c>
      <c r="C29" s="11" t="str">
        <f ca="1">IF(ROWS(C$5:C29)&gt;$B$2,"",INDEX(fSales[Region],_xlfn.AGGREGATE(15,6,(ROW(fSales[Region])-ROW(fSales[#Headers]))/(fSales[[Product]:[Product]]=$B$1),ROWS(C$5:C29))))</f>
        <v>Africa</v>
      </c>
      <c r="D29" s="11">
        <f ca="1">IF(ROWS(D$5:D29)&gt;$B$2,"",INDEX(fSales[Units],_xlfn.AGGREGATE(15,6,(ROW(fSales[Units])-ROW(fSales[#Headers]))/(fSales[[Product]:[Product]]=$B$1),ROWS(D$5:D29))))</f>
        <v>175</v>
      </c>
      <c r="E29" s="11" t="str">
        <f ca="1">IF(ROWS(E$5:E29)&gt;$B$2,"",INDEX(fSales[Category],_xlfn.AGGREGATE(15,6,(ROW(fSales[Category])-ROW(fSales[#Headers]))/(fSales[[Product]:[Product]]=$B$1),ROWS(E$5:E29))))</f>
        <v>Wholesale</v>
      </c>
      <c r="F29" s="11">
        <f ca="1">IF(ROWS(F$5:F29)&gt;$B$2,"",INDEX(fSales[Discount],_xlfn.AGGREGATE(15,6,(ROW(fSales[Discount])-ROW(fSales[#Headers]))/(fSales[[Product]:[Product]]=$B$1),ROWS(F$5:F29))))</f>
        <v>0.55000000000000004</v>
      </c>
      <c r="G29" s="11">
        <f ca="1">IF(ROWS(G$5:G29)&gt;$B$2,"",INDEX(fSales[Price],_xlfn.AGGREGATE(15,6,(ROW(fSales[Price])-ROW(fSales[#Headers]))/(fSales[[Product]:[Product]]=$B$1),ROWS(G$5:G29))))</f>
        <v>29.950000000000003</v>
      </c>
      <c r="H29" s="16">
        <f t="shared" ca="1" si="0"/>
        <v>2358.56</v>
      </c>
    </row>
    <row r="30" spans="1:8" x14ac:dyDescent="0.3">
      <c r="A30" s="10">
        <f ca="1">IF(ROWS(A$5:A30)&gt;$B$2,"",INDEX(fSales[Date],_xlfn.AGGREGATE(15,6,(ROW(fSales[Date])-ROW(fSales[#Headers]))/(fSales[[Product]:[Product]]=$B$1),ROWS(A$5:A30))))</f>
        <v>42773</v>
      </c>
      <c r="B30" s="11" t="str">
        <f ca="1">IF(ROWS(B$5:B30)&gt;$B$2,"",INDEX(fSales[Product],_xlfn.AGGREGATE(15,6,(ROW(fSales[Product])-ROW(fSales[#Headers]))/(fSales[[Product]:[Product]]=$B$1),ROWS(B$5:B30))))</f>
        <v>Carlota</v>
      </c>
      <c r="C30" s="11" t="str">
        <f ca="1">IF(ROWS(C$5:C30)&gt;$B$2,"",INDEX(fSales[Region],_xlfn.AGGREGATE(15,6,(ROW(fSales[Region])-ROW(fSales[#Headers]))/(fSales[[Product]:[Product]]=$B$1),ROWS(C$5:C30))))</f>
        <v>Africa</v>
      </c>
      <c r="D30" s="11">
        <f ca="1">IF(ROWS(D$5:D30)&gt;$B$2,"",INDEX(fSales[Units],_xlfn.AGGREGATE(15,6,(ROW(fSales[Units])-ROW(fSales[#Headers]))/(fSales[[Product]:[Product]]=$B$1),ROWS(D$5:D30))))</f>
        <v>2</v>
      </c>
      <c r="E30" s="11" t="str">
        <f ca="1">IF(ROWS(E$5:E30)&gt;$B$2,"",INDEX(fSales[Category],_xlfn.AGGREGATE(15,6,(ROW(fSales[Category])-ROW(fSales[#Headers]))/(fSales[[Product]:[Product]]=$B$1),ROWS(E$5:E30))))</f>
        <v>Retail</v>
      </c>
      <c r="F30" s="11">
        <f ca="1">IF(ROWS(F$5:F30)&gt;$B$2,"",INDEX(fSales[Discount],_xlfn.AGGREGATE(15,6,(ROW(fSales[Discount])-ROW(fSales[#Headers]))/(fSales[[Product]:[Product]]=$B$1),ROWS(F$5:F30))))</f>
        <v>0</v>
      </c>
      <c r="G30" s="11">
        <f ca="1">IF(ROWS(G$5:G30)&gt;$B$2,"",INDEX(fSales[Price],_xlfn.AGGREGATE(15,6,(ROW(fSales[Price])-ROW(fSales[#Headers]))/(fSales[[Product]:[Product]]=$B$1),ROWS(G$5:G30))))</f>
        <v>27.25</v>
      </c>
      <c r="H30" s="16">
        <f t="shared" ca="1" si="0"/>
        <v>54.5</v>
      </c>
    </row>
    <row r="31" spans="1:8" x14ac:dyDescent="0.3">
      <c r="A31" s="10">
        <f ca="1">IF(ROWS(A$5:A31)&gt;$B$2,"",INDEX(fSales[Date],_xlfn.AGGREGATE(15,6,(ROW(fSales[Date])-ROW(fSales[#Headers]))/(fSales[[Product]:[Product]]=$B$1),ROWS(A$5:A31))))</f>
        <v>42797</v>
      </c>
      <c r="B31" s="11" t="str">
        <f ca="1">IF(ROWS(B$5:B31)&gt;$B$2,"",INDEX(fSales[Product],_xlfn.AGGREGATE(15,6,(ROW(fSales[Product])-ROW(fSales[#Headers]))/(fSales[[Product]:[Product]]=$B$1),ROWS(B$5:B31))))</f>
        <v>Carlota</v>
      </c>
      <c r="C31" s="11" t="str">
        <f ca="1">IF(ROWS(C$5:C31)&gt;$B$2,"",INDEX(fSales[Region],_xlfn.AGGREGATE(15,6,(ROW(fSales[Region])-ROW(fSales[#Headers]))/(fSales[[Product]:[Product]]=$B$1),ROWS(C$5:C31))))</f>
        <v>Africa</v>
      </c>
      <c r="D31" s="11">
        <f ca="1">IF(ROWS(D$5:D31)&gt;$B$2,"",INDEX(fSales[Units],_xlfn.AGGREGATE(15,6,(ROW(fSales[Units])-ROW(fSales[#Headers]))/(fSales[[Product]:[Product]]=$B$1),ROWS(D$5:D31))))</f>
        <v>3</v>
      </c>
      <c r="E31" s="11" t="str">
        <f ca="1">IF(ROWS(E$5:E31)&gt;$B$2,"",INDEX(fSales[Category],_xlfn.AGGREGATE(15,6,(ROW(fSales[Category])-ROW(fSales[#Headers]))/(fSales[[Product]:[Product]]=$B$1),ROWS(E$5:E31))))</f>
        <v>Retail</v>
      </c>
      <c r="F31" s="11">
        <f ca="1">IF(ROWS(F$5:F31)&gt;$B$2,"",INDEX(fSales[Discount],_xlfn.AGGREGATE(15,6,(ROW(fSales[Discount])-ROW(fSales[#Headers]))/(fSales[[Product]:[Product]]=$B$1),ROWS(F$5:F31))))</f>
        <v>0</v>
      </c>
      <c r="G31" s="11">
        <f ca="1">IF(ROWS(G$5:G31)&gt;$B$2,"",INDEX(fSales[Price],_xlfn.AGGREGATE(15,6,(ROW(fSales[Price])-ROW(fSales[#Headers]))/(fSales[[Product]:[Product]]=$B$1),ROWS(G$5:G31))))</f>
        <v>27.150000000000002</v>
      </c>
      <c r="H31" s="16">
        <f t="shared" ca="1" si="0"/>
        <v>81.45</v>
      </c>
    </row>
    <row r="32" spans="1:8" x14ac:dyDescent="0.3">
      <c r="A32" s="10">
        <f ca="1">IF(ROWS(A$5:A32)&gt;$B$2,"",INDEX(fSales[Date],_xlfn.AGGREGATE(15,6,(ROW(fSales[Date])-ROW(fSales[#Headers]))/(fSales[[Product]:[Product]]=$B$1),ROWS(A$5:A32))))</f>
        <v>42824</v>
      </c>
      <c r="B32" s="11" t="str">
        <f ca="1">IF(ROWS(B$5:B32)&gt;$B$2,"",INDEX(fSales[Product],_xlfn.AGGREGATE(15,6,(ROW(fSales[Product])-ROW(fSales[#Headers]))/(fSales[[Product]:[Product]]=$B$1),ROWS(B$5:B32))))</f>
        <v>Carlota</v>
      </c>
      <c r="C32" s="11" t="str">
        <f ca="1">IF(ROWS(C$5:C32)&gt;$B$2,"",INDEX(fSales[Region],_xlfn.AGGREGATE(15,6,(ROW(fSales[Region])-ROW(fSales[#Headers]))/(fSales[[Product]:[Product]]=$B$1),ROWS(C$5:C32))))</f>
        <v>Asia</v>
      </c>
      <c r="D32" s="11">
        <f ca="1">IF(ROWS(D$5:D32)&gt;$B$2,"",INDEX(fSales[Units],_xlfn.AGGREGATE(15,6,(ROW(fSales[Units])-ROW(fSales[#Headers]))/(fSales[[Product]:[Product]]=$B$1),ROWS(D$5:D32))))</f>
        <v>40</v>
      </c>
      <c r="E32" s="11" t="str">
        <f ca="1">IF(ROWS(E$5:E32)&gt;$B$2,"",INDEX(fSales[Category],_xlfn.AGGREGATE(15,6,(ROW(fSales[Category])-ROW(fSales[#Headers]))/(fSales[[Product]:[Product]]=$B$1),ROWS(E$5:E32))))</f>
        <v>Wholesale</v>
      </c>
      <c r="F32" s="11">
        <f ca="1">IF(ROWS(F$5:F32)&gt;$B$2,"",INDEX(fSales[Discount],_xlfn.AGGREGATE(15,6,(ROW(fSales[Discount])-ROW(fSales[#Headers]))/(fSales[[Product]:[Product]]=$B$1),ROWS(F$5:F32))))</f>
        <v>0.375</v>
      </c>
      <c r="G32" s="11">
        <f ca="1">IF(ROWS(G$5:G32)&gt;$B$2,"",INDEX(fSales[Price],_xlfn.AGGREGATE(15,6,(ROW(fSales[Price])-ROW(fSales[#Headers]))/(fSales[[Product]:[Product]]=$B$1),ROWS(G$5:G32))))</f>
        <v>29.900000000000002</v>
      </c>
      <c r="H32" s="16">
        <f t="shared" ca="1" si="0"/>
        <v>747.5</v>
      </c>
    </row>
    <row r="33" spans="1:8" x14ac:dyDescent="0.3">
      <c r="A33" s="10">
        <f ca="1">IF(ROWS(A$5:A33)&gt;$B$2,"",INDEX(fSales[Date],_xlfn.AGGREGATE(15,6,(ROW(fSales[Date])-ROW(fSales[#Headers]))/(fSales[[Product]:[Product]]=$B$1),ROWS(A$5:A33))))</f>
        <v>42755</v>
      </c>
      <c r="B33" s="11" t="str">
        <f ca="1">IF(ROWS(B$5:B33)&gt;$B$2,"",INDEX(fSales[Product],_xlfn.AGGREGATE(15,6,(ROW(fSales[Product])-ROW(fSales[#Headers]))/(fSales[[Product]:[Product]]=$B$1),ROWS(B$5:B33))))</f>
        <v>Carlota</v>
      </c>
      <c r="C33" s="11" t="str">
        <f ca="1">IF(ROWS(C$5:C33)&gt;$B$2,"",INDEX(fSales[Region],_xlfn.AGGREGATE(15,6,(ROW(fSales[Region])-ROW(fSales[#Headers]))/(fSales[[Product]:[Product]]=$B$1),ROWS(C$5:C33))))</f>
        <v>Canada</v>
      </c>
      <c r="D33" s="11">
        <f ca="1">IF(ROWS(D$5:D33)&gt;$B$2,"",INDEX(fSales[Units],_xlfn.AGGREGATE(15,6,(ROW(fSales[Units])-ROW(fSales[#Headers]))/(fSales[[Product]:[Product]]=$B$1),ROWS(D$5:D33))))</f>
        <v>478</v>
      </c>
      <c r="E33" s="11" t="str">
        <f ca="1">IF(ROWS(E$5:E33)&gt;$B$2,"",INDEX(fSales[Category],_xlfn.AGGREGATE(15,6,(ROW(fSales[Category])-ROW(fSales[#Headers]))/(fSales[[Product]:[Product]]=$B$1),ROWS(E$5:E33))))</f>
        <v>Wholesale</v>
      </c>
      <c r="F33" s="11">
        <f ca="1">IF(ROWS(F$5:F33)&gt;$B$2,"",INDEX(fSales[Discount],_xlfn.AGGREGATE(15,6,(ROW(fSales[Discount])-ROW(fSales[#Headers]))/(fSales[[Product]:[Product]]=$B$1),ROWS(F$5:F33))))</f>
        <v>0.55000000000000004</v>
      </c>
      <c r="G33" s="11">
        <f ca="1">IF(ROWS(G$5:G33)&gt;$B$2,"",INDEX(fSales[Price],_xlfn.AGGREGATE(15,6,(ROW(fSales[Price])-ROW(fSales[#Headers]))/(fSales[[Product]:[Product]]=$B$1),ROWS(G$5:G33))))</f>
        <v>29.700000000000003</v>
      </c>
      <c r="H33" s="16">
        <f t="shared" ca="1" si="0"/>
        <v>6388.47</v>
      </c>
    </row>
    <row r="34" spans="1:8" x14ac:dyDescent="0.3">
      <c r="A34" s="10">
        <f ca="1">IF(ROWS(A$5:A34)&gt;$B$2,"",INDEX(fSales[Date],_xlfn.AGGREGATE(15,6,(ROW(fSales[Date])-ROW(fSales[#Headers]))/(fSales[[Product]:[Product]]=$B$1),ROWS(A$5:A34))))</f>
        <v>42820</v>
      </c>
      <c r="B34" s="11" t="str">
        <f ca="1">IF(ROWS(B$5:B34)&gt;$B$2,"",INDEX(fSales[Product],_xlfn.AGGREGATE(15,6,(ROW(fSales[Product])-ROW(fSales[#Headers]))/(fSales[[Product]:[Product]]=$B$1),ROWS(B$5:B34))))</f>
        <v>Carlota</v>
      </c>
      <c r="C34" s="11" t="str">
        <f ca="1">IF(ROWS(C$5:C34)&gt;$B$2,"",INDEX(fSales[Region],_xlfn.AGGREGATE(15,6,(ROW(fSales[Region])-ROW(fSales[#Headers]))/(fSales[[Product]:[Product]]=$B$1),ROWS(C$5:C34))))</f>
        <v>South America</v>
      </c>
      <c r="D34" s="11">
        <f ca="1">IF(ROWS(D$5:D34)&gt;$B$2,"",INDEX(fSales[Units],_xlfn.AGGREGATE(15,6,(ROW(fSales[Units])-ROW(fSales[#Headers]))/(fSales[[Product]:[Product]]=$B$1),ROWS(D$5:D34))))</f>
        <v>57</v>
      </c>
      <c r="E34" s="11" t="str">
        <f ca="1">IF(ROWS(E$5:E34)&gt;$B$2,"",INDEX(fSales[Category],_xlfn.AGGREGATE(15,6,(ROW(fSales[Category])-ROW(fSales[#Headers]))/(fSales[[Product]:[Product]]=$B$1),ROWS(E$5:E34))))</f>
        <v>Wholesale</v>
      </c>
      <c r="F34" s="11">
        <f ca="1">IF(ROWS(F$5:F34)&gt;$B$2,"",INDEX(fSales[Discount],_xlfn.AGGREGATE(15,6,(ROW(fSales[Discount])-ROW(fSales[#Headers]))/(fSales[[Product]:[Product]]=$B$1),ROWS(F$5:F34))))</f>
        <v>0.45</v>
      </c>
      <c r="G34" s="11">
        <f ca="1">IF(ROWS(G$5:G34)&gt;$B$2,"",INDEX(fSales[Price],_xlfn.AGGREGATE(15,6,(ROW(fSales[Price])-ROW(fSales[#Headers]))/(fSales[[Product]:[Product]]=$B$1),ROWS(G$5:G34))))</f>
        <v>29.25</v>
      </c>
      <c r="H34" s="16">
        <f t="shared" ca="1" si="0"/>
        <v>916.99</v>
      </c>
    </row>
    <row r="35" spans="1:8" x14ac:dyDescent="0.3">
      <c r="A35" s="10">
        <f ca="1">IF(ROWS(A$5:A35)&gt;$B$2,"",INDEX(fSales[Date],_xlfn.AGGREGATE(15,6,(ROW(fSales[Date])-ROW(fSales[#Headers]))/(fSales[[Product]:[Product]]=$B$1),ROWS(A$5:A35))))</f>
        <v>42813</v>
      </c>
      <c r="B35" s="11" t="str">
        <f ca="1">IF(ROWS(B$5:B35)&gt;$B$2,"",INDEX(fSales[Product],_xlfn.AGGREGATE(15,6,(ROW(fSales[Product])-ROW(fSales[#Headers]))/(fSales[[Product]:[Product]]=$B$1),ROWS(B$5:B35))))</f>
        <v>Carlota</v>
      </c>
      <c r="C35" s="11" t="str">
        <f ca="1">IF(ROWS(C$5:C35)&gt;$B$2,"",INDEX(fSales[Region],_xlfn.AGGREGATE(15,6,(ROW(fSales[Region])-ROW(fSales[#Headers]))/(fSales[[Product]:[Product]]=$B$1),ROWS(C$5:C35))))</f>
        <v>Asia</v>
      </c>
      <c r="D35" s="11">
        <f ca="1">IF(ROWS(D$5:D35)&gt;$B$2,"",INDEX(fSales[Units],_xlfn.AGGREGATE(15,6,(ROW(fSales[Units])-ROW(fSales[#Headers]))/(fSales[[Product]:[Product]]=$B$1),ROWS(D$5:D35))))</f>
        <v>439</v>
      </c>
      <c r="E35" s="11" t="str">
        <f ca="1">IF(ROWS(E$5:E35)&gt;$B$2,"",INDEX(fSales[Category],_xlfn.AGGREGATE(15,6,(ROW(fSales[Category])-ROW(fSales[#Headers]))/(fSales[[Product]:[Product]]=$B$1),ROWS(E$5:E35))))</f>
        <v>Wholesale</v>
      </c>
      <c r="F35" s="11">
        <f ca="1">IF(ROWS(F$5:F35)&gt;$B$2,"",INDEX(fSales[Discount],_xlfn.AGGREGATE(15,6,(ROW(fSales[Discount])-ROW(fSales[#Headers]))/(fSales[[Product]:[Product]]=$B$1),ROWS(F$5:F35))))</f>
        <v>0.55000000000000004</v>
      </c>
      <c r="G35" s="11">
        <f ca="1">IF(ROWS(G$5:G35)&gt;$B$2,"",INDEX(fSales[Price],_xlfn.AGGREGATE(15,6,(ROW(fSales[Price])-ROW(fSales[#Headers]))/(fSales[[Product]:[Product]]=$B$1),ROWS(G$5:G35))))</f>
        <v>26.25</v>
      </c>
      <c r="H35" s="16">
        <f t="shared" ca="1" si="0"/>
        <v>5185.6899999999996</v>
      </c>
    </row>
    <row r="36" spans="1:8" x14ac:dyDescent="0.3">
      <c r="A36" s="10">
        <f ca="1">IF(ROWS(A$5:A36)&gt;$B$2,"",INDEX(fSales[Date],_xlfn.AGGREGATE(15,6,(ROW(fSales[Date])-ROW(fSales[#Headers]))/(fSales[[Product]:[Product]]=$B$1),ROWS(A$5:A36))))</f>
        <v>42759</v>
      </c>
      <c r="B36" s="11" t="str">
        <f ca="1">IF(ROWS(B$5:B36)&gt;$B$2,"",INDEX(fSales[Product],_xlfn.AGGREGATE(15,6,(ROW(fSales[Product])-ROW(fSales[#Headers]))/(fSales[[Product]:[Product]]=$B$1),ROWS(B$5:B36))))</f>
        <v>Carlota</v>
      </c>
      <c r="C36" s="11" t="str">
        <f ca="1">IF(ROWS(C$5:C36)&gt;$B$2,"",INDEX(fSales[Region],_xlfn.AGGREGATE(15,6,(ROW(fSales[Region])-ROW(fSales[#Headers]))/(fSales[[Product]:[Product]]=$B$1),ROWS(C$5:C36))))</f>
        <v>Europe</v>
      </c>
      <c r="D36" s="11">
        <f ca="1">IF(ROWS(D$5:D36)&gt;$B$2,"",INDEX(fSales[Units],_xlfn.AGGREGATE(15,6,(ROW(fSales[Units])-ROW(fSales[#Headers]))/(fSales[[Product]:[Product]]=$B$1),ROWS(D$5:D36))))</f>
        <v>3</v>
      </c>
      <c r="E36" s="11" t="str">
        <f ca="1">IF(ROWS(E$5:E36)&gt;$B$2,"",INDEX(fSales[Category],_xlfn.AGGREGATE(15,6,(ROW(fSales[Category])-ROW(fSales[#Headers]))/(fSales[[Product]:[Product]]=$B$1),ROWS(E$5:E36))))</f>
        <v>Retail</v>
      </c>
      <c r="F36" s="11">
        <f ca="1">IF(ROWS(F$5:F36)&gt;$B$2,"",INDEX(fSales[Discount],_xlfn.AGGREGATE(15,6,(ROW(fSales[Discount])-ROW(fSales[#Headers]))/(fSales[[Product]:[Product]]=$B$1),ROWS(F$5:F36))))</f>
        <v>0</v>
      </c>
      <c r="G36" s="11">
        <f ca="1">IF(ROWS(G$5:G36)&gt;$B$2,"",INDEX(fSales[Price],_xlfn.AGGREGATE(15,6,(ROW(fSales[Price])-ROW(fSales[#Headers]))/(fSales[[Product]:[Product]]=$B$1),ROWS(G$5:G36))))</f>
        <v>27.150000000000002</v>
      </c>
      <c r="H36" s="16">
        <f t="shared" ca="1" si="0"/>
        <v>81.45</v>
      </c>
    </row>
    <row r="37" spans="1:8" x14ac:dyDescent="0.3">
      <c r="A37" s="10">
        <f ca="1">IF(ROWS(A$5:A37)&gt;$B$2,"",INDEX(fSales[Date],_xlfn.AGGREGATE(15,6,(ROW(fSales[Date])-ROW(fSales[#Headers]))/(fSales[[Product]:[Product]]=$B$1),ROWS(A$5:A37))))</f>
        <v>42756</v>
      </c>
      <c r="B37" s="11" t="str">
        <f ca="1">IF(ROWS(B$5:B37)&gt;$B$2,"",INDEX(fSales[Product],_xlfn.AGGREGATE(15,6,(ROW(fSales[Product])-ROW(fSales[#Headers]))/(fSales[[Product]:[Product]]=$B$1),ROWS(B$5:B37))))</f>
        <v>Carlota</v>
      </c>
      <c r="C37" s="11" t="str">
        <f ca="1">IF(ROWS(C$5:C37)&gt;$B$2,"",INDEX(fSales[Region],_xlfn.AGGREGATE(15,6,(ROW(fSales[Region])-ROW(fSales[#Headers]))/(fSales[[Product]:[Product]]=$B$1),ROWS(C$5:C37))))</f>
        <v>Asia</v>
      </c>
      <c r="D37" s="11">
        <f ca="1">IF(ROWS(D$5:D37)&gt;$B$2,"",INDEX(fSales[Units],_xlfn.AGGREGATE(15,6,(ROW(fSales[Units])-ROW(fSales[#Headers]))/(fSales[[Product]:[Product]]=$B$1),ROWS(D$5:D37))))</f>
        <v>43</v>
      </c>
      <c r="E37" s="11" t="str">
        <f ca="1">IF(ROWS(E$5:E37)&gt;$B$2,"",INDEX(fSales[Category],_xlfn.AGGREGATE(15,6,(ROW(fSales[Category])-ROW(fSales[#Headers]))/(fSales[[Product]:[Product]]=$B$1),ROWS(E$5:E37))))</f>
        <v>Wholesale</v>
      </c>
      <c r="F37" s="11">
        <f ca="1">IF(ROWS(F$5:F37)&gt;$B$2,"",INDEX(fSales[Discount],_xlfn.AGGREGATE(15,6,(ROW(fSales[Discount])-ROW(fSales[#Headers]))/(fSales[[Product]:[Product]]=$B$1),ROWS(F$5:F37))))</f>
        <v>0.375</v>
      </c>
      <c r="G37" s="11">
        <f ca="1">IF(ROWS(G$5:G37)&gt;$B$2,"",INDEX(fSales[Price],_xlfn.AGGREGATE(15,6,(ROW(fSales[Price])-ROW(fSales[#Headers]))/(fSales[[Product]:[Product]]=$B$1),ROWS(G$5:G37))))</f>
        <v>28.35</v>
      </c>
      <c r="H37" s="16">
        <f t="shared" ca="1" si="0"/>
        <v>761.91</v>
      </c>
    </row>
    <row r="38" spans="1:8" x14ac:dyDescent="0.3">
      <c r="A38" s="10">
        <f ca="1">IF(ROWS(A$5:A38)&gt;$B$2,"",INDEX(fSales[Date],_xlfn.AGGREGATE(15,6,(ROW(fSales[Date])-ROW(fSales[#Headers]))/(fSales[[Product]:[Product]]=$B$1),ROWS(A$5:A38))))</f>
        <v>42774</v>
      </c>
      <c r="B38" s="11" t="str">
        <f ca="1">IF(ROWS(B$5:B38)&gt;$B$2,"",INDEX(fSales[Product],_xlfn.AGGREGATE(15,6,(ROW(fSales[Product])-ROW(fSales[#Headers]))/(fSales[[Product]:[Product]]=$B$1),ROWS(B$5:B38))))</f>
        <v>Carlota</v>
      </c>
      <c r="C38" s="11" t="str">
        <f ca="1">IF(ROWS(C$5:C38)&gt;$B$2,"",INDEX(fSales[Region],_xlfn.AGGREGATE(15,6,(ROW(fSales[Region])-ROW(fSales[#Headers]))/(fSales[[Product]:[Product]]=$B$1),ROWS(C$5:C38))))</f>
        <v>Europe</v>
      </c>
      <c r="D38" s="11">
        <f ca="1">IF(ROWS(D$5:D38)&gt;$B$2,"",INDEX(fSales[Units],_xlfn.AGGREGATE(15,6,(ROW(fSales[Units])-ROW(fSales[#Headers]))/(fSales[[Product]:[Product]]=$B$1),ROWS(D$5:D38))))</f>
        <v>31</v>
      </c>
      <c r="E38" s="11" t="str">
        <f ca="1">IF(ROWS(E$5:E38)&gt;$B$2,"",INDEX(fSales[Category],_xlfn.AGGREGATE(15,6,(ROW(fSales[Category])-ROW(fSales[#Headers]))/(fSales[[Product]:[Product]]=$B$1),ROWS(E$5:E38))))</f>
        <v>Wholesale</v>
      </c>
      <c r="F38" s="11">
        <f ca="1">IF(ROWS(F$5:F38)&gt;$B$2,"",INDEX(fSales[Discount],_xlfn.AGGREGATE(15,6,(ROW(fSales[Discount])-ROW(fSales[#Headers]))/(fSales[[Product]:[Product]]=$B$1),ROWS(F$5:F38))))</f>
        <v>0.375</v>
      </c>
      <c r="G38" s="11">
        <f ca="1">IF(ROWS(G$5:G38)&gt;$B$2,"",INDEX(fSales[Price],_xlfn.AGGREGATE(15,6,(ROW(fSales[Price])-ROW(fSales[#Headers]))/(fSales[[Product]:[Product]]=$B$1),ROWS(G$5:G38))))</f>
        <v>26.650000000000002</v>
      </c>
      <c r="H38" s="16">
        <f t="shared" ca="1" si="0"/>
        <v>516.34</v>
      </c>
    </row>
    <row r="39" spans="1:8" x14ac:dyDescent="0.3">
      <c r="A39" s="10">
        <f ca="1">IF(ROWS(A$5:A39)&gt;$B$2,"",INDEX(fSales[Date],_xlfn.AGGREGATE(15,6,(ROW(fSales[Date])-ROW(fSales[#Headers]))/(fSales[[Product]:[Product]]=$B$1),ROWS(A$5:A39))))</f>
        <v>42741</v>
      </c>
      <c r="B39" s="11" t="str">
        <f ca="1">IF(ROWS(B$5:B39)&gt;$B$2,"",INDEX(fSales[Product],_xlfn.AGGREGATE(15,6,(ROW(fSales[Product])-ROW(fSales[#Headers]))/(fSales[[Product]:[Product]]=$B$1),ROWS(B$5:B39))))</f>
        <v>Carlota</v>
      </c>
      <c r="C39" s="11" t="str">
        <f ca="1">IF(ROWS(C$5:C39)&gt;$B$2,"",INDEX(fSales[Region],_xlfn.AGGREGATE(15,6,(ROW(fSales[Region])-ROW(fSales[#Headers]))/(fSales[[Product]:[Product]]=$B$1),ROWS(C$5:C39))))</f>
        <v>USA</v>
      </c>
      <c r="D39" s="11">
        <f ca="1">IF(ROWS(D$5:D39)&gt;$B$2,"",INDEX(fSales[Units],_xlfn.AGGREGATE(15,6,(ROW(fSales[Units])-ROW(fSales[#Headers]))/(fSales[[Product]:[Product]]=$B$1),ROWS(D$5:D39))))</f>
        <v>39</v>
      </c>
      <c r="E39" s="11" t="str">
        <f ca="1">IF(ROWS(E$5:E39)&gt;$B$2,"",INDEX(fSales[Category],_xlfn.AGGREGATE(15,6,(ROW(fSales[Category])-ROW(fSales[#Headers]))/(fSales[[Product]:[Product]]=$B$1),ROWS(E$5:E39))))</f>
        <v>Wholesale</v>
      </c>
      <c r="F39" s="11">
        <f ca="1">IF(ROWS(F$5:F39)&gt;$B$2,"",INDEX(fSales[Discount],_xlfn.AGGREGATE(15,6,(ROW(fSales[Discount])-ROW(fSales[#Headers]))/(fSales[[Product]:[Product]]=$B$1),ROWS(F$5:F39))))</f>
        <v>0.375</v>
      </c>
      <c r="G39" s="11">
        <f ca="1">IF(ROWS(G$5:G39)&gt;$B$2,"",INDEX(fSales[Price],_xlfn.AGGREGATE(15,6,(ROW(fSales[Price])-ROW(fSales[#Headers]))/(fSales[[Product]:[Product]]=$B$1),ROWS(G$5:G39))))</f>
        <v>27.5</v>
      </c>
      <c r="H39" s="16">
        <f t="shared" ca="1" si="0"/>
        <v>670.31</v>
      </c>
    </row>
    <row r="40" spans="1:8" x14ac:dyDescent="0.3">
      <c r="A40" s="10">
        <f ca="1">IF(ROWS(A$5:A40)&gt;$B$2,"",INDEX(fSales[Date],_xlfn.AGGREGATE(15,6,(ROW(fSales[Date])-ROW(fSales[#Headers]))/(fSales[[Product]:[Product]]=$B$1),ROWS(A$5:A40))))</f>
        <v>42803</v>
      </c>
      <c r="B40" s="11" t="str">
        <f ca="1">IF(ROWS(B$5:B40)&gt;$B$2,"",INDEX(fSales[Product],_xlfn.AGGREGATE(15,6,(ROW(fSales[Product])-ROW(fSales[#Headers]))/(fSales[[Product]:[Product]]=$B$1),ROWS(B$5:B40))))</f>
        <v>Carlota</v>
      </c>
      <c r="C40" s="11" t="str">
        <f ca="1">IF(ROWS(C$5:C40)&gt;$B$2,"",INDEX(fSales[Region],_xlfn.AGGREGATE(15,6,(ROW(fSales[Region])-ROW(fSales[#Headers]))/(fSales[[Product]:[Product]]=$B$1),ROWS(C$5:C40))))</f>
        <v>Europe</v>
      </c>
      <c r="D40" s="11">
        <f ca="1">IF(ROWS(D$5:D40)&gt;$B$2,"",INDEX(fSales[Units],_xlfn.AGGREGATE(15,6,(ROW(fSales[Units])-ROW(fSales[#Headers]))/(fSales[[Product]:[Product]]=$B$1),ROWS(D$5:D40))))</f>
        <v>36</v>
      </c>
      <c r="E40" s="11" t="str">
        <f ca="1">IF(ROWS(E$5:E40)&gt;$B$2,"",INDEX(fSales[Category],_xlfn.AGGREGATE(15,6,(ROW(fSales[Category])-ROW(fSales[#Headers]))/(fSales[[Product]:[Product]]=$B$1),ROWS(E$5:E40))))</f>
        <v>Wholesale</v>
      </c>
      <c r="F40" s="11">
        <f ca="1">IF(ROWS(F$5:F40)&gt;$B$2,"",INDEX(fSales[Discount],_xlfn.AGGREGATE(15,6,(ROW(fSales[Discount])-ROW(fSales[#Headers]))/(fSales[[Product]:[Product]]=$B$1),ROWS(F$5:F40))))</f>
        <v>0.375</v>
      </c>
      <c r="G40" s="11">
        <f ca="1">IF(ROWS(G$5:G40)&gt;$B$2,"",INDEX(fSales[Price],_xlfn.AGGREGATE(15,6,(ROW(fSales[Price])-ROW(fSales[#Headers]))/(fSales[[Product]:[Product]]=$B$1),ROWS(G$5:G40))))</f>
        <v>27.5</v>
      </c>
      <c r="H40" s="16">
        <f t="shared" ca="1" si="0"/>
        <v>618.75</v>
      </c>
    </row>
    <row r="41" spans="1:8" x14ac:dyDescent="0.3">
      <c r="A41" s="10">
        <f ca="1">IF(ROWS(A$5:A41)&gt;$B$2,"",INDEX(fSales[Date],_xlfn.AGGREGATE(15,6,(ROW(fSales[Date])-ROW(fSales[#Headers]))/(fSales[[Product]:[Product]]=$B$1),ROWS(A$5:A41))))</f>
        <v>42796</v>
      </c>
      <c r="B41" s="11" t="str">
        <f ca="1">IF(ROWS(B$5:B41)&gt;$B$2,"",INDEX(fSales[Product],_xlfn.AGGREGATE(15,6,(ROW(fSales[Product])-ROW(fSales[#Headers]))/(fSales[[Product]:[Product]]=$B$1),ROWS(B$5:B41))))</f>
        <v>Carlota</v>
      </c>
      <c r="C41" s="11" t="str">
        <f ca="1">IF(ROWS(C$5:C41)&gt;$B$2,"",INDEX(fSales[Region],_xlfn.AGGREGATE(15,6,(ROW(fSales[Region])-ROW(fSales[#Headers]))/(fSales[[Product]:[Product]]=$B$1),ROWS(C$5:C41))))</f>
        <v>Africa</v>
      </c>
      <c r="D41" s="11">
        <f ca="1">IF(ROWS(D$5:D41)&gt;$B$2,"",INDEX(fSales[Units],_xlfn.AGGREGATE(15,6,(ROW(fSales[Units])-ROW(fSales[#Headers]))/(fSales[[Product]:[Product]]=$B$1),ROWS(D$5:D41))))</f>
        <v>15</v>
      </c>
      <c r="E41" s="11" t="str">
        <f ca="1">IF(ROWS(E$5:E41)&gt;$B$2,"",INDEX(fSales[Category],_xlfn.AGGREGATE(15,6,(ROW(fSales[Category])-ROW(fSales[#Headers]))/(fSales[[Product]:[Product]]=$B$1),ROWS(E$5:E41))))</f>
        <v>Retail</v>
      </c>
      <c r="F41" s="11">
        <f ca="1">IF(ROWS(F$5:F41)&gt;$B$2,"",INDEX(fSales[Discount],_xlfn.AGGREGATE(15,6,(ROW(fSales[Discount])-ROW(fSales[#Headers]))/(fSales[[Product]:[Product]]=$B$1),ROWS(F$5:F41))))</f>
        <v>0.1</v>
      </c>
      <c r="G41" s="11">
        <f ca="1">IF(ROWS(G$5:G41)&gt;$B$2,"",INDEX(fSales[Price],_xlfn.AGGREGATE(15,6,(ROW(fSales[Price])-ROW(fSales[#Headers]))/(fSales[[Product]:[Product]]=$B$1),ROWS(G$5:G41))))</f>
        <v>26.950000000000003</v>
      </c>
      <c r="H41" s="16">
        <f t="shared" ca="1" si="0"/>
        <v>363.83</v>
      </c>
    </row>
    <row r="42" spans="1:8" x14ac:dyDescent="0.3">
      <c r="A42" s="10">
        <f ca="1">IF(ROWS(A$5:A42)&gt;$B$2,"",INDEX(fSales[Date],_xlfn.AGGREGATE(15,6,(ROW(fSales[Date])-ROW(fSales[#Headers]))/(fSales[[Product]:[Product]]=$B$1),ROWS(A$5:A42))))</f>
        <v>42782</v>
      </c>
      <c r="B42" s="11" t="str">
        <f ca="1">IF(ROWS(B$5:B42)&gt;$B$2,"",INDEX(fSales[Product],_xlfn.AGGREGATE(15,6,(ROW(fSales[Product])-ROW(fSales[#Headers]))/(fSales[[Product]:[Product]]=$B$1),ROWS(B$5:B42))))</f>
        <v>Carlota</v>
      </c>
      <c r="C42" s="11" t="str">
        <f ca="1">IF(ROWS(C$5:C42)&gt;$B$2,"",INDEX(fSales[Region],_xlfn.AGGREGATE(15,6,(ROW(fSales[Region])-ROW(fSales[#Headers]))/(fSales[[Product]:[Product]]=$B$1),ROWS(C$5:C42))))</f>
        <v>Asia</v>
      </c>
      <c r="D42" s="11">
        <f ca="1">IF(ROWS(D$5:D42)&gt;$B$2,"",INDEX(fSales[Units],_xlfn.AGGREGATE(15,6,(ROW(fSales[Units])-ROW(fSales[#Headers]))/(fSales[[Product]:[Product]]=$B$1),ROWS(D$5:D42))))</f>
        <v>39</v>
      </c>
      <c r="E42" s="11" t="str">
        <f ca="1">IF(ROWS(E$5:E42)&gt;$B$2,"",INDEX(fSales[Category],_xlfn.AGGREGATE(15,6,(ROW(fSales[Category])-ROW(fSales[#Headers]))/(fSales[[Product]:[Product]]=$B$1),ROWS(E$5:E42))))</f>
        <v>Wholesale</v>
      </c>
      <c r="F42" s="11">
        <f ca="1">IF(ROWS(F$5:F42)&gt;$B$2,"",INDEX(fSales[Discount],_xlfn.AGGREGATE(15,6,(ROW(fSales[Discount])-ROW(fSales[#Headers]))/(fSales[[Product]:[Product]]=$B$1),ROWS(F$5:F42))))</f>
        <v>0.375</v>
      </c>
      <c r="G42" s="11">
        <f ca="1">IF(ROWS(G$5:G42)&gt;$B$2,"",INDEX(fSales[Price],_xlfn.AGGREGATE(15,6,(ROW(fSales[Price])-ROW(fSales[#Headers]))/(fSales[[Product]:[Product]]=$B$1),ROWS(G$5:G42))))</f>
        <v>29.85</v>
      </c>
      <c r="H42" s="16">
        <f t="shared" ca="1" si="0"/>
        <v>727.59</v>
      </c>
    </row>
    <row r="43" spans="1:8" x14ac:dyDescent="0.3">
      <c r="A43" s="10">
        <f ca="1">IF(ROWS(A$5:A43)&gt;$B$2,"",INDEX(fSales[Date],_xlfn.AGGREGATE(15,6,(ROW(fSales[Date])-ROW(fSales[#Headers]))/(fSales[[Product]:[Product]]=$B$1),ROWS(A$5:A43))))</f>
        <v>42778</v>
      </c>
      <c r="B43" s="11" t="str">
        <f ca="1">IF(ROWS(B$5:B43)&gt;$B$2,"",INDEX(fSales[Product],_xlfn.AGGREGATE(15,6,(ROW(fSales[Product])-ROW(fSales[#Headers]))/(fSales[[Product]:[Product]]=$B$1),ROWS(B$5:B43))))</f>
        <v>Carlota</v>
      </c>
      <c r="C43" s="11" t="str">
        <f ca="1">IF(ROWS(C$5:C43)&gt;$B$2,"",INDEX(fSales[Region],_xlfn.AGGREGATE(15,6,(ROW(fSales[Region])-ROW(fSales[#Headers]))/(fSales[[Product]:[Product]]=$B$1),ROWS(C$5:C43))))</f>
        <v>Canada</v>
      </c>
      <c r="D43" s="11">
        <f ca="1">IF(ROWS(D$5:D43)&gt;$B$2,"",INDEX(fSales[Units],_xlfn.AGGREGATE(15,6,(ROW(fSales[Units])-ROW(fSales[#Headers]))/(fSales[[Product]:[Product]]=$B$1),ROWS(D$5:D43))))</f>
        <v>68</v>
      </c>
      <c r="E43" s="11" t="str">
        <f ca="1">IF(ROWS(E$5:E43)&gt;$B$2,"",INDEX(fSales[Category],_xlfn.AGGREGATE(15,6,(ROW(fSales[Category])-ROW(fSales[#Headers]))/(fSales[[Product]:[Product]]=$B$1),ROWS(E$5:E43))))</f>
        <v>Wholesale</v>
      </c>
      <c r="F43" s="11">
        <f ca="1">IF(ROWS(F$5:F43)&gt;$B$2,"",INDEX(fSales[Discount],_xlfn.AGGREGATE(15,6,(ROW(fSales[Discount])-ROW(fSales[#Headers]))/(fSales[[Product]:[Product]]=$B$1),ROWS(F$5:F43))))</f>
        <v>0.45</v>
      </c>
      <c r="G43" s="11">
        <f ca="1">IF(ROWS(G$5:G43)&gt;$B$2,"",INDEX(fSales[Price],_xlfn.AGGREGATE(15,6,(ROW(fSales[Price])-ROW(fSales[#Headers]))/(fSales[[Product]:[Product]]=$B$1),ROWS(G$5:G43))))</f>
        <v>29.6</v>
      </c>
      <c r="H43" s="16">
        <f t="shared" ca="1" si="0"/>
        <v>1107.04</v>
      </c>
    </row>
    <row r="44" spans="1:8" x14ac:dyDescent="0.3">
      <c r="A44" s="10">
        <f ca="1">IF(ROWS(A$5:A44)&gt;$B$2,"",INDEX(fSales[Date],_xlfn.AGGREGATE(15,6,(ROW(fSales[Date])-ROW(fSales[#Headers]))/(fSales[[Product]:[Product]]=$B$1),ROWS(A$5:A44))))</f>
        <v>42745</v>
      </c>
      <c r="B44" s="11" t="str">
        <f ca="1">IF(ROWS(B$5:B44)&gt;$B$2,"",INDEX(fSales[Product],_xlfn.AGGREGATE(15,6,(ROW(fSales[Product])-ROW(fSales[#Headers]))/(fSales[[Product]:[Product]]=$B$1),ROWS(B$5:B44))))</f>
        <v>Carlota</v>
      </c>
      <c r="C44" s="11" t="str">
        <f ca="1">IF(ROWS(C$5:C44)&gt;$B$2,"",INDEX(fSales[Region],_xlfn.AGGREGATE(15,6,(ROW(fSales[Region])-ROW(fSales[#Headers]))/(fSales[[Product]:[Product]]=$B$1),ROWS(C$5:C44))))</f>
        <v>Canada</v>
      </c>
      <c r="D44" s="11">
        <f ca="1">IF(ROWS(D$5:D44)&gt;$B$2,"",INDEX(fSales[Units],_xlfn.AGGREGATE(15,6,(ROW(fSales[Units])-ROW(fSales[#Headers]))/(fSales[[Product]:[Product]]=$B$1),ROWS(D$5:D44))))</f>
        <v>55</v>
      </c>
      <c r="E44" s="11" t="str">
        <f ca="1">IF(ROWS(E$5:E44)&gt;$B$2,"",INDEX(fSales[Category],_xlfn.AGGREGATE(15,6,(ROW(fSales[Category])-ROW(fSales[#Headers]))/(fSales[[Product]:[Product]]=$B$1),ROWS(E$5:E44))))</f>
        <v>Wholesale</v>
      </c>
      <c r="F44" s="11">
        <f ca="1">IF(ROWS(F$5:F44)&gt;$B$2,"",INDEX(fSales[Discount],_xlfn.AGGREGATE(15,6,(ROW(fSales[Discount])-ROW(fSales[#Headers]))/(fSales[[Product]:[Product]]=$B$1),ROWS(F$5:F44))))</f>
        <v>0.45</v>
      </c>
      <c r="G44" s="11">
        <f ca="1">IF(ROWS(G$5:G44)&gt;$B$2,"",INDEX(fSales[Price],_xlfn.AGGREGATE(15,6,(ROW(fSales[Price])-ROW(fSales[#Headers]))/(fSales[[Product]:[Product]]=$B$1),ROWS(G$5:G44))))</f>
        <v>27.650000000000002</v>
      </c>
      <c r="H44" s="16">
        <f t="shared" ca="1" si="0"/>
        <v>836.41</v>
      </c>
    </row>
    <row r="45" spans="1:8" x14ac:dyDescent="0.3">
      <c r="A45" s="10">
        <f ca="1">IF(ROWS(A$5:A45)&gt;$B$2,"",INDEX(fSales[Date],_xlfn.AGGREGATE(15,6,(ROW(fSales[Date])-ROW(fSales[#Headers]))/(fSales[[Product]:[Product]]=$B$1),ROWS(A$5:A45))))</f>
        <v>42775</v>
      </c>
      <c r="B45" s="11" t="str">
        <f ca="1">IF(ROWS(B$5:B45)&gt;$B$2,"",INDEX(fSales[Product],_xlfn.AGGREGATE(15,6,(ROW(fSales[Product])-ROW(fSales[#Headers]))/(fSales[[Product]:[Product]]=$B$1),ROWS(B$5:B45))))</f>
        <v>Carlota</v>
      </c>
      <c r="C45" s="11" t="str">
        <f ca="1">IF(ROWS(C$5:C45)&gt;$B$2,"",INDEX(fSales[Region],_xlfn.AGGREGATE(15,6,(ROW(fSales[Region])-ROW(fSales[#Headers]))/(fSales[[Product]:[Product]]=$B$1),ROWS(C$5:C45))))</f>
        <v>Asia</v>
      </c>
      <c r="D45" s="11">
        <f ca="1">IF(ROWS(D$5:D45)&gt;$B$2,"",INDEX(fSales[Units],_xlfn.AGGREGATE(15,6,(ROW(fSales[Units])-ROW(fSales[#Headers]))/(fSales[[Product]:[Product]]=$B$1),ROWS(D$5:D45))))</f>
        <v>34</v>
      </c>
      <c r="E45" s="11" t="str">
        <f ca="1">IF(ROWS(E$5:E45)&gt;$B$2,"",INDEX(fSales[Category],_xlfn.AGGREGATE(15,6,(ROW(fSales[Category])-ROW(fSales[#Headers]))/(fSales[[Product]:[Product]]=$B$1),ROWS(E$5:E45))))</f>
        <v>Wholesale</v>
      </c>
      <c r="F45" s="11">
        <f ca="1">IF(ROWS(F$5:F45)&gt;$B$2,"",INDEX(fSales[Discount],_xlfn.AGGREGATE(15,6,(ROW(fSales[Discount])-ROW(fSales[#Headers]))/(fSales[[Product]:[Product]]=$B$1),ROWS(F$5:F45))))</f>
        <v>0.375</v>
      </c>
      <c r="G45" s="11">
        <f ca="1">IF(ROWS(G$5:G45)&gt;$B$2,"",INDEX(fSales[Price],_xlfn.AGGREGATE(15,6,(ROW(fSales[Price])-ROW(fSales[#Headers]))/(fSales[[Product]:[Product]]=$B$1),ROWS(G$5:G45))))</f>
        <v>29.450000000000003</v>
      </c>
      <c r="H45" s="16">
        <f t="shared" ca="1" si="0"/>
        <v>625.80999999999995</v>
      </c>
    </row>
    <row r="46" spans="1:8" x14ac:dyDescent="0.3">
      <c r="A46" s="10">
        <f ca="1">IF(ROWS(A$5:A46)&gt;$B$2,"",INDEX(fSales[Date],_xlfn.AGGREGATE(15,6,(ROW(fSales[Date])-ROW(fSales[#Headers]))/(fSales[[Product]:[Product]]=$B$1),ROWS(A$5:A46))))</f>
        <v>42818</v>
      </c>
      <c r="B46" s="11" t="str">
        <f ca="1">IF(ROWS(B$5:B46)&gt;$B$2,"",INDEX(fSales[Product],_xlfn.AGGREGATE(15,6,(ROW(fSales[Product])-ROW(fSales[#Headers]))/(fSales[[Product]:[Product]]=$B$1),ROWS(B$5:B46))))</f>
        <v>Carlota</v>
      </c>
      <c r="C46" s="11" t="str">
        <f ca="1">IF(ROWS(C$5:C46)&gt;$B$2,"",INDEX(fSales[Region],_xlfn.AGGREGATE(15,6,(ROW(fSales[Region])-ROW(fSales[#Headers]))/(fSales[[Product]:[Product]]=$B$1),ROWS(C$5:C46))))</f>
        <v>Africa</v>
      </c>
      <c r="D46" s="11">
        <f ca="1">IF(ROWS(D$5:D46)&gt;$B$2,"",INDEX(fSales[Units],_xlfn.AGGREGATE(15,6,(ROW(fSales[Units])-ROW(fSales[#Headers]))/(fSales[[Product]:[Product]]=$B$1),ROWS(D$5:D46))))</f>
        <v>2</v>
      </c>
      <c r="E46" s="11" t="str">
        <f ca="1">IF(ROWS(E$5:E46)&gt;$B$2,"",INDEX(fSales[Category],_xlfn.AGGREGATE(15,6,(ROW(fSales[Category])-ROW(fSales[#Headers]))/(fSales[[Product]:[Product]]=$B$1),ROWS(E$5:E46))))</f>
        <v>Retail</v>
      </c>
      <c r="F46" s="11">
        <f ca="1">IF(ROWS(F$5:F46)&gt;$B$2,"",INDEX(fSales[Discount],_xlfn.AGGREGATE(15,6,(ROW(fSales[Discount])-ROW(fSales[#Headers]))/(fSales[[Product]:[Product]]=$B$1),ROWS(F$5:F46))))</f>
        <v>0</v>
      </c>
      <c r="G46" s="11">
        <f ca="1">IF(ROWS(G$5:G46)&gt;$B$2,"",INDEX(fSales[Price],_xlfn.AGGREGATE(15,6,(ROW(fSales[Price])-ROW(fSales[#Headers]))/(fSales[[Product]:[Product]]=$B$1),ROWS(G$5:G46))))</f>
        <v>29.05</v>
      </c>
      <c r="H46" s="16">
        <f t="shared" ca="1" si="0"/>
        <v>58.1</v>
      </c>
    </row>
    <row r="47" spans="1:8" x14ac:dyDescent="0.3">
      <c r="A47" s="10">
        <f ca="1">IF(ROWS(A$5:A47)&gt;$B$2,"",INDEX(fSales[Date],_xlfn.AGGREGATE(15,6,(ROW(fSales[Date])-ROW(fSales[#Headers]))/(fSales[[Product]:[Product]]=$B$1),ROWS(A$5:A47))))</f>
        <v>42795</v>
      </c>
      <c r="B47" s="11" t="str">
        <f ca="1">IF(ROWS(B$5:B47)&gt;$B$2,"",INDEX(fSales[Product],_xlfn.AGGREGATE(15,6,(ROW(fSales[Product])-ROW(fSales[#Headers]))/(fSales[[Product]:[Product]]=$B$1),ROWS(B$5:B47))))</f>
        <v>Carlota</v>
      </c>
      <c r="C47" s="11" t="str">
        <f ca="1">IF(ROWS(C$5:C47)&gt;$B$2,"",INDEX(fSales[Region],_xlfn.AGGREGATE(15,6,(ROW(fSales[Region])-ROW(fSales[#Headers]))/(fSales[[Product]:[Product]]=$B$1),ROWS(C$5:C47))))</f>
        <v>Asia</v>
      </c>
      <c r="D47" s="11">
        <f ca="1">IF(ROWS(D$5:D47)&gt;$B$2,"",INDEX(fSales[Units],_xlfn.AGGREGATE(15,6,(ROW(fSales[Units])-ROW(fSales[#Headers]))/(fSales[[Product]:[Product]]=$B$1),ROWS(D$5:D47))))</f>
        <v>5</v>
      </c>
      <c r="E47" s="11" t="str">
        <f ca="1">IF(ROWS(E$5:E47)&gt;$B$2,"",INDEX(fSales[Category],_xlfn.AGGREGATE(15,6,(ROW(fSales[Category])-ROW(fSales[#Headers]))/(fSales[[Product]:[Product]]=$B$1),ROWS(E$5:E47))))</f>
        <v>Retail</v>
      </c>
      <c r="F47" s="11">
        <f ca="1">IF(ROWS(F$5:F47)&gt;$B$2,"",INDEX(fSales[Discount],_xlfn.AGGREGATE(15,6,(ROW(fSales[Discount])-ROW(fSales[#Headers]))/(fSales[[Product]:[Product]]=$B$1),ROWS(F$5:F47))))</f>
        <v>0.05</v>
      </c>
      <c r="G47" s="11">
        <f ca="1">IF(ROWS(G$5:G47)&gt;$B$2,"",INDEX(fSales[Price],_xlfn.AGGREGATE(15,6,(ROW(fSales[Price])-ROW(fSales[#Headers]))/(fSales[[Product]:[Product]]=$B$1),ROWS(G$5:G47))))</f>
        <v>26.55</v>
      </c>
      <c r="H47" s="16">
        <f t="shared" ca="1" si="0"/>
        <v>126.11</v>
      </c>
    </row>
    <row r="48" spans="1:8" x14ac:dyDescent="0.3">
      <c r="A48" s="10">
        <f ca="1">IF(ROWS(A$5:A48)&gt;$B$2,"",INDEX(fSales[Date],_xlfn.AGGREGATE(15,6,(ROW(fSales[Date])-ROW(fSales[#Headers]))/(fSales[[Product]:[Product]]=$B$1),ROWS(A$5:A48))))</f>
        <v>42778</v>
      </c>
      <c r="B48" s="11" t="str">
        <f ca="1">IF(ROWS(B$5:B48)&gt;$B$2,"",INDEX(fSales[Product],_xlfn.AGGREGATE(15,6,(ROW(fSales[Product])-ROW(fSales[#Headers]))/(fSales[[Product]:[Product]]=$B$1),ROWS(B$5:B48))))</f>
        <v>Carlota</v>
      </c>
      <c r="C48" s="11" t="str">
        <f ca="1">IF(ROWS(C$5:C48)&gt;$B$2,"",INDEX(fSales[Region],_xlfn.AGGREGATE(15,6,(ROW(fSales[Region])-ROW(fSales[#Headers]))/(fSales[[Product]:[Product]]=$B$1),ROWS(C$5:C48))))</f>
        <v>Asia</v>
      </c>
      <c r="D48" s="11">
        <f ca="1">IF(ROWS(D$5:D48)&gt;$B$2,"",INDEX(fSales[Units],_xlfn.AGGREGATE(15,6,(ROW(fSales[Units])-ROW(fSales[#Headers]))/(fSales[[Product]:[Product]]=$B$1),ROWS(D$5:D48))))</f>
        <v>3</v>
      </c>
      <c r="E48" s="11" t="str">
        <f ca="1">IF(ROWS(E$5:E48)&gt;$B$2,"",INDEX(fSales[Category],_xlfn.AGGREGATE(15,6,(ROW(fSales[Category])-ROW(fSales[#Headers]))/(fSales[[Product]:[Product]]=$B$1),ROWS(E$5:E48))))</f>
        <v>Retail</v>
      </c>
      <c r="F48" s="11">
        <f ca="1">IF(ROWS(F$5:F48)&gt;$B$2,"",INDEX(fSales[Discount],_xlfn.AGGREGATE(15,6,(ROW(fSales[Discount])-ROW(fSales[#Headers]))/(fSales[[Product]:[Product]]=$B$1),ROWS(F$5:F48))))</f>
        <v>0</v>
      </c>
      <c r="G48" s="11">
        <f ca="1">IF(ROWS(G$5:G48)&gt;$B$2,"",INDEX(fSales[Price],_xlfn.AGGREGATE(15,6,(ROW(fSales[Price])-ROW(fSales[#Headers]))/(fSales[[Product]:[Product]]=$B$1),ROWS(G$5:G48))))</f>
        <v>26.450000000000003</v>
      </c>
      <c r="H48" s="16">
        <f t="shared" ca="1" si="0"/>
        <v>79.349999999999994</v>
      </c>
    </row>
    <row r="49" spans="1:8" x14ac:dyDescent="0.3">
      <c r="A49" s="10">
        <f ca="1">IF(ROWS(A$5:A49)&gt;$B$2,"",INDEX(fSales[Date],_xlfn.AGGREGATE(15,6,(ROW(fSales[Date])-ROW(fSales[#Headers]))/(fSales[[Product]:[Product]]=$B$1),ROWS(A$5:A49))))</f>
        <v>42778</v>
      </c>
      <c r="B49" s="11" t="str">
        <f ca="1">IF(ROWS(B$5:B49)&gt;$B$2,"",INDEX(fSales[Product],_xlfn.AGGREGATE(15,6,(ROW(fSales[Product])-ROW(fSales[#Headers]))/(fSales[[Product]:[Product]]=$B$1),ROWS(B$5:B49))))</f>
        <v>Carlota</v>
      </c>
      <c r="C49" s="11" t="str">
        <f ca="1">IF(ROWS(C$5:C49)&gt;$B$2,"",INDEX(fSales[Region],_xlfn.AGGREGATE(15,6,(ROW(fSales[Region])-ROW(fSales[#Headers]))/(fSales[[Product]:[Product]]=$B$1),ROWS(C$5:C49))))</f>
        <v>Canada</v>
      </c>
      <c r="D49" s="11">
        <f ca="1">IF(ROWS(D$5:D49)&gt;$B$2,"",INDEX(fSales[Units],_xlfn.AGGREGATE(15,6,(ROW(fSales[Units])-ROW(fSales[#Headers]))/(fSales[[Product]:[Product]]=$B$1),ROWS(D$5:D49))))</f>
        <v>68</v>
      </c>
      <c r="E49" s="11" t="str">
        <f ca="1">IF(ROWS(E$5:E49)&gt;$B$2,"",INDEX(fSales[Category],_xlfn.AGGREGATE(15,6,(ROW(fSales[Category])-ROW(fSales[#Headers]))/(fSales[[Product]:[Product]]=$B$1),ROWS(E$5:E49))))</f>
        <v>Wholesale</v>
      </c>
      <c r="F49" s="11">
        <f ca="1">IF(ROWS(F$5:F49)&gt;$B$2,"",INDEX(fSales[Discount],_xlfn.AGGREGATE(15,6,(ROW(fSales[Discount])-ROW(fSales[#Headers]))/(fSales[[Product]:[Product]]=$B$1),ROWS(F$5:F49))))</f>
        <v>0.45</v>
      </c>
      <c r="G49" s="11">
        <f ca="1">IF(ROWS(G$5:G49)&gt;$B$2,"",INDEX(fSales[Price],_xlfn.AGGREGATE(15,6,(ROW(fSales[Price])-ROW(fSales[#Headers]))/(fSales[[Product]:[Product]]=$B$1),ROWS(G$5:G49))))</f>
        <v>29.6</v>
      </c>
      <c r="H49" s="16">
        <f t="shared" ca="1" si="0"/>
        <v>1107.04</v>
      </c>
    </row>
    <row r="50" spans="1:8" x14ac:dyDescent="0.3">
      <c r="A50" s="10">
        <f ca="1">IF(ROWS(A$5:A50)&gt;$B$2,"",INDEX(fSales[Date],_xlfn.AGGREGATE(15,6,(ROW(fSales[Date])-ROW(fSales[#Headers]))/(fSales[[Product]:[Product]]=$B$1),ROWS(A$5:A50))))</f>
        <v>42745</v>
      </c>
      <c r="B50" s="11" t="str">
        <f ca="1">IF(ROWS(B$5:B50)&gt;$B$2,"",INDEX(fSales[Product],_xlfn.AGGREGATE(15,6,(ROW(fSales[Product])-ROW(fSales[#Headers]))/(fSales[[Product]:[Product]]=$B$1),ROWS(B$5:B50))))</f>
        <v>Carlota</v>
      </c>
      <c r="C50" s="11" t="str">
        <f ca="1">IF(ROWS(C$5:C50)&gt;$B$2,"",INDEX(fSales[Region],_xlfn.AGGREGATE(15,6,(ROW(fSales[Region])-ROW(fSales[#Headers]))/(fSales[[Product]:[Product]]=$B$1),ROWS(C$5:C50))))</f>
        <v>Canada</v>
      </c>
      <c r="D50" s="11">
        <f ca="1">IF(ROWS(D$5:D50)&gt;$B$2,"",INDEX(fSales[Units],_xlfn.AGGREGATE(15,6,(ROW(fSales[Units])-ROW(fSales[#Headers]))/(fSales[[Product]:[Product]]=$B$1),ROWS(D$5:D50))))</f>
        <v>55</v>
      </c>
      <c r="E50" s="11" t="str">
        <f ca="1">IF(ROWS(E$5:E50)&gt;$B$2,"",INDEX(fSales[Category],_xlfn.AGGREGATE(15,6,(ROW(fSales[Category])-ROW(fSales[#Headers]))/(fSales[[Product]:[Product]]=$B$1),ROWS(E$5:E50))))</f>
        <v>Wholesale</v>
      </c>
      <c r="F50" s="11">
        <f ca="1">IF(ROWS(F$5:F50)&gt;$B$2,"",INDEX(fSales[Discount],_xlfn.AGGREGATE(15,6,(ROW(fSales[Discount])-ROW(fSales[#Headers]))/(fSales[[Product]:[Product]]=$B$1),ROWS(F$5:F50))))</f>
        <v>0.45</v>
      </c>
      <c r="G50" s="11">
        <f ca="1">IF(ROWS(G$5:G50)&gt;$B$2,"",INDEX(fSales[Price],_xlfn.AGGREGATE(15,6,(ROW(fSales[Price])-ROW(fSales[#Headers]))/(fSales[[Product]:[Product]]=$B$1),ROWS(G$5:G50))))</f>
        <v>27.650000000000002</v>
      </c>
      <c r="H50" s="16">
        <f t="shared" ca="1" si="0"/>
        <v>836.41</v>
      </c>
    </row>
    <row r="51" spans="1:8" x14ac:dyDescent="0.3">
      <c r="A51" s="10">
        <f ca="1">IF(ROWS(A$5:A51)&gt;$B$2,"",INDEX(fSales[Date],_xlfn.AGGREGATE(15,6,(ROW(fSales[Date])-ROW(fSales[#Headers]))/(fSales[[Product]:[Product]]=$B$1),ROWS(A$5:A51))))</f>
        <v>42775</v>
      </c>
      <c r="B51" s="11" t="str">
        <f ca="1">IF(ROWS(B$5:B51)&gt;$B$2,"",INDEX(fSales[Product],_xlfn.AGGREGATE(15,6,(ROW(fSales[Product])-ROW(fSales[#Headers]))/(fSales[[Product]:[Product]]=$B$1),ROWS(B$5:B51))))</f>
        <v>Carlota</v>
      </c>
      <c r="C51" s="11" t="str">
        <f ca="1">IF(ROWS(C$5:C51)&gt;$B$2,"",INDEX(fSales[Region],_xlfn.AGGREGATE(15,6,(ROW(fSales[Region])-ROW(fSales[#Headers]))/(fSales[[Product]:[Product]]=$B$1),ROWS(C$5:C51))))</f>
        <v>Asia</v>
      </c>
      <c r="D51" s="11">
        <f ca="1">IF(ROWS(D$5:D51)&gt;$B$2,"",INDEX(fSales[Units],_xlfn.AGGREGATE(15,6,(ROW(fSales[Units])-ROW(fSales[#Headers]))/(fSales[[Product]:[Product]]=$B$1),ROWS(D$5:D51))))</f>
        <v>34</v>
      </c>
      <c r="E51" s="11" t="str">
        <f ca="1">IF(ROWS(E$5:E51)&gt;$B$2,"",INDEX(fSales[Category],_xlfn.AGGREGATE(15,6,(ROW(fSales[Category])-ROW(fSales[#Headers]))/(fSales[[Product]:[Product]]=$B$1),ROWS(E$5:E51))))</f>
        <v>Wholesale</v>
      </c>
      <c r="F51" s="11">
        <f ca="1">IF(ROWS(F$5:F51)&gt;$B$2,"",INDEX(fSales[Discount],_xlfn.AGGREGATE(15,6,(ROW(fSales[Discount])-ROW(fSales[#Headers]))/(fSales[[Product]:[Product]]=$B$1),ROWS(F$5:F51))))</f>
        <v>0.375</v>
      </c>
      <c r="G51" s="11">
        <f ca="1">IF(ROWS(G$5:G51)&gt;$B$2,"",INDEX(fSales[Price],_xlfn.AGGREGATE(15,6,(ROW(fSales[Price])-ROW(fSales[#Headers]))/(fSales[[Product]:[Product]]=$B$1),ROWS(G$5:G51))))</f>
        <v>29.450000000000003</v>
      </c>
      <c r="H51" s="16">
        <f t="shared" ca="1" si="0"/>
        <v>625.80999999999995</v>
      </c>
    </row>
    <row r="52" spans="1:8" x14ac:dyDescent="0.3">
      <c r="A52" s="10">
        <f ca="1">IF(ROWS(A$5:A52)&gt;$B$2,"",INDEX(fSales[Date],_xlfn.AGGREGATE(15,6,(ROW(fSales[Date])-ROW(fSales[#Headers]))/(fSales[[Product]:[Product]]=$B$1),ROWS(A$5:A52))))</f>
        <v>42818</v>
      </c>
      <c r="B52" s="11" t="str">
        <f ca="1">IF(ROWS(B$5:B52)&gt;$B$2,"",INDEX(fSales[Product],_xlfn.AGGREGATE(15,6,(ROW(fSales[Product])-ROW(fSales[#Headers]))/(fSales[[Product]:[Product]]=$B$1),ROWS(B$5:B52))))</f>
        <v>Carlota</v>
      </c>
      <c r="C52" s="11" t="str">
        <f ca="1">IF(ROWS(C$5:C52)&gt;$B$2,"",INDEX(fSales[Region],_xlfn.AGGREGATE(15,6,(ROW(fSales[Region])-ROW(fSales[#Headers]))/(fSales[[Product]:[Product]]=$B$1),ROWS(C$5:C52))))</f>
        <v>Africa</v>
      </c>
      <c r="D52" s="11">
        <f ca="1">IF(ROWS(D$5:D52)&gt;$B$2,"",INDEX(fSales[Units],_xlfn.AGGREGATE(15,6,(ROW(fSales[Units])-ROW(fSales[#Headers]))/(fSales[[Product]:[Product]]=$B$1),ROWS(D$5:D52))))</f>
        <v>2</v>
      </c>
      <c r="E52" s="11" t="str">
        <f ca="1">IF(ROWS(E$5:E52)&gt;$B$2,"",INDEX(fSales[Category],_xlfn.AGGREGATE(15,6,(ROW(fSales[Category])-ROW(fSales[#Headers]))/(fSales[[Product]:[Product]]=$B$1),ROWS(E$5:E52))))</f>
        <v>Retail</v>
      </c>
      <c r="F52" s="11">
        <f ca="1">IF(ROWS(F$5:F52)&gt;$B$2,"",INDEX(fSales[Discount],_xlfn.AGGREGATE(15,6,(ROW(fSales[Discount])-ROW(fSales[#Headers]))/(fSales[[Product]:[Product]]=$B$1),ROWS(F$5:F52))))</f>
        <v>0</v>
      </c>
      <c r="G52" s="11">
        <f ca="1">IF(ROWS(G$5:G52)&gt;$B$2,"",INDEX(fSales[Price],_xlfn.AGGREGATE(15,6,(ROW(fSales[Price])-ROW(fSales[#Headers]))/(fSales[[Product]:[Product]]=$B$1),ROWS(G$5:G52))))</f>
        <v>29.05</v>
      </c>
      <c r="H52" s="16">
        <f t="shared" ca="1" si="0"/>
        <v>58.1</v>
      </c>
    </row>
    <row r="53" spans="1:8" x14ac:dyDescent="0.3">
      <c r="A53" s="10">
        <f ca="1">IF(ROWS(A$5:A53)&gt;$B$2,"",INDEX(fSales[Date],_xlfn.AGGREGATE(15,6,(ROW(fSales[Date])-ROW(fSales[#Headers]))/(fSales[[Product]:[Product]]=$B$1),ROWS(A$5:A53))))</f>
        <v>42795</v>
      </c>
      <c r="B53" s="11" t="str">
        <f ca="1">IF(ROWS(B$5:B53)&gt;$B$2,"",INDEX(fSales[Product],_xlfn.AGGREGATE(15,6,(ROW(fSales[Product])-ROW(fSales[#Headers]))/(fSales[[Product]:[Product]]=$B$1),ROWS(B$5:B53))))</f>
        <v>Carlota</v>
      </c>
      <c r="C53" s="11" t="str">
        <f ca="1">IF(ROWS(C$5:C53)&gt;$B$2,"",INDEX(fSales[Region],_xlfn.AGGREGATE(15,6,(ROW(fSales[Region])-ROW(fSales[#Headers]))/(fSales[[Product]:[Product]]=$B$1),ROWS(C$5:C53))))</f>
        <v>Asia</v>
      </c>
      <c r="D53" s="11">
        <f ca="1">IF(ROWS(D$5:D53)&gt;$B$2,"",INDEX(fSales[Units],_xlfn.AGGREGATE(15,6,(ROW(fSales[Units])-ROW(fSales[#Headers]))/(fSales[[Product]:[Product]]=$B$1),ROWS(D$5:D53))))</f>
        <v>5</v>
      </c>
      <c r="E53" s="11" t="str">
        <f ca="1">IF(ROWS(E$5:E53)&gt;$B$2,"",INDEX(fSales[Category],_xlfn.AGGREGATE(15,6,(ROW(fSales[Category])-ROW(fSales[#Headers]))/(fSales[[Product]:[Product]]=$B$1),ROWS(E$5:E53))))</f>
        <v>Retail</v>
      </c>
      <c r="F53" s="11">
        <f ca="1">IF(ROWS(F$5:F53)&gt;$B$2,"",INDEX(fSales[Discount],_xlfn.AGGREGATE(15,6,(ROW(fSales[Discount])-ROW(fSales[#Headers]))/(fSales[[Product]:[Product]]=$B$1),ROWS(F$5:F53))))</f>
        <v>0.05</v>
      </c>
      <c r="G53" s="11">
        <f ca="1">IF(ROWS(G$5:G53)&gt;$B$2,"",INDEX(fSales[Price],_xlfn.AGGREGATE(15,6,(ROW(fSales[Price])-ROW(fSales[#Headers]))/(fSales[[Product]:[Product]]=$B$1),ROWS(G$5:G53))))</f>
        <v>26.55</v>
      </c>
      <c r="H53" s="16">
        <f t="shared" ca="1" si="0"/>
        <v>126.11</v>
      </c>
    </row>
    <row r="54" spans="1:8" x14ac:dyDescent="0.3">
      <c r="A54" s="10">
        <f ca="1">IF(ROWS(A$5:A54)&gt;$B$2,"",INDEX(fSales[Date],_xlfn.AGGREGATE(15,6,(ROW(fSales[Date])-ROW(fSales[#Headers]))/(fSales[[Product]:[Product]]=$B$1),ROWS(A$5:A54))))</f>
        <v>42778</v>
      </c>
      <c r="B54" s="11" t="str">
        <f ca="1">IF(ROWS(B$5:B54)&gt;$B$2,"",INDEX(fSales[Product],_xlfn.AGGREGATE(15,6,(ROW(fSales[Product])-ROW(fSales[#Headers]))/(fSales[[Product]:[Product]]=$B$1),ROWS(B$5:B54))))</f>
        <v>Carlota</v>
      </c>
      <c r="C54" s="11" t="str">
        <f ca="1">IF(ROWS(C$5:C54)&gt;$B$2,"",INDEX(fSales[Region],_xlfn.AGGREGATE(15,6,(ROW(fSales[Region])-ROW(fSales[#Headers]))/(fSales[[Product]:[Product]]=$B$1),ROWS(C$5:C54))))</f>
        <v>Asia</v>
      </c>
      <c r="D54" s="11">
        <f ca="1">IF(ROWS(D$5:D54)&gt;$B$2,"",INDEX(fSales[Units],_xlfn.AGGREGATE(15,6,(ROW(fSales[Units])-ROW(fSales[#Headers]))/(fSales[[Product]:[Product]]=$B$1),ROWS(D$5:D54))))</f>
        <v>3</v>
      </c>
      <c r="E54" s="11" t="str">
        <f ca="1">IF(ROWS(E$5:E54)&gt;$B$2,"",INDEX(fSales[Category],_xlfn.AGGREGATE(15,6,(ROW(fSales[Category])-ROW(fSales[#Headers]))/(fSales[[Product]:[Product]]=$B$1),ROWS(E$5:E54))))</f>
        <v>Retail</v>
      </c>
      <c r="F54" s="11">
        <f ca="1">IF(ROWS(F$5:F54)&gt;$B$2,"",INDEX(fSales[Discount],_xlfn.AGGREGATE(15,6,(ROW(fSales[Discount])-ROW(fSales[#Headers]))/(fSales[[Product]:[Product]]=$B$1),ROWS(F$5:F54))))</f>
        <v>0</v>
      </c>
      <c r="G54" s="11">
        <f ca="1">IF(ROWS(G$5:G54)&gt;$B$2,"",INDEX(fSales[Price],_xlfn.AGGREGATE(15,6,(ROW(fSales[Price])-ROW(fSales[#Headers]))/(fSales[[Product]:[Product]]=$B$1),ROWS(G$5:G54))))</f>
        <v>26.450000000000003</v>
      </c>
      <c r="H54" s="16">
        <f t="shared" ca="1" si="0"/>
        <v>79.349999999999994</v>
      </c>
    </row>
    <row r="55" spans="1:8" x14ac:dyDescent="0.3">
      <c r="A55" s="10" t="str">
        <f ca="1">IF(ROWS(A$5:A55)&gt;$B$2,"",INDEX(fSales[Date],_xlfn.AGGREGATE(15,6,(ROW(fSales[Date])-ROW(fSales[#Headers]))/(fSales[[Product]:[Product]]=$B$1),ROWS(A$5:A55))))</f>
        <v/>
      </c>
      <c r="B55" s="11" t="str">
        <f ca="1">IF(ROWS(B$5:B55)&gt;$B$2,"",INDEX(fSales[Product],_xlfn.AGGREGATE(15,6,(ROW(fSales[Product])-ROW(fSales[#Headers]))/(fSales[[Product]:[Product]]=$B$1),ROWS(B$5:B55))))</f>
        <v/>
      </c>
      <c r="C55" s="11" t="str">
        <f ca="1">IF(ROWS(C$5:C55)&gt;$B$2,"",INDEX(fSales[Region],_xlfn.AGGREGATE(15,6,(ROW(fSales[Region])-ROW(fSales[#Headers]))/(fSales[[Product]:[Product]]=$B$1),ROWS(C$5:C55))))</f>
        <v/>
      </c>
      <c r="D55" s="11" t="str">
        <f ca="1">IF(ROWS(D$5:D55)&gt;$B$2,"",INDEX(fSales[Units],_xlfn.AGGREGATE(15,6,(ROW(fSales[Units])-ROW(fSales[#Headers]))/(fSales[[Product]:[Product]]=$B$1),ROWS(D$5:D55))))</f>
        <v/>
      </c>
      <c r="E55" s="11" t="str">
        <f ca="1">IF(ROWS(E$5:E55)&gt;$B$2,"",INDEX(fSales[Category],_xlfn.AGGREGATE(15,6,(ROW(fSales[Category])-ROW(fSales[#Headers]))/(fSales[[Product]:[Product]]=$B$1),ROWS(E$5:E55))))</f>
        <v/>
      </c>
      <c r="F55" s="11" t="str">
        <f ca="1">IF(ROWS(F$5:F55)&gt;$B$2,"",INDEX(fSales[Discount],_xlfn.AGGREGATE(15,6,(ROW(fSales[Discount])-ROW(fSales[#Headers]))/(fSales[[Product]:[Product]]=$B$1),ROWS(F$5:F55))))</f>
        <v/>
      </c>
      <c r="G55" s="11" t="str">
        <f ca="1">IF(ROWS(G$5:G55)&gt;$B$2,"",INDEX(fSales[Price],_xlfn.AGGREGATE(15,6,(ROW(fSales[Price])-ROW(fSales[#Headers]))/(fSales[[Product]:[Product]]=$B$1),ROWS(G$5:G55))))</f>
        <v/>
      </c>
      <c r="H55" s="16" t="str">
        <f t="shared" ca="1" si="0"/>
        <v/>
      </c>
    </row>
    <row r="56" spans="1:8" x14ac:dyDescent="0.3">
      <c r="A56" s="10" t="str">
        <f ca="1">IF(ROWS(A$5:A56)&gt;$B$2,"",INDEX(fSales[Date],_xlfn.AGGREGATE(15,6,(ROW(fSales[Date])-ROW(fSales[#Headers]))/(fSales[[Product]:[Product]]=$B$1),ROWS(A$5:A56))))</f>
        <v/>
      </c>
      <c r="B56" s="11" t="str">
        <f ca="1">IF(ROWS(B$5:B56)&gt;$B$2,"",INDEX(fSales[Product],_xlfn.AGGREGATE(15,6,(ROW(fSales[Product])-ROW(fSales[#Headers]))/(fSales[[Product]:[Product]]=$B$1),ROWS(B$5:B56))))</f>
        <v/>
      </c>
      <c r="C56" s="11" t="str">
        <f ca="1">IF(ROWS(C$5:C56)&gt;$B$2,"",INDEX(fSales[Region],_xlfn.AGGREGATE(15,6,(ROW(fSales[Region])-ROW(fSales[#Headers]))/(fSales[[Product]:[Product]]=$B$1),ROWS(C$5:C56))))</f>
        <v/>
      </c>
      <c r="D56" s="11" t="str">
        <f ca="1">IF(ROWS(D$5:D56)&gt;$B$2,"",INDEX(fSales[Units],_xlfn.AGGREGATE(15,6,(ROW(fSales[Units])-ROW(fSales[#Headers]))/(fSales[[Product]:[Product]]=$B$1),ROWS(D$5:D56))))</f>
        <v/>
      </c>
      <c r="E56" s="11" t="str">
        <f ca="1">IF(ROWS(E$5:E56)&gt;$B$2,"",INDEX(fSales[Category],_xlfn.AGGREGATE(15,6,(ROW(fSales[Category])-ROW(fSales[#Headers]))/(fSales[[Product]:[Product]]=$B$1),ROWS(E$5:E56))))</f>
        <v/>
      </c>
      <c r="F56" s="11" t="str">
        <f ca="1">IF(ROWS(F$5:F56)&gt;$B$2,"",INDEX(fSales[Discount],_xlfn.AGGREGATE(15,6,(ROW(fSales[Discount])-ROW(fSales[#Headers]))/(fSales[[Product]:[Product]]=$B$1),ROWS(F$5:F56))))</f>
        <v/>
      </c>
      <c r="G56" s="11" t="str">
        <f ca="1">IF(ROWS(G$5:G56)&gt;$B$2,"",INDEX(fSales[Price],_xlfn.AGGREGATE(15,6,(ROW(fSales[Price])-ROW(fSales[#Headers]))/(fSales[[Product]:[Product]]=$B$1),ROWS(G$5:G56))))</f>
        <v/>
      </c>
      <c r="H56" s="16" t="str">
        <f t="shared" ca="1" si="0"/>
        <v/>
      </c>
    </row>
    <row r="57" spans="1:8" x14ac:dyDescent="0.3">
      <c r="A57" s="10" t="str">
        <f ca="1">IF(ROWS(A$5:A57)&gt;$B$2,"",INDEX(fSales[Date],_xlfn.AGGREGATE(15,6,(ROW(fSales[Date])-ROW(fSales[#Headers]))/(fSales[[Product]:[Product]]=$B$1),ROWS(A$5:A57))))</f>
        <v/>
      </c>
      <c r="B57" s="11" t="str">
        <f ca="1">IF(ROWS(B$5:B57)&gt;$B$2,"",INDEX(fSales[Product],_xlfn.AGGREGATE(15,6,(ROW(fSales[Product])-ROW(fSales[#Headers]))/(fSales[[Product]:[Product]]=$B$1),ROWS(B$5:B57))))</f>
        <v/>
      </c>
      <c r="C57" s="11" t="str">
        <f ca="1">IF(ROWS(C$5:C57)&gt;$B$2,"",INDEX(fSales[Region],_xlfn.AGGREGATE(15,6,(ROW(fSales[Region])-ROW(fSales[#Headers]))/(fSales[[Product]:[Product]]=$B$1),ROWS(C$5:C57))))</f>
        <v/>
      </c>
      <c r="D57" s="11" t="str">
        <f ca="1">IF(ROWS(D$5:D57)&gt;$B$2,"",INDEX(fSales[Units],_xlfn.AGGREGATE(15,6,(ROW(fSales[Units])-ROW(fSales[#Headers]))/(fSales[[Product]:[Product]]=$B$1),ROWS(D$5:D57))))</f>
        <v/>
      </c>
      <c r="E57" s="11" t="str">
        <f ca="1">IF(ROWS(E$5:E57)&gt;$B$2,"",INDEX(fSales[Category],_xlfn.AGGREGATE(15,6,(ROW(fSales[Category])-ROW(fSales[#Headers]))/(fSales[[Product]:[Product]]=$B$1),ROWS(E$5:E57))))</f>
        <v/>
      </c>
      <c r="F57" s="11" t="str">
        <f ca="1">IF(ROWS(F$5:F57)&gt;$B$2,"",INDEX(fSales[Discount],_xlfn.AGGREGATE(15,6,(ROW(fSales[Discount])-ROW(fSales[#Headers]))/(fSales[[Product]:[Product]]=$B$1),ROWS(F$5:F57))))</f>
        <v/>
      </c>
      <c r="G57" s="11" t="str">
        <f ca="1">IF(ROWS(G$5:G57)&gt;$B$2,"",INDEX(fSales[Price],_xlfn.AGGREGATE(15,6,(ROW(fSales[Price])-ROW(fSales[#Headers]))/(fSales[[Product]:[Product]]=$B$1),ROWS(G$5:G57))))</f>
        <v/>
      </c>
      <c r="H57" s="16" t="str">
        <f t="shared" ca="1" si="0"/>
        <v/>
      </c>
    </row>
    <row r="58" spans="1:8" x14ac:dyDescent="0.3">
      <c r="A58" s="10" t="str">
        <f ca="1">IF(ROWS(A$5:A58)&gt;$B$2,"",INDEX(fSales[Date],_xlfn.AGGREGATE(15,6,(ROW(fSales[Date])-ROW(fSales[#Headers]))/(fSales[[Product]:[Product]]=$B$1),ROWS(A$5:A58))))</f>
        <v/>
      </c>
      <c r="B58" s="11" t="str">
        <f ca="1">IF(ROWS(B$5:B58)&gt;$B$2,"",INDEX(fSales[Product],_xlfn.AGGREGATE(15,6,(ROW(fSales[Product])-ROW(fSales[#Headers]))/(fSales[[Product]:[Product]]=$B$1),ROWS(B$5:B58))))</f>
        <v/>
      </c>
      <c r="C58" s="11" t="str">
        <f ca="1">IF(ROWS(C$5:C58)&gt;$B$2,"",INDEX(fSales[Region],_xlfn.AGGREGATE(15,6,(ROW(fSales[Region])-ROW(fSales[#Headers]))/(fSales[[Product]:[Product]]=$B$1),ROWS(C$5:C58))))</f>
        <v/>
      </c>
      <c r="D58" s="11" t="str">
        <f ca="1">IF(ROWS(D$5:D58)&gt;$B$2,"",INDEX(fSales[Units],_xlfn.AGGREGATE(15,6,(ROW(fSales[Units])-ROW(fSales[#Headers]))/(fSales[[Product]:[Product]]=$B$1),ROWS(D$5:D58))))</f>
        <v/>
      </c>
      <c r="E58" s="11" t="str">
        <f ca="1">IF(ROWS(E$5:E58)&gt;$B$2,"",INDEX(fSales[Category],_xlfn.AGGREGATE(15,6,(ROW(fSales[Category])-ROW(fSales[#Headers]))/(fSales[[Product]:[Product]]=$B$1),ROWS(E$5:E58))))</f>
        <v/>
      </c>
      <c r="F58" s="11" t="str">
        <f ca="1">IF(ROWS(F$5:F58)&gt;$B$2,"",INDEX(fSales[Discount],_xlfn.AGGREGATE(15,6,(ROW(fSales[Discount])-ROW(fSales[#Headers]))/(fSales[[Product]:[Product]]=$B$1),ROWS(F$5:F58))))</f>
        <v/>
      </c>
      <c r="G58" s="11" t="str">
        <f ca="1">IF(ROWS(G$5:G58)&gt;$B$2,"",INDEX(fSales[Price],_xlfn.AGGREGATE(15,6,(ROW(fSales[Price])-ROW(fSales[#Headers]))/(fSales[[Product]:[Product]]=$B$1),ROWS(G$5:G58))))</f>
        <v/>
      </c>
      <c r="H58" s="16" t="str">
        <f t="shared" ca="1" si="0"/>
        <v/>
      </c>
    </row>
    <row r="59" spans="1:8" x14ac:dyDescent="0.3">
      <c r="A59" s="10" t="str">
        <f ca="1">IF(ROWS(A$5:A59)&gt;$B$2,"",INDEX(fSales[Date],_xlfn.AGGREGATE(15,6,(ROW(fSales[Date])-ROW(fSales[#Headers]))/(fSales[[Product]:[Product]]=$B$1),ROWS(A$5:A59))))</f>
        <v/>
      </c>
      <c r="B59" s="11" t="str">
        <f ca="1">IF(ROWS(B$5:B59)&gt;$B$2,"",INDEX(fSales[Product],_xlfn.AGGREGATE(15,6,(ROW(fSales[Product])-ROW(fSales[#Headers]))/(fSales[[Product]:[Product]]=$B$1),ROWS(B$5:B59))))</f>
        <v/>
      </c>
      <c r="C59" s="11" t="str">
        <f ca="1">IF(ROWS(C$5:C59)&gt;$B$2,"",INDEX(fSales[Region],_xlfn.AGGREGATE(15,6,(ROW(fSales[Region])-ROW(fSales[#Headers]))/(fSales[[Product]:[Product]]=$B$1),ROWS(C$5:C59))))</f>
        <v/>
      </c>
      <c r="D59" s="11" t="str">
        <f ca="1">IF(ROWS(D$5:D59)&gt;$B$2,"",INDEX(fSales[Units],_xlfn.AGGREGATE(15,6,(ROW(fSales[Units])-ROW(fSales[#Headers]))/(fSales[[Product]:[Product]]=$B$1),ROWS(D$5:D59))))</f>
        <v/>
      </c>
      <c r="E59" s="11" t="str">
        <f ca="1">IF(ROWS(E$5:E59)&gt;$B$2,"",INDEX(fSales[Category],_xlfn.AGGREGATE(15,6,(ROW(fSales[Category])-ROW(fSales[#Headers]))/(fSales[[Product]:[Product]]=$B$1),ROWS(E$5:E59))))</f>
        <v/>
      </c>
      <c r="F59" s="11" t="str">
        <f ca="1">IF(ROWS(F$5:F59)&gt;$B$2,"",INDEX(fSales[Discount],_xlfn.AGGREGATE(15,6,(ROW(fSales[Discount])-ROW(fSales[#Headers]))/(fSales[[Product]:[Product]]=$B$1),ROWS(F$5:F59))))</f>
        <v/>
      </c>
      <c r="G59" s="11" t="str">
        <f ca="1">IF(ROWS(G$5:G59)&gt;$B$2,"",INDEX(fSales[Price],_xlfn.AGGREGATE(15,6,(ROW(fSales[Price])-ROW(fSales[#Headers]))/(fSales[[Product]:[Product]]=$B$1),ROWS(G$5:G59))))</f>
        <v/>
      </c>
      <c r="H59" s="16" t="str">
        <f t="shared" ca="1" si="0"/>
        <v/>
      </c>
    </row>
    <row r="60" spans="1:8" x14ac:dyDescent="0.3">
      <c r="A60" s="10" t="str">
        <f ca="1">IF(ROWS(A$5:A60)&gt;$B$2,"",INDEX(fSales[Date],_xlfn.AGGREGATE(15,6,(ROW(fSales[Date])-ROW(fSales[#Headers]))/(fSales[[Product]:[Product]]=$B$1),ROWS(A$5:A60))))</f>
        <v/>
      </c>
      <c r="B60" s="11" t="str">
        <f ca="1">IF(ROWS(B$5:B60)&gt;$B$2,"",INDEX(fSales[Product],_xlfn.AGGREGATE(15,6,(ROW(fSales[Product])-ROW(fSales[#Headers]))/(fSales[[Product]:[Product]]=$B$1),ROWS(B$5:B60))))</f>
        <v/>
      </c>
      <c r="C60" s="11" t="str">
        <f ca="1">IF(ROWS(C$5:C60)&gt;$B$2,"",INDEX(fSales[Region],_xlfn.AGGREGATE(15,6,(ROW(fSales[Region])-ROW(fSales[#Headers]))/(fSales[[Product]:[Product]]=$B$1),ROWS(C$5:C60))))</f>
        <v/>
      </c>
      <c r="D60" s="11" t="str">
        <f ca="1">IF(ROWS(D$5:D60)&gt;$B$2,"",INDEX(fSales[Units],_xlfn.AGGREGATE(15,6,(ROW(fSales[Units])-ROW(fSales[#Headers]))/(fSales[[Product]:[Product]]=$B$1),ROWS(D$5:D60))))</f>
        <v/>
      </c>
      <c r="E60" s="11" t="str">
        <f ca="1">IF(ROWS(E$5:E60)&gt;$B$2,"",INDEX(fSales[Category],_xlfn.AGGREGATE(15,6,(ROW(fSales[Category])-ROW(fSales[#Headers]))/(fSales[[Product]:[Product]]=$B$1),ROWS(E$5:E60))))</f>
        <v/>
      </c>
      <c r="F60" s="11" t="str">
        <f ca="1">IF(ROWS(F$5:F60)&gt;$B$2,"",INDEX(fSales[Discount],_xlfn.AGGREGATE(15,6,(ROW(fSales[Discount])-ROW(fSales[#Headers]))/(fSales[[Product]:[Product]]=$B$1),ROWS(F$5:F60))))</f>
        <v/>
      </c>
      <c r="G60" s="11" t="str">
        <f ca="1">IF(ROWS(G$5:G60)&gt;$B$2,"",INDEX(fSales[Price],_xlfn.AGGREGATE(15,6,(ROW(fSales[Price])-ROW(fSales[#Headers]))/(fSales[[Product]:[Product]]=$B$1),ROWS(G$5:G60))))</f>
        <v/>
      </c>
      <c r="H60" s="16" t="str">
        <f t="shared" ca="1" si="0"/>
        <v/>
      </c>
    </row>
    <row r="61" spans="1:8" x14ac:dyDescent="0.3">
      <c r="A61" s="10" t="str">
        <f ca="1">IF(ROWS(A$5:A61)&gt;$B$2,"",INDEX(fSales[Date],_xlfn.AGGREGATE(15,6,(ROW(fSales[Date])-ROW(fSales[#Headers]))/(fSales[[Product]:[Product]]=$B$1),ROWS(A$5:A61))))</f>
        <v/>
      </c>
      <c r="B61" s="11" t="str">
        <f ca="1">IF(ROWS(B$5:B61)&gt;$B$2,"",INDEX(fSales[Product],_xlfn.AGGREGATE(15,6,(ROW(fSales[Product])-ROW(fSales[#Headers]))/(fSales[[Product]:[Product]]=$B$1),ROWS(B$5:B61))))</f>
        <v/>
      </c>
      <c r="C61" s="11" t="str">
        <f ca="1">IF(ROWS(C$5:C61)&gt;$B$2,"",INDEX(fSales[Region],_xlfn.AGGREGATE(15,6,(ROW(fSales[Region])-ROW(fSales[#Headers]))/(fSales[[Product]:[Product]]=$B$1),ROWS(C$5:C61))))</f>
        <v/>
      </c>
      <c r="D61" s="11" t="str">
        <f ca="1">IF(ROWS(D$5:D61)&gt;$B$2,"",INDEX(fSales[Units],_xlfn.AGGREGATE(15,6,(ROW(fSales[Units])-ROW(fSales[#Headers]))/(fSales[[Product]:[Product]]=$B$1),ROWS(D$5:D61))))</f>
        <v/>
      </c>
      <c r="E61" s="11" t="str">
        <f ca="1">IF(ROWS(E$5:E61)&gt;$B$2,"",INDEX(fSales[Category],_xlfn.AGGREGATE(15,6,(ROW(fSales[Category])-ROW(fSales[#Headers]))/(fSales[[Product]:[Product]]=$B$1),ROWS(E$5:E61))))</f>
        <v/>
      </c>
      <c r="F61" s="11" t="str">
        <f ca="1">IF(ROWS(F$5:F61)&gt;$B$2,"",INDEX(fSales[Discount],_xlfn.AGGREGATE(15,6,(ROW(fSales[Discount])-ROW(fSales[#Headers]))/(fSales[[Product]:[Product]]=$B$1),ROWS(F$5:F61))))</f>
        <v/>
      </c>
      <c r="G61" s="11" t="str">
        <f ca="1">IF(ROWS(G$5:G61)&gt;$B$2,"",INDEX(fSales[Price],_xlfn.AGGREGATE(15,6,(ROW(fSales[Price])-ROW(fSales[#Headers]))/(fSales[[Product]:[Product]]=$B$1),ROWS(G$5:G61))))</f>
        <v/>
      </c>
      <c r="H61" s="16" t="str">
        <f t="shared" ca="1" si="0"/>
        <v/>
      </c>
    </row>
    <row r="62" spans="1:8" x14ac:dyDescent="0.3">
      <c r="A62" s="10" t="str">
        <f ca="1">IF(ROWS(A$5:A62)&gt;$B$2,"",INDEX(fSales[Date],_xlfn.AGGREGATE(15,6,(ROW(fSales[Date])-ROW(fSales[#Headers]))/(fSales[[Product]:[Product]]=$B$1),ROWS(A$5:A62))))</f>
        <v/>
      </c>
      <c r="B62" s="11" t="str">
        <f ca="1">IF(ROWS(B$5:B62)&gt;$B$2,"",INDEX(fSales[Product],_xlfn.AGGREGATE(15,6,(ROW(fSales[Product])-ROW(fSales[#Headers]))/(fSales[[Product]:[Product]]=$B$1),ROWS(B$5:B62))))</f>
        <v/>
      </c>
      <c r="C62" s="11" t="str">
        <f ca="1">IF(ROWS(C$5:C62)&gt;$B$2,"",INDEX(fSales[Region],_xlfn.AGGREGATE(15,6,(ROW(fSales[Region])-ROW(fSales[#Headers]))/(fSales[[Product]:[Product]]=$B$1),ROWS(C$5:C62))))</f>
        <v/>
      </c>
      <c r="D62" s="11" t="str">
        <f ca="1">IF(ROWS(D$5:D62)&gt;$B$2,"",INDEX(fSales[Units],_xlfn.AGGREGATE(15,6,(ROW(fSales[Units])-ROW(fSales[#Headers]))/(fSales[[Product]:[Product]]=$B$1),ROWS(D$5:D62))))</f>
        <v/>
      </c>
      <c r="E62" s="11" t="str">
        <f ca="1">IF(ROWS(E$5:E62)&gt;$B$2,"",INDEX(fSales[Category],_xlfn.AGGREGATE(15,6,(ROW(fSales[Category])-ROW(fSales[#Headers]))/(fSales[[Product]:[Product]]=$B$1),ROWS(E$5:E62))))</f>
        <v/>
      </c>
      <c r="F62" s="11" t="str">
        <f ca="1">IF(ROWS(F$5:F62)&gt;$B$2,"",INDEX(fSales[Discount],_xlfn.AGGREGATE(15,6,(ROW(fSales[Discount])-ROW(fSales[#Headers]))/(fSales[[Product]:[Product]]=$B$1),ROWS(F$5:F62))))</f>
        <v/>
      </c>
      <c r="G62" s="11" t="str">
        <f ca="1">IF(ROWS(G$5:G62)&gt;$B$2,"",INDEX(fSales[Price],_xlfn.AGGREGATE(15,6,(ROW(fSales[Price])-ROW(fSales[#Headers]))/(fSales[[Product]:[Product]]=$B$1),ROWS(G$5:G62))))</f>
        <v/>
      </c>
      <c r="H62" s="16" t="str">
        <f t="shared" ca="1" si="0"/>
        <v/>
      </c>
    </row>
    <row r="63" spans="1:8" x14ac:dyDescent="0.3">
      <c r="A63" s="10" t="str">
        <f ca="1">IF(ROWS(A$5:A63)&gt;$B$2,"",INDEX(fSales[Date],_xlfn.AGGREGATE(15,6,(ROW(fSales[Date])-ROW(fSales[#Headers]))/(fSales[[Product]:[Product]]=$B$1),ROWS(A$5:A63))))</f>
        <v/>
      </c>
      <c r="B63" s="11" t="str">
        <f ca="1">IF(ROWS(B$5:B63)&gt;$B$2,"",INDEX(fSales[Product],_xlfn.AGGREGATE(15,6,(ROW(fSales[Product])-ROW(fSales[#Headers]))/(fSales[[Product]:[Product]]=$B$1),ROWS(B$5:B63))))</f>
        <v/>
      </c>
      <c r="C63" s="11" t="str">
        <f ca="1">IF(ROWS(C$5:C63)&gt;$B$2,"",INDEX(fSales[Region],_xlfn.AGGREGATE(15,6,(ROW(fSales[Region])-ROW(fSales[#Headers]))/(fSales[[Product]:[Product]]=$B$1),ROWS(C$5:C63))))</f>
        <v/>
      </c>
      <c r="D63" s="11" t="str">
        <f ca="1">IF(ROWS(D$5:D63)&gt;$B$2,"",INDEX(fSales[Units],_xlfn.AGGREGATE(15,6,(ROW(fSales[Units])-ROW(fSales[#Headers]))/(fSales[[Product]:[Product]]=$B$1),ROWS(D$5:D63))))</f>
        <v/>
      </c>
      <c r="E63" s="11" t="str">
        <f ca="1">IF(ROWS(E$5:E63)&gt;$B$2,"",INDEX(fSales[Category],_xlfn.AGGREGATE(15,6,(ROW(fSales[Category])-ROW(fSales[#Headers]))/(fSales[[Product]:[Product]]=$B$1),ROWS(E$5:E63))))</f>
        <v/>
      </c>
      <c r="F63" s="11" t="str">
        <f ca="1">IF(ROWS(F$5:F63)&gt;$B$2,"",INDEX(fSales[Discount],_xlfn.AGGREGATE(15,6,(ROW(fSales[Discount])-ROW(fSales[#Headers]))/(fSales[[Product]:[Product]]=$B$1),ROWS(F$5:F63))))</f>
        <v/>
      </c>
      <c r="G63" s="11" t="str">
        <f ca="1">IF(ROWS(G$5:G63)&gt;$B$2,"",INDEX(fSales[Price],_xlfn.AGGREGATE(15,6,(ROW(fSales[Price])-ROW(fSales[#Headers]))/(fSales[[Product]:[Product]]=$B$1),ROWS(G$5:G63))))</f>
        <v/>
      </c>
      <c r="H63" s="16" t="str">
        <f t="shared" ca="1" si="0"/>
        <v/>
      </c>
    </row>
    <row r="64" spans="1:8" x14ac:dyDescent="0.3">
      <c r="A64" s="10" t="str">
        <f ca="1">IF(ROWS(A$5:A64)&gt;$B$2,"",INDEX(fSales[Date],_xlfn.AGGREGATE(15,6,(ROW(fSales[Date])-ROW(fSales[#Headers]))/(fSales[[Product]:[Product]]=$B$1),ROWS(A$5:A64))))</f>
        <v/>
      </c>
      <c r="B64" s="11" t="str">
        <f ca="1">IF(ROWS(B$5:B64)&gt;$B$2,"",INDEX(fSales[Product],_xlfn.AGGREGATE(15,6,(ROW(fSales[Product])-ROW(fSales[#Headers]))/(fSales[[Product]:[Product]]=$B$1),ROWS(B$5:B64))))</f>
        <v/>
      </c>
      <c r="C64" s="11" t="str">
        <f ca="1">IF(ROWS(C$5:C64)&gt;$B$2,"",INDEX(fSales[Region],_xlfn.AGGREGATE(15,6,(ROW(fSales[Region])-ROW(fSales[#Headers]))/(fSales[[Product]:[Product]]=$B$1),ROWS(C$5:C64))))</f>
        <v/>
      </c>
      <c r="D64" s="11" t="str">
        <f ca="1">IF(ROWS(D$5:D64)&gt;$B$2,"",INDEX(fSales[Units],_xlfn.AGGREGATE(15,6,(ROW(fSales[Units])-ROW(fSales[#Headers]))/(fSales[[Product]:[Product]]=$B$1),ROWS(D$5:D64))))</f>
        <v/>
      </c>
      <c r="E64" s="11" t="str">
        <f ca="1">IF(ROWS(E$5:E64)&gt;$B$2,"",INDEX(fSales[Category],_xlfn.AGGREGATE(15,6,(ROW(fSales[Category])-ROW(fSales[#Headers]))/(fSales[[Product]:[Product]]=$B$1),ROWS(E$5:E64))))</f>
        <v/>
      </c>
      <c r="F64" s="11" t="str">
        <f ca="1">IF(ROWS(F$5:F64)&gt;$B$2,"",INDEX(fSales[Discount],_xlfn.AGGREGATE(15,6,(ROW(fSales[Discount])-ROW(fSales[#Headers]))/(fSales[[Product]:[Product]]=$B$1),ROWS(F$5:F64))))</f>
        <v/>
      </c>
      <c r="G64" s="11" t="str">
        <f ca="1">IF(ROWS(G$5:G64)&gt;$B$2,"",INDEX(fSales[Price],_xlfn.AGGREGATE(15,6,(ROW(fSales[Price])-ROW(fSales[#Headers]))/(fSales[[Product]:[Product]]=$B$1),ROWS(G$5:G64))))</f>
        <v/>
      </c>
      <c r="H64" s="16" t="str">
        <f t="shared" ca="1" si="0"/>
        <v/>
      </c>
    </row>
    <row r="65" spans="1:8" x14ac:dyDescent="0.3">
      <c r="A65" s="10" t="str">
        <f ca="1">IF(ROWS(A$5:A65)&gt;$B$2,"",INDEX(fSales[Date],_xlfn.AGGREGATE(15,6,(ROW(fSales[Date])-ROW(fSales[#Headers]))/(fSales[[Product]:[Product]]=$B$1),ROWS(A$5:A65))))</f>
        <v/>
      </c>
      <c r="B65" s="11" t="str">
        <f ca="1">IF(ROWS(B$5:B65)&gt;$B$2,"",INDEX(fSales[Product],_xlfn.AGGREGATE(15,6,(ROW(fSales[Product])-ROW(fSales[#Headers]))/(fSales[[Product]:[Product]]=$B$1),ROWS(B$5:B65))))</f>
        <v/>
      </c>
      <c r="C65" s="11" t="str">
        <f ca="1">IF(ROWS(C$5:C65)&gt;$B$2,"",INDEX(fSales[Region],_xlfn.AGGREGATE(15,6,(ROW(fSales[Region])-ROW(fSales[#Headers]))/(fSales[[Product]:[Product]]=$B$1),ROWS(C$5:C65))))</f>
        <v/>
      </c>
      <c r="D65" s="11" t="str">
        <f ca="1">IF(ROWS(D$5:D65)&gt;$B$2,"",INDEX(fSales[Units],_xlfn.AGGREGATE(15,6,(ROW(fSales[Units])-ROW(fSales[#Headers]))/(fSales[[Product]:[Product]]=$B$1),ROWS(D$5:D65))))</f>
        <v/>
      </c>
      <c r="E65" s="11" t="str">
        <f ca="1">IF(ROWS(E$5:E65)&gt;$B$2,"",INDEX(fSales[Category],_xlfn.AGGREGATE(15,6,(ROW(fSales[Category])-ROW(fSales[#Headers]))/(fSales[[Product]:[Product]]=$B$1),ROWS(E$5:E65))))</f>
        <v/>
      </c>
      <c r="F65" s="11" t="str">
        <f ca="1">IF(ROWS(F$5:F65)&gt;$B$2,"",INDEX(fSales[Discount],_xlfn.AGGREGATE(15,6,(ROW(fSales[Discount])-ROW(fSales[#Headers]))/(fSales[[Product]:[Product]]=$B$1),ROWS(F$5:F65))))</f>
        <v/>
      </c>
      <c r="G65" s="11" t="str">
        <f ca="1">IF(ROWS(G$5:G65)&gt;$B$2,"",INDEX(fSales[Price],_xlfn.AGGREGATE(15,6,(ROW(fSales[Price])-ROW(fSales[#Headers]))/(fSales[[Product]:[Product]]=$B$1),ROWS(G$5:G65))))</f>
        <v/>
      </c>
      <c r="H65" s="16" t="str">
        <f t="shared" ca="1" si="0"/>
        <v/>
      </c>
    </row>
    <row r="66" spans="1:8" x14ac:dyDescent="0.3">
      <c r="A66" s="10" t="str">
        <f ca="1">IF(ROWS(A$5:A66)&gt;$B$2,"",INDEX(fSales[Date],_xlfn.AGGREGATE(15,6,(ROW(fSales[Date])-ROW(fSales[#Headers]))/(fSales[[Product]:[Product]]=$B$1),ROWS(A$5:A66))))</f>
        <v/>
      </c>
      <c r="B66" s="11" t="str">
        <f ca="1">IF(ROWS(B$5:B66)&gt;$B$2,"",INDEX(fSales[Product],_xlfn.AGGREGATE(15,6,(ROW(fSales[Product])-ROW(fSales[#Headers]))/(fSales[[Product]:[Product]]=$B$1),ROWS(B$5:B66))))</f>
        <v/>
      </c>
      <c r="C66" s="11" t="str">
        <f ca="1">IF(ROWS(C$5:C66)&gt;$B$2,"",INDEX(fSales[Region],_xlfn.AGGREGATE(15,6,(ROW(fSales[Region])-ROW(fSales[#Headers]))/(fSales[[Product]:[Product]]=$B$1),ROWS(C$5:C66))))</f>
        <v/>
      </c>
      <c r="D66" s="11" t="str">
        <f ca="1">IF(ROWS(D$5:D66)&gt;$B$2,"",INDEX(fSales[Units],_xlfn.AGGREGATE(15,6,(ROW(fSales[Units])-ROW(fSales[#Headers]))/(fSales[[Product]:[Product]]=$B$1),ROWS(D$5:D66))))</f>
        <v/>
      </c>
      <c r="E66" s="11" t="str">
        <f ca="1">IF(ROWS(E$5:E66)&gt;$B$2,"",INDEX(fSales[Category],_xlfn.AGGREGATE(15,6,(ROW(fSales[Category])-ROW(fSales[#Headers]))/(fSales[[Product]:[Product]]=$B$1),ROWS(E$5:E66))))</f>
        <v/>
      </c>
      <c r="F66" s="11" t="str">
        <f ca="1">IF(ROWS(F$5:F66)&gt;$B$2,"",INDEX(fSales[Discount],_xlfn.AGGREGATE(15,6,(ROW(fSales[Discount])-ROW(fSales[#Headers]))/(fSales[[Product]:[Product]]=$B$1),ROWS(F$5:F66))))</f>
        <v/>
      </c>
      <c r="G66" s="11" t="str">
        <f ca="1">IF(ROWS(G$5:G66)&gt;$B$2,"",INDEX(fSales[Price],_xlfn.AGGREGATE(15,6,(ROW(fSales[Price])-ROW(fSales[#Headers]))/(fSales[[Product]:[Product]]=$B$1),ROWS(G$5:G66))))</f>
        <v/>
      </c>
      <c r="H66" s="16" t="str">
        <f t="shared" ca="1" si="0"/>
        <v/>
      </c>
    </row>
    <row r="67" spans="1:8" x14ac:dyDescent="0.3">
      <c r="A67" s="10" t="str">
        <f ca="1">IF(ROWS(A$5:A67)&gt;$B$2,"",INDEX(fSales[Date],_xlfn.AGGREGATE(15,6,(ROW(fSales[Date])-ROW(fSales[#Headers]))/(fSales[[Product]:[Product]]=$B$1),ROWS(A$5:A67))))</f>
        <v/>
      </c>
      <c r="B67" s="11" t="str">
        <f ca="1">IF(ROWS(B$5:B67)&gt;$B$2,"",INDEX(fSales[Product],_xlfn.AGGREGATE(15,6,(ROW(fSales[Product])-ROW(fSales[#Headers]))/(fSales[[Product]:[Product]]=$B$1),ROWS(B$5:B67))))</f>
        <v/>
      </c>
      <c r="C67" s="11" t="str">
        <f ca="1">IF(ROWS(C$5:C67)&gt;$B$2,"",INDEX(fSales[Region],_xlfn.AGGREGATE(15,6,(ROW(fSales[Region])-ROW(fSales[#Headers]))/(fSales[[Product]:[Product]]=$B$1),ROWS(C$5:C67))))</f>
        <v/>
      </c>
      <c r="D67" s="11" t="str">
        <f ca="1">IF(ROWS(D$5:D67)&gt;$B$2,"",INDEX(fSales[Units],_xlfn.AGGREGATE(15,6,(ROW(fSales[Units])-ROW(fSales[#Headers]))/(fSales[[Product]:[Product]]=$B$1),ROWS(D$5:D67))))</f>
        <v/>
      </c>
      <c r="E67" s="11" t="str">
        <f ca="1">IF(ROWS(E$5:E67)&gt;$B$2,"",INDEX(fSales[Category],_xlfn.AGGREGATE(15,6,(ROW(fSales[Category])-ROW(fSales[#Headers]))/(fSales[[Product]:[Product]]=$B$1),ROWS(E$5:E67))))</f>
        <v/>
      </c>
      <c r="F67" s="11" t="str">
        <f ca="1">IF(ROWS(F$5:F67)&gt;$B$2,"",INDEX(fSales[Discount],_xlfn.AGGREGATE(15,6,(ROW(fSales[Discount])-ROW(fSales[#Headers]))/(fSales[[Product]:[Product]]=$B$1),ROWS(F$5:F67))))</f>
        <v/>
      </c>
      <c r="G67" s="11" t="str">
        <f ca="1">IF(ROWS(G$5:G67)&gt;$B$2,"",INDEX(fSales[Price],_xlfn.AGGREGATE(15,6,(ROW(fSales[Price])-ROW(fSales[#Headers]))/(fSales[[Product]:[Product]]=$B$1),ROWS(G$5:G67))))</f>
        <v/>
      </c>
      <c r="H67" s="16" t="str">
        <f t="shared" ca="1" si="0"/>
        <v/>
      </c>
    </row>
    <row r="68" spans="1:8" x14ac:dyDescent="0.3">
      <c r="A68" s="10" t="str">
        <f ca="1">IF(ROWS(A$5:A68)&gt;$B$2,"",INDEX(fSales[Date],_xlfn.AGGREGATE(15,6,(ROW(fSales[Date])-ROW(fSales[#Headers]))/(fSales[[Product]:[Product]]=$B$1),ROWS(A$5:A68))))</f>
        <v/>
      </c>
      <c r="B68" s="11" t="str">
        <f ca="1">IF(ROWS(B$5:B68)&gt;$B$2,"",INDEX(fSales[Product],_xlfn.AGGREGATE(15,6,(ROW(fSales[Product])-ROW(fSales[#Headers]))/(fSales[[Product]:[Product]]=$B$1),ROWS(B$5:B68))))</f>
        <v/>
      </c>
      <c r="C68" s="11" t="str">
        <f ca="1">IF(ROWS(C$5:C68)&gt;$B$2,"",INDEX(fSales[Region],_xlfn.AGGREGATE(15,6,(ROW(fSales[Region])-ROW(fSales[#Headers]))/(fSales[[Product]:[Product]]=$B$1),ROWS(C$5:C68))))</f>
        <v/>
      </c>
      <c r="D68" s="11" t="str">
        <f ca="1">IF(ROWS(D$5:D68)&gt;$B$2,"",INDEX(fSales[Units],_xlfn.AGGREGATE(15,6,(ROW(fSales[Units])-ROW(fSales[#Headers]))/(fSales[[Product]:[Product]]=$B$1),ROWS(D$5:D68))))</f>
        <v/>
      </c>
      <c r="E68" s="11" t="str">
        <f ca="1">IF(ROWS(E$5:E68)&gt;$B$2,"",INDEX(fSales[Category],_xlfn.AGGREGATE(15,6,(ROW(fSales[Category])-ROW(fSales[#Headers]))/(fSales[[Product]:[Product]]=$B$1),ROWS(E$5:E68))))</f>
        <v/>
      </c>
      <c r="F68" s="11" t="str">
        <f ca="1">IF(ROWS(F$5:F68)&gt;$B$2,"",INDEX(fSales[Discount],_xlfn.AGGREGATE(15,6,(ROW(fSales[Discount])-ROW(fSales[#Headers]))/(fSales[[Product]:[Product]]=$B$1),ROWS(F$5:F68))))</f>
        <v/>
      </c>
      <c r="G68" s="11" t="str">
        <f ca="1">IF(ROWS(G$5:G68)&gt;$B$2,"",INDEX(fSales[Price],_xlfn.AGGREGATE(15,6,(ROW(fSales[Price])-ROW(fSales[#Headers]))/(fSales[[Product]:[Product]]=$B$1),ROWS(G$5:G68))))</f>
        <v/>
      </c>
      <c r="H68" s="16" t="str">
        <f t="shared" ca="1" si="0"/>
        <v/>
      </c>
    </row>
    <row r="69" spans="1:8" x14ac:dyDescent="0.3">
      <c r="A69" s="10" t="str">
        <f ca="1">IF(ROWS(A$5:A69)&gt;$B$2,"",INDEX(fSales[Date],_xlfn.AGGREGATE(15,6,(ROW(fSales[Date])-ROW(fSales[#Headers]))/(fSales[[Product]:[Product]]=$B$1),ROWS(A$5:A69))))</f>
        <v/>
      </c>
      <c r="B69" s="11" t="str">
        <f ca="1">IF(ROWS(B$5:B69)&gt;$B$2,"",INDEX(fSales[Product],_xlfn.AGGREGATE(15,6,(ROW(fSales[Product])-ROW(fSales[#Headers]))/(fSales[[Product]:[Product]]=$B$1),ROWS(B$5:B69))))</f>
        <v/>
      </c>
      <c r="C69" s="11" t="str">
        <f ca="1">IF(ROWS(C$5:C69)&gt;$B$2,"",INDEX(fSales[Region],_xlfn.AGGREGATE(15,6,(ROW(fSales[Region])-ROW(fSales[#Headers]))/(fSales[[Product]:[Product]]=$B$1),ROWS(C$5:C69))))</f>
        <v/>
      </c>
      <c r="D69" s="11" t="str">
        <f ca="1">IF(ROWS(D$5:D69)&gt;$B$2,"",INDEX(fSales[Units],_xlfn.AGGREGATE(15,6,(ROW(fSales[Units])-ROW(fSales[#Headers]))/(fSales[[Product]:[Product]]=$B$1),ROWS(D$5:D69))))</f>
        <v/>
      </c>
      <c r="E69" s="11" t="str">
        <f ca="1">IF(ROWS(E$5:E69)&gt;$B$2,"",INDEX(fSales[Category],_xlfn.AGGREGATE(15,6,(ROW(fSales[Category])-ROW(fSales[#Headers]))/(fSales[[Product]:[Product]]=$B$1),ROWS(E$5:E69))))</f>
        <v/>
      </c>
      <c r="F69" s="11" t="str">
        <f ca="1">IF(ROWS(F$5:F69)&gt;$B$2,"",INDEX(fSales[Discount],_xlfn.AGGREGATE(15,6,(ROW(fSales[Discount])-ROW(fSales[#Headers]))/(fSales[[Product]:[Product]]=$B$1),ROWS(F$5:F69))))</f>
        <v/>
      </c>
      <c r="G69" s="11" t="str">
        <f ca="1">IF(ROWS(G$5:G69)&gt;$B$2,"",INDEX(fSales[Price],_xlfn.AGGREGATE(15,6,(ROW(fSales[Price])-ROW(fSales[#Headers]))/(fSales[[Product]:[Product]]=$B$1),ROWS(G$5:G69))))</f>
        <v/>
      </c>
      <c r="H69" s="16" t="str">
        <f t="shared" ca="1" si="0"/>
        <v/>
      </c>
    </row>
    <row r="70" spans="1:8" x14ac:dyDescent="0.3">
      <c r="A70" s="10" t="str">
        <f ca="1">IF(ROWS(A$5:A70)&gt;$B$2,"",INDEX(fSales[Date],_xlfn.AGGREGATE(15,6,(ROW(fSales[Date])-ROW(fSales[#Headers]))/(fSales[[Product]:[Product]]=$B$1),ROWS(A$5:A70))))</f>
        <v/>
      </c>
      <c r="B70" s="11" t="str">
        <f ca="1">IF(ROWS(B$5:B70)&gt;$B$2,"",INDEX(fSales[Product],_xlfn.AGGREGATE(15,6,(ROW(fSales[Product])-ROW(fSales[#Headers]))/(fSales[[Product]:[Product]]=$B$1),ROWS(B$5:B70))))</f>
        <v/>
      </c>
      <c r="C70" s="11" t="str">
        <f ca="1">IF(ROWS(C$5:C70)&gt;$B$2,"",INDEX(fSales[Region],_xlfn.AGGREGATE(15,6,(ROW(fSales[Region])-ROW(fSales[#Headers]))/(fSales[[Product]:[Product]]=$B$1),ROWS(C$5:C70))))</f>
        <v/>
      </c>
      <c r="D70" s="11" t="str">
        <f ca="1">IF(ROWS(D$5:D70)&gt;$B$2,"",INDEX(fSales[Units],_xlfn.AGGREGATE(15,6,(ROW(fSales[Units])-ROW(fSales[#Headers]))/(fSales[[Product]:[Product]]=$B$1),ROWS(D$5:D70))))</f>
        <v/>
      </c>
      <c r="E70" s="11" t="str">
        <f ca="1">IF(ROWS(E$5:E70)&gt;$B$2,"",INDEX(fSales[Category],_xlfn.AGGREGATE(15,6,(ROW(fSales[Category])-ROW(fSales[#Headers]))/(fSales[[Product]:[Product]]=$B$1),ROWS(E$5:E70))))</f>
        <v/>
      </c>
      <c r="F70" s="11" t="str">
        <f ca="1">IF(ROWS(F$5:F70)&gt;$B$2,"",INDEX(fSales[Discount],_xlfn.AGGREGATE(15,6,(ROW(fSales[Discount])-ROW(fSales[#Headers]))/(fSales[[Product]:[Product]]=$B$1),ROWS(F$5:F70))))</f>
        <v/>
      </c>
      <c r="G70" s="11" t="str">
        <f ca="1">IF(ROWS(G$5:G70)&gt;$B$2,"",INDEX(fSales[Price],_xlfn.AGGREGATE(15,6,(ROW(fSales[Price])-ROW(fSales[#Headers]))/(fSales[[Product]:[Product]]=$B$1),ROWS(G$5:G70))))</f>
        <v/>
      </c>
      <c r="H70" s="16" t="str">
        <f t="shared" ref="H70:H100" ca="1" si="1">IF(G70="","",ROUND(D70*G70*(1-F70),2))</f>
        <v/>
      </c>
    </row>
    <row r="71" spans="1:8" x14ac:dyDescent="0.3">
      <c r="A71" s="10" t="str">
        <f ca="1">IF(ROWS(A$5:A71)&gt;$B$2,"",INDEX(fSales[Date],_xlfn.AGGREGATE(15,6,(ROW(fSales[Date])-ROW(fSales[#Headers]))/(fSales[[Product]:[Product]]=$B$1),ROWS(A$5:A71))))</f>
        <v/>
      </c>
      <c r="B71" s="11" t="str">
        <f ca="1">IF(ROWS(B$5:B71)&gt;$B$2,"",INDEX(fSales[Product],_xlfn.AGGREGATE(15,6,(ROW(fSales[Product])-ROW(fSales[#Headers]))/(fSales[[Product]:[Product]]=$B$1),ROWS(B$5:B71))))</f>
        <v/>
      </c>
      <c r="C71" s="11" t="str">
        <f ca="1">IF(ROWS(C$5:C71)&gt;$B$2,"",INDEX(fSales[Region],_xlfn.AGGREGATE(15,6,(ROW(fSales[Region])-ROW(fSales[#Headers]))/(fSales[[Product]:[Product]]=$B$1),ROWS(C$5:C71))))</f>
        <v/>
      </c>
      <c r="D71" s="11" t="str">
        <f ca="1">IF(ROWS(D$5:D71)&gt;$B$2,"",INDEX(fSales[Units],_xlfn.AGGREGATE(15,6,(ROW(fSales[Units])-ROW(fSales[#Headers]))/(fSales[[Product]:[Product]]=$B$1),ROWS(D$5:D71))))</f>
        <v/>
      </c>
      <c r="E71" s="11" t="str">
        <f ca="1">IF(ROWS(E$5:E71)&gt;$B$2,"",INDEX(fSales[Category],_xlfn.AGGREGATE(15,6,(ROW(fSales[Category])-ROW(fSales[#Headers]))/(fSales[[Product]:[Product]]=$B$1),ROWS(E$5:E71))))</f>
        <v/>
      </c>
      <c r="F71" s="11" t="str">
        <f ca="1">IF(ROWS(F$5:F71)&gt;$B$2,"",INDEX(fSales[Discount],_xlfn.AGGREGATE(15,6,(ROW(fSales[Discount])-ROW(fSales[#Headers]))/(fSales[[Product]:[Product]]=$B$1),ROWS(F$5:F71))))</f>
        <v/>
      </c>
      <c r="G71" s="11" t="str">
        <f ca="1">IF(ROWS(G$5:G71)&gt;$B$2,"",INDEX(fSales[Price],_xlfn.AGGREGATE(15,6,(ROW(fSales[Price])-ROW(fSales[#Headers]))/(fSales[[Product]:[Product]]=$B$1),ROWS(G$5:G71))))</f>
        <v/>
      </c>
      <c r="H71" s="16" t="str">
        <f t="shared" ca="1" si="1"/>
        <v/>
      </c>
    </row>
    <row r="72" spans="1:8" x14ac:dyDescent="0.3">
      <c r="A72" s="10" t="str">
        <f ca="1">IF(ROWS(A$5:A72)&gt;$B$2,"",INDEX(fSales[Date],_xlfn.AGGREGATE(15,6,(ROW(fSales[Date])-ROW(fSales[#Headers]))/(fSales[[Product]:[Product]]=$B$1),ROWS(A$5:A72))))</f>
        <v/>
      </c>
      <c r="B72" s="11" t="str">
        <f ca="1">IF(ROWS(B$5:B72)&gt;$B$2,"",INDEX(fSales[Product],_xlfn.AGGREGATE(15,6,(ROW(fSales[Product])-ROW(fSales[#Headers]))/(fSales[[Product]:[Product]]=$B$1),ROWS(B$5:B72))))</f>
        <v/>
      </c>
      <c r="C72" s="11" t="str">
        <f ca="1">IF(ROWS(C$5:C72)&gt;$B$2,"",INDEX(fSales[Region],_xlfn.AGGREGATE(15,6,(ROW(fSales[Region])-ROW(fSales[#Headers]))/(fSales[[Product]:[Product]]=$B$1),ROWS(C$5:C72))))</f>
        <v/>
      </c>
      <c r="D72" s="11" t="str">
        <f ca="1">IF(ROWS(D$5:D72)&gt;$B$2,"",INDEX(fSales[Units],_xlfn.AGGREGATE(15,6,(ROW(fSales[Units])-ROW(fSales[#Headers]))/(fSales[[Product]:[Product]]=$B$1),ROWS(D$5:D72))))</f>
        <v/>
      </c>
      <c r="E72" s="11" t="str">
        <f ca="1">IF(ROWS(E$5:E72)&gt;$B$2,"",INDEX(fSales[Category],_xlfn.AGGREGATE(15,6,(ROW(fSales[Category])-ROW(fSales[#Headers]))/(fSales[[Product]:[Product]]=$B$1),ROWS(E$5:E72))))</f>
        <v/>
      </c>
      <c r="F72" s="11" t="str">
        <f ca="1">IF(ROWS(F$5:F72)&gt;$B$2,"",INDEX(fSales[Discount],_xlfn.AGGREGATE(15,6,(ROW(fSales[Discount])-ROW(fSales[#Headers]))/(fSales[[Product]:[Product]]=$B$1),ROWS(F$5:F72))))</f>
        <v/>
      </c>
      <c r="G72" s="11" t="str">
        <f ca="1">IF(ROWS(G$5:G72)&gt;$B$2,"",INDEX(fSales[Price],_xlfn.AGGREGATE(15,6,(ROW(fSales[Price])-ROW(fSales[#Headers]))/(fSales[[Product]:[Product]]=$B$1),ROWS(G$5:G72))))</f>
        <v/>
      </c>
      <c r="H72" s="16" t="str">
        <f t="shared" ca="1" si="1"/>
        <v/>
      </c>
    </row>
    <row r="73" spans="1:8" x14ac:dyDescent="0.3">
      <c r="A73" s="10" t="str">
        <f ca="1">IF(ROWS(A$5:A73)&gt;$B$2,"",INDEX(fSales[Date],_xlfn.AGGREGATE(15,6,(ROW(fSales[Date])-ROW(fSales[#Headers]))/(fSales[[Product]:[Product]]=$B$1),ROWS(A$5:A73))))</f>
        <v/>
      </c>
      <c r="B73" s="11" t="str">
        <f ca="1">IF(ROWS(B$5:B73)&gt;$B$2,"",INDEX(fSales[Product],_xlfn.AGGREGATE(15,6,(ROW(fSales[Product])-ROW(fSales[#Headers]))/(fSales[[Product]:[Product]]=$B$1),ROWS(B$5:B73))))</f>
        <v/>
      </c>
      <c r="C73" s="11" t="str">
        <f ca="1">IF(ROWS(C$5:C73)&gt;$B$2,"",INDEX(fSales[Region],_xlfn.AGGREGATE(15,6,(ROW(fSales[Region])-ROW(fSales[#Headers]))/(fSales[[Product]:[Product]]=$B$1),ROWS(C$5:C73))))</f>
        <v/>
      </c>
      <c r="D73" s="11" t="str">
        <f ca="1">IF(ROWS(D$5:D73)&gt;$B$2,"",INDEX(fSales[Units],_xlfn.AGGREGATE(15,6,(ROW(fSales[Units])-ROW(fSales[#Headers]))/(fSales[[Product]:[Product]]=$B$1),ROWS(D$5:D73))))</f>
        <v/>
      </c>
      <c r="E73" s="11" t="str">
        <f ca="1">IF(ROWS(E$5:E73)&gt;$B$2,"",INDEX(fSales[Category],_xlfn.AGGREGATE(15,6,(ROW(fSales[Category])-ROW(fSales[#Headers]))/(fSales[[Product]:[Product]]=$B$1),ROWS(E$5:E73))))</f>
        <v/>
      </c>
      <c r="F73" s="11" t="str">
        <f ca="1">IF(ROWS(F$5:F73)&gt;$B$2,"",INDEX(fSales[Discount],_xlfn.AGGREGATE(15,6,(ROW(fSales[Discount])-ROW(fSales[#Headers]))/(fSales[[Product]:[Product]]=$B$1),ROWS(F$5:F73))))</f>
        <v/>
      </c>
      <c r="G73" s="11" t="str">
        <f ca="1">IF(ROWS(G$5:G73)&gt;$B$2,"",INDEX(fSales[Price],_xlfn.AGGREGATE(15,6,(ROW(fSales[Price])-ROW(fSales[#Headers]))/(fSales[[Product]:[Product]]=$B$1),ROWS(G$5:G73))))</f>
        <v/>
      </c>
      <c r="H73" s="16" t="str">
        <f t="shared" ca="1" si="1"/>
        <v/>
      </c>
    </row>
    <row r="74" spans="1:8" x14ac:dyDescent="0.3">
      <c r="A74" s="10" t="str">
        <f ca="1">IF(ROWS(A$5:A74)&gt;$B$2,"",INDEX(fSales[Date],_xlfn.AGGREGATE(15,6,(ROW(fSales[Date])-ROW(fSales[#Headers]))/(fSales[[Product]:[Product]]=$B$1),ROWS(A$5:A74))))</f>
        <v/>
      </c>
      <c r="B74" s="11" t="str">
        <f ca="1">IF(ROWS(B$5:B74)&gt;$B$2,"",INDEX(fSales[Product],_xlfn.AGGREGATE(15,6,(ROW(fSales[Product])-ROW(fSales[#Headers]))/(fSales[[Product]:[Product]]=$B$1),ROWS(B$5:B74))))</f>
        <v/>
      </c>
      <c r="C74" s="11" t="str">
        <f ca="1">IF(ROWS(C$5:C74)&gt;$B$2,"",INDEX(fSales[Region],_xlfn.AGGREGATE(15,6,(ROW(fSales[Region])-ROW(fSales[#Headers]))/(fSales[[Product]:[Product]]=$B$1),ROWS(C$5:C74))))</f>
        <v/>
      </c>
      <c r="D74" s="11" t="str">
        <f ca="1">IF(ROWS(D$5:D74)&gt;$B$2,"",INDEX(fSales[Units],_xlfn.AGGREGATE(15,6,(ROW(fSales[Units])-ROW(fSales[#Headers]))/(fSales[[Product]:[Product]]=$B$1),ROWS(D$5:D74))))</f>
        <v/>
      </c>
      <c r="E74" s="11" t="str">
        <f ca="1">IF(ROWS(E$5:E74)&gt;$B$2,"",INDEX(fSales[Category],_xlfn.AGGREGATE(15,6,(ROW(fSales[Category])-ROW(fSales[#Headers]))/(fSales[[Product]:[Product]]=$B$1),ROWS(E$5:E74))))</f>
        <v/>
      </c>
      <c r="F74" s="11" t="str">
        <f ca="1">IF(ROWS(F$5:F74)&gt;$B$2,"",INDEX(fSales[Discount],_xlfn.AGGREGATE(15,6,(ROW(fSales[Discount])-ROW(fSales[#Headers]))/(fSales[[Product]:[Product]]=$B$1),ROWS(F$5:F74))))</f>
        <v/>
      </c>
      <c r="G74" s="11" t="str">
        <f ca="1">IF(ROWS(G$5:G74)&gt;$B$2,"",INDEX(fSales[Price],_xlfn.AGGREGATE(15,6,(ROW(fSales[Price])-ROW(fSales[#Headers]))/(fSales[[Product]:[Product]]=$B$1),ROWS(G$5:G74))))</f>
        <v/>
      </c>
      <c r="H74" s="16" t="str">
        <f t="shared" ca="1" si="1"/>
        <v/>
      </c>
    </row>
    <row r="75" spans="1:8" x14ac:dyDescent="0.3">
      <c r="A75" s="10" t="str">
        <f ca="1">IF(ROWS(A$5:A75)&gt;$B$2,"",INDEX(fSales[Date],_xlfn.AGGREGATE(15,6,(ROW(fSales[Date])-ROW(fSales[#Headers]))/(fSales[[Product]:[Product]]=$B$1),ROWS(A$5:A75))))</f>
        <v/>
      </c>
      <c r="B75" s="11" t="str">
        <f ca="1">IF(ROWS(B$5:B75)&gt;$B$2,"",INDEX(fSales[Product],_xlfn.AGGREGATE(15,6,(ROW(fSales[Product])-ROW(fSales[#Headers]))/(fSales[[Product]:[Product]]=$B$1),ROWS(B$5:B75))))</f>
        <v/>
      </c>
      <c r="C75" s="11" t="str">
        <f ca="1">IF(ROWS(C$5:C75)&gt;$B$2,"",INDEX(fSales[Region],_xlfn.AGGREGATE(15,6,(ROW(fSales[Region])-ROW(fSales[#Headers]))/(fSales[[Product]:[Product]]=$B$1),ROWS(C$5:C75))))</f>
        <v/>
      </c>
      <c r="D75" s="11" t="str">
        <f ca="1">IF(ROWS(D$5:D75)&gt;$B$2,"",INDEX(fSales[Units],_xlfn.AGGREGATE(15,6,(ROW(fSales[Units])-ROW(fSales[#Headers]))/(fSales[[Product]:[Product]]=$B$1),ROWS(D$5:D75))))</f>
        <v/>
      </c>
      <c r="E75" s="11" t="str">
        <f ca="1">IF(ROWS(E$5:E75)&gt;$B$2,"",INDEX(fSales[Category],_xlfn.AGGREGATE(15,6,(ROW(fSales[Category])-ROW(fSales[#Headers]))/(fSales[[Product]:[Product]]=$B$1),ROWS(E$5:E75))))</f>
        <v/>
      </c>
      <c r="F75" s="11" t="str">
        <f ca="1">IF(ROWS(F$5:F75)&gt;$B$2,"",INDEX(fSales[Discount],_xlfn.AGGREGATE(15,6,(ROW(fSales[Discount])-ROW(fSales[#Headers]))/(fSales[[Product]:[Product]]=$B$1),ROWS(F$5:F75))))</f>
        <v/>
      </c>
      <c r="G75" s="11" t="str">
        <f ca="1">IF(ROWS(G$5:G75)&gt;$B$2,"",INDEX(fSales[Price],_xlfn.AGGREGATE(15,6,(ROW(fSales[Price])-ROW(fSales[#Headers]))/(fSales[[Product]:[Product]]=$B$1),ROWS(G$5:G75))))</f>
        <v/>
      </c>
      <c r="H75" s="16" t="str">
        <f t="shared" ca="1" si="1"/>
        <v/>
      </c>
    </row>
    <row r="76" spans="1:8" x14ac:dyDescent="0.3">
      <c r="A76" s="10" t="str">
        <f ca="1">IF(ROWS(A$5:A76)&gt;$B$2,"",INDEX(fSales[Date],_xlfn.AGGREGATE(15,6,(ROW(fSales[Date])-ROW(fSales[#Headers]))/(fSales[[Product]:[Product]]=$B$1),ROWS(A$5:A76))))</f>
        <v/>
      </c>
      <c r="B76" s="11" t="str">
        <f ca="1">IF(ROWS(B$5:B76)&gt;$B$2,"",INDEX(fSales[Product],_xlfn.AGGREGATE(15,6,(ROW(fSales[Product])-ROW(fSales[#Headers]))/(fSales[[Product]:[Product]]=$B$1),ROWS(B$5:B76))))</f>
        <v/>
      </c>
      <c r="C76" s="11" t="str">
        <f ca="1">IF(ROWS(C$5:C76)&gt;$B$2,"",INDEX(fSales[Region],_xlfn.AGGREGATE(15,6,(ROW(fSales[Region])-ROW(fSales[#Headers]))/(fSales[[Product]:[Product]]=$B$1),ROWS(C$5:C76))))</f>
        <v/>
      </c>
      <c r="D76" s="11" t="str">
        <f ca="1">IF(ROWS(D$5:D76)&gt;$B$2,"",INDEX(fSales[Units],_xlfn.AGGREGATE(15,6,(ROW(fSales[Units])-ROW(fSales[#Headers]))/(fSales[[Product]:[Product]]=$B$1),ROWS(D$5:D76))))</f>
        <v/>
      </c>
      <c r="E76" s="11" t="str">
        <f ca="1">IF(ROWS(E$5:E76)&gt;$B$2,"",INDEX(fSales[Category],_xlfn.AGGREGATE(15,6,(ROW(fSales[Category])-ROW(fSales[#Headers]))/(fSales[[Product]:[Product]]=$B$1),ROWS(E$5:E76))))</f>
        <v/>
      </c>
      <c r="F76" s="11" t="str">
        <f ca="1">IF(ROWS(F$5:F76)&gt;$B$2,"",INDEX(fSales[Discount],_xlfn.AGGREGATE(15,6,(ROW(fSales[Discount])-ROW(fSales[#Headers]))/(fSales[[Product]:[Product]]=$B$1),ROWS(F$5:F76))))</f>
        <v/>
      </c>
      <c r="G76" s="11" t="str">
        <f ca="1">IF(ROWS(G$5:G76)&gt;$B$2,"",INDEX(fSales[Price],_xlfn.AGGREGATE(15,6,(ROW(fSales[Price])-ROW(fSales[#Headers]))/(fSales[[Product]:[Product]]=$B$1),ROWS(G$5:G76))))</f>
        <v/>
      </c>
      <c r="H76" s="16" t="str">
        <f t="shared" ca="1" si="1"/>
        <v/>
      </c>
    </row>
    <row r="77" spans="1:8" x14ac:dyDescent="0.3">
      <c r="A77" s="10" t="str">
        <f ca="1">IF(ROWS(A$5:A77)&gt;$B$2,"",INDEX(fSales[Date],_xlfn.AGGREGATE(15,6,(ROW(fSales[Date])-ROW(fSales[#Headers]))/(fSales[[Product]:[Product]]=$B$1),ROWS(A$5:A77))))</f>
        <v/>
      </c>
      <c r="B77" s="11" t="str">
        <f ca="1">IF(ROWS(B$5:B77)&gt;$B$2,"",INDEX(fSales[Product],_xlfn.AGGREGATE(15,6,(ROW(fSales[Product])-ROW(fSales[#Headers]))/(fSales[[Product]:[Product]]=$B$1),ROWS(B$5:B77))))</f>
        <v/>
      </c>
      <c r="C77" s="11" t="str">
        <f ca="1">IF(ROWS(C$5:C77)&gt;$B$2,"",INDEX(fSales[Region],_xlfn.AGGREGATE(15,6,(ROW(fSales[Region])-ROW(fSales[#Headers]))/(fSales[[Product]:[Product]]=$B$1),ROWS(C$5:C77))))</f>
        <v/>
      </c>
      <c r="D77" s="11" t="str">
        <f ca="1">IF(ROWS(D$5:D77)&gt;$B$2,"",INDEX(fSales[Units],_xlfn.AGGREGATE(15,6,(ROW(fSales[Units])-ROW(fSales[#Headers]))/(fSales[[Product]:[Product]]=$B$1),ROWS(D$5:D77))))</f>
        <v/>
      </c>
      <c r="E77" s="11" t="str">
        <f ca="1">IF(ROWS(E$5:E77)&gt;$B$2,"",INDEX(fSales[Category],_xlfn.AGGREGATE(15,6,(ROW(fSales[Category])-ROW(fSales[#Headers]))/(fSales[[Product]:[Product]]=$B$1),ROWS(E$5:E77))))</f>
        <v/>
      </c>
      <c r="F77" s="11" t="str">
        <f ca="1">IF(ROWS(F$5:F77)&gt;$B$2,"",INDEX(fSales[Discount],_xlfn.AGGREGATE(15,6,(ROW(fSales[Discount])-ROW(fSales[#Headers]))/(fSales[[Product]:[Product]]=$B$1),ROWS(F$5:F77))))</f>
        <v/>
      </c>
      <c r="G77" s="11" t="str">
        <f ca="1">IF(ROWS(G$5:G77)&gt;$B$2,"",INDEX(fSales[Price],_xlfn.AGGREGATE(15,6,(ROW(fSales[Price])-ROW(fSales[#Headers]))/(fSales[[Product]:[Product]]=$B$1),ROWS(G$5:G77))))</f>
        <v/>
      </c>
      <c r="H77" s="16" t="str">
        <f t="shared" ca="1" si="1"/>
        <v/>
      </c>
    </row>
    <row r="78" spans="1:8" x14ac:dyDescent="0.3">
      <c r="A78" s="10" t="str">
        <f ca="1">IF(ROWS(A$5:A78)&gt;$B$2,"",INDEX(fSales[Date],_xlfn.AGGREGATE(15,6,(ROW(fSales[Date])-ROW(fSales[#Headers]))/(fSales[[Product]:[Product]]=$B$1),ROWS(A$5:A78))))</f>
        <v/>
      </c>
      <c r="B78" s="11" t="str">
        <f ca="1">IF(ROWS(B$5:B78)&gt;$B$2,"",INDEX(fSales[Product],_xlfn.AGGREGATE(15,6,(ROW(fSales[Product])-ROW(fSales[#Headers]))/(fSales[[Product]:[Product]]=$B$1),ROWS(B$5:B78))))</f>
        <v/>
      </c>
      <c r="C78" s="11" t="str">
        <f ca="1">IF(ROWS(C$5:C78)&gt;$B$2,"",INDEX(fSales[Region],_xlfn.AGGREGATE(15,6,(ROW(fSales[Region])-ROW(fSales[#Headers]))/(fSales[[Product]:[Product]]=$B$1),ROWS(C$5:C78))))</f>
        <v/>
      </c>
      <c r="D78" s="11" t="str">
        <f ca="1">IF(ROWS(D$5:D78)&gt;$B$2,"",INDEX(fSales[Units],_xlfn.AGGREGATE(15,6,(ROW(fSales[Units])-ROW(fSales[#Headers]))/(fSales[[Product]:[Product]]=$B$1),ROWS(D$5:D78))))</f>
        <v/>
      </c>
      <c r="E78" s="11" t="str">
        <f ca="1">IF(ROWS(E$5:E78)&gt;$B$2,"",INDEX(fSales[Category],_xlfn.AGGREGATE(15,6,(ROW(fSales[Category])-ROW(fSales[#Headers]))/(fSales[[Product]:[Product]]=$B$1),ROWS(E$5:E78))))</f>
        <v/>
      </c>
      <c r="F78" s="11" t="str">
        <f ca="1">IF(ROWS(F$5:F78)&gt;$B$2,"",INDEX(fSales[Discount],_xlfn.AGGREGATE(15,6,(ROW(fSales[Discount])-ROW(fSales[#Headers]))/(fSales[[Product]:[Product]]=$B$1),ROWS(F$5:F78))))</f>
        <v/>
      </c>
      <c r="G78" s="11" t="str">
        <f ca="1">IF(ROWS(G$5:G78)&gt;$B$2,"",INDEX(fSales[Price],_xlfn.AGGREGATE(15,6,(ROW(fSales[Price])-ROW(fSales[#Headers]))/(fSales[[Product]:[Product]]=$B$1),ROWS(G$5:G78))))</f>
        <v/>
      </c>
      <c r="H78" s="16" t="str">
        <f t="shared" ca="1" si="1"/>
        <v/>
      </c>
    </row>
    <row r="79" spans="1:8" x14ac:dyDescent="0.3">
      <c r="A79" s="10" t="str">
        <f ca="1">IF(ROWS(A$5:A79)&gt;$B$2,"",INDEX(fSales[Date],_xlfn.AGGREGATE(15,6,(ROW(fSales[Date])-ROW(fSales[#Headers]))/(fSales[[Product]:[Product]]=$B$1),ROWS(A$5:A79))))</f>
        <v/>
      </c>
      <c r="B79" s="11" t="str">
        <f ca="1">IF(ROWS(B$5:B79)&gt;$B$2,"",INDEX(fSales[Product],_xlfn.AGGREGATE(15,6,(ROW(fSales[Product])-ROW(fSales[#Headers]))/(fSales[[Product]:[Product]]=$B$1),ROWS(B$5:B79))))</f>
        <v/>
      </c>
      <c r="C79" s="11" t="str">
        <f ca="1">IF(ROWS(C$5:C79)&gt;$B$2,"",INDEX(fSales[Region],_xlfn.AGGREGATE(15,6,(ROW(fSales[Region])-ROW(fSales[#Headers]))/(fSales[[Product]:[Product]]=$B$1),ROWS(C$5:C79))))</f>
        <v/>
      </c>
      <c r="D79" s="11" t="str">
        <f ca="1">IF(ROWS(D$5:D79)&gt;$B$2,"",INDEX(fSales[Units],_xlfn.AGGREGATE(15,6,(ROW(fSales[Units])-ROW(fSales[#Headers]))/(fSales[[Product]:[Product]]=$B$1),ROWS(D$5:D79))))</f>
        <v/>
      </c>
      <c r="E79" s="11" t="str">
        <f ca="1">IF(ROWS(E$5:E79)&gt;$B$2,"",INDEX(fSales[Category],_xlfn.AGGREGATE(15,6,(ROW(fSales[Category])-ROW(fSales[#Headers]))/(fSales[[Product]:[Product]]=$B$1),ROWS(E$5:E79))))</f>
        <v/>
      </c>
      <c r="F79" s="11" t="str">
        <f ca="1">IF(ROWS(F$5:F79)&gt;$B$2,"",INDEX(fSales[Discount],_xlfn.AGGREGATE(15,6,(ROW(fSales[Discount])-ROW(fSales[#Headers]))/(fSales[[Product]:[Product]]=$B$1),ROWS(F$5:F79))))</f>
        <v/>
      </c>
      <c r="G79" s="11" t="str">
        <f ca="1">IF(ROWS(G$5:G79)&gt;$B$2,"",INDEX(fSales[Price],_xlfn.AGGREGATE(15,6,(ROW(fSales[Price])-ROW(fSales[#Headers]))/(fSales[[Product]:[Product]]=$B$1),ROWS(G$5:G79))))</f>
        <v/>
      </c>
      <c r="H79" s="16" t="str">
        <f t="shared" ca="1" si="1"/>
        <v/>
      </c>
    </row>
    <row r="80" spans="1:8" x14ac:dyDescent="0.3">
      <c r="A80" s="10" t="str">
        <f ca="1">IF(ROWS(A$5:A80)&gt;$B$2,"",INDEX(fSales[Date],_xlfn.AGGREGATE(15,6,(ROW(fSales[Date])-ROW(fSales[#Headers]))/(fSales[[Product]:[Product]]=$B$1),ROWS(A$5:A80))))</f>
        <v/>
      </c>
      <c r="B80" s="11" t="str">
        <f ca="1">IF(ROWS(B$5:B80)&gt;$B$2,"",INDEX(fSales[Product],_xlfn.AGGREGATE(15,6,(ROW(fSales[Product])-ROW(fSales[#Headers]))/(fSales[[Product]:[Product]]=$B$1),ROWS(B$5:B80))))</f>
        <v/>
      </c>
      <c r="C80" s="11" t="str">
        <f ca="1">IF(ROWS(C$5:C80)&gt;$B$2,"",INDEX(fSales[Region],_xlfn.AGGREGATE(15,6,(ROW(fSales[Region])-ROW(fSales[#Headers]))/(fSales[[Product]:[Product]]=$B$1),ROWS(C$5:C80))))</f>
        <v/>
      </c>
      <c r="D80" s="11" t="str">
        <f ca="1">IF(ROWS(D$5:D80)&gt;$B$2,"",INDEX(fSales[Units],_xlfn.AGGREGATE(15,6,(ROW(fSales[Units])-ROW(fSales[#Headers]))/(fSales[[Product]:[Product]]=$B$1),ROWS(D$5:D80))))</f>
        <v/>
      </c>
      <c r="E80" s="11" t="str">
        <f ca="1">IF(ROWS(E$5:E80)&gt;$B$2,"",INDEX(fSales[Category],_xlfn.AGGREGATE(15,6,(ROW(fSales[Category])-ROW(fSales[#Headers]))/(fSales[[Product]:[Product]]=$B$1),ROWS(E$5:E80))))</f>
        <v/>
      </c>
      <c r="F80" s="11" t="str">
        <f ca="1">IF(ROWS(F$5:F80)&gt;$B$2,"",INDEX(fSales[Discount],_xlfn.AGGREGATE(15,6,(ROW(fSales[Discount])-ROW(fSales[#Headers]))/(fSales[[Product]:[Product]]=$B$1),ROWS(F$5:F80))))</f>
        <v/>
      </c>
      <c r="G80" s="11" t="str">
        <f ca="1">IF(ROWS(G$5:G80)&gt;$B$2,"",INDEX(fSales[Price],_xlfn.AGGREGATE(15,6,(ROW(fSales[Price])-ROW(fSales[#Headers]))/(fSales[[Product]:[Product]]=$B$1),ROWS(G$5:G80))))</f>
        <v/>
      </c>
      <c r="H80" s="16" t="str">
        <f t="shared" ca="1" si="1"/>
        <v/>
      </c>
    </row>
    <row r="81" spans="1:8" x14ac:dyDescent="0.3">
      <c r="A81" s="10" t="str">
        <f ca="1">IF(ROWS(A$5:A81)&gt;$B$2,"",INDEX(fSales[Date],_xlfn.AGGREGATE(15,6,(ROW(fSales[Date])-ROW(fSales[#Headers]))/(fSales[[Product]:[Product]]=$B$1),ROWS(A$5:A81))))</f>
        <v/>
      </c>
      <c r="B81" s="11" t="str">
        <f ca="1">IF(ROWS(B$5:B81)&gt;$B$2,"",INDEX(fSales[Product],_xlfn.AGGREGATE(15,6,(ROW(fSales[Product])-ROW(fSales[#Headers]))/(fSales[[Product]:[Product]]=$B$1),ROWS(B$5:B81))))</f>
        <v/>
      </c>
      <c r="C81" s="11" t="str">
        <f ca="1">IF(ROWS(C$5:C81)&gt;$B$2,"",INDEX(fSales[Region],_xlfn.AGGREGATE(15,6,(ROW(fSales[Region])-ROW(fSales[#Headers]))/(fSales[[Product]:[Product]]=$B$1),ROWS(C$5:C81))))</f>
        <v/>
      </c>
      <c r="D81" s="11" t="str">
        <f ca="1">IF(ROWS(D$5:D81)&gt;$B$2,"",INDEX(fSales[Units],_xlfn.AGGREGATE(15,6,(ROW(fSales[Units])-ROW(fSales[#Headers]))/(fSales[[Product]:[Product]]=$B$1),ROWS(D$5:D81))))</f>
        <v/>
      </c>
      <c r="E81" s="11" t="str">
        <f ca="1">IF(ROWS(E$5:E81)&gt;$B$2,"",INDEX(fSales[Category],_xlfn.AGGREGATE(15,6,(ROW(fSales[Category])-ROW(fSales[#Headers]))/(fSales[[Product]:[Product]]=$B$1),ROWS(E$5:E81))))</f>
        <v/>
      </c>
      <c r="F81" s="11" t="str">
        <f ca="1">IF(ROWS(F$5:F81)&gt;$B$2,"",INDEX(fSales[Discount],_xlfn.AGGREGATE(15,6,(ROW(fSales[Discount])-ROW(fSales[#Headers]))/(fSales[[Product]:[Product]]=$B$1),ROWS(F$5:F81))))</f>
        <v/>
      </c>
      <c r="G81" s="11" t="str">
        <f ca="1">IF(ROWS(G$5:G81)&gt;$B$2,"",INDEX(fSales[Price],_xlfn.AGGREGATE(15,6,(ROW(fSales[Price])-ROW(fSales[#Headers]))/(fSales[[Product]:[Product]]=$B$1),ROWS(G$5:G81))))</f>
        <v/>
      </c>
      <c r="H81" s="16" t="str">
        <f t="shared" ca="1" si="1"/>
        <v/>
      </c>
    </row>
    <row r="82" spans="1:8" x14ac:dyDescent="0.3">
      <c r="A82" s="10" t="str">
        <f ca="1">IF(ROWS(A$5:A82)&gt;$B$2,"",INDEX(fSales[Date],_xlfn.AGGREGATE(15,6,(ROW(fSales[Date])-ROW(fSales[#Headers]))/(fSales[[Product]:[Product]]=$B$1),ROWS(A$5:A82))))</f>
        <v/>
      </c>
      <c r="B82" s="11" t="str">
        <f ca="1">IF(ROWS(B$5:B82)&gt;$B$2,"",INDEX(fSales[Product],_xlfn.AGGREGATE(15,6,(ROW(fSales[Product])-ROW(fSales[#Headers]))/(fSales[[Product]:[Product]]=$B$1),ROWS(B$5:B82))))</f>
        <v/>
      </c>
      <c r="C82" s="11" t="str">
        <f ca="1">IF(ROWS(C$5:C82)&gt;$B$2,"",INDEX(fSales[Region],_xlfn.AGGREGATE(15,6,(ROW(fSales[Region])-ROW(fSales[#Headers]))/(fSales[[Product]:[Product]]=$B$1),ROWS(C$5:C82))))</f>
        <v/>
      </c>
      <c r="D82" s="11" t="str">
        <f ca="1">IF(ROWS(D$5:D82)&gt;$B$2,"",INDEX(fSales[Units],_xlfn.AGGREGATE(15,6,(ROW(fSales[Units])-ROW(fSales[#Headers]))/(fSales[[Product]:[Product]]=$B$1),ROWS(D$5:D82))))</f>
        <v/>
      </c>
      <c r="E82" s="11" t="str">
        <f ca="1">IF(ROWS(E$5:E82)&gt;$B$2,"",INDEX(fSales[Category],_xlfn.AGGREGATE(15,6,(ROW(fSales[Category])-ROW(fSales[#Headers]))/(fSales[[Product]:[Product]]=$B$1),ROWS(E$5:E82))))</f>
        <v/>
      </c>
      <c r="F82" s="11" t="str">
        <f ca="1">IF(ROWS(F$5:F82)&gt;$B$2,"",INDEX(fSales[Discount],_xlfn.AGGREGATE(15,6,(ROW(fSales[Discount])-ROW(fSales[#Headers]))/(fSales[[Product]:[Product]]=$B$1),ROWS(F$5:F82))))</f>
        <v/>
      </c>
      <c r="G82" s="11" t="str">
        <f ca="1">IF(ROWS(G$5:G82)&gt;$B$2,"",INDEX(fSales[Price],_xlfn.AGGREGATE(15,6,(ROW(fSales[Price])-ROW(fSales[#Headers]))/(fSales[[Product]:[Product]]=$B$1),ROWS(G$5:G82))))</f>
        <v/>
      </c>
      <c r="H82" s="16" t="str">
        <f t="shared" ca="1" si="1"/>
        <v/>
      </c>
    </row>
    <row r="83" spans="1:8" x14ac:dyDescent="0.3">
      <c r="A83" s="10" t="str">
        <f ca="1">IF(ROWS(A$5:A83)&gt;$B$2,"",INDEX(fSales[Date],_xlfn.AGGREGATE(15,6,(ROW(fSales[Date])-ROW(fSales[#Headers]))/(fSales[[Product]:[Product]]=$B$1),ROWS(A$5:A83))))</f>
        <v/>
      </c>
      <c r="B83" s="11" t="str">
        <f ca="1">IF(ROWS(B$5:B83)&gt;$B$2,"",INDEX(fSales[Product],_xlfn.AGGREGATE(15,6,(ROW(fSales[Product])-ROW(fSales[#Headers]))/(fSales[[Product]:[Product]]=$B$1),ROWS(B$5:B83))))</f>
        <v/>
      </c>
      <c r="C83" s="11" t="str">
        <f ca="1">IF(ROWS(C$5:C83)&gt;$B$2,"",INDEX(fSales[Region],_xlfn.AGGREGATE(15,6,(ROW(fSales[Region])-ROW(fSales[#Headers]))/(fSales[[Product]:[Product]]=$B$1),ROWS(C$5:C83))))</f>
        <v/>
      </c>
      <c r="D83" s="11" t="str">
        <f ca="1">IF(ROWS(D$5:D83)&gt;$B$2,"",INDEX(fSales[Units],_xlfn.AGGREGATE(15,6,(ROW(fSales[Units])-ROW(fSales[#Headers]))/(fSales[[Product]:[Product]]=$B$1),ROWS(D$5:D83))))</f>
        <v/>
      </c>
      <c r="E83" s="11" t="str">
        <f ca="1">IF(ROWS(E$5:E83)&gt;$B$2,"",INDEX(fSales[Category],_xlfn.AGGREGATE(15,6,(ROW(fSales[Category])-ROW(fSales[#Headers]))/(fSales[[Product]:[Product]]=$B$1),ROWS(E$5:E83))))</f>
        <v/>
      </c>
      <c r="F83" s="11" t="str">
        <f ca="1">IF(ROWS(F$5:F83)&gt;$B$2,"",INDEX(fSales[Discount],_xlfn.AGGREGATE(15,6,(ROW(fSales[Discount])-ROW(fSales[#Headers]))/(fSales[[Product]:[Product]]=$B$1),ROWS(F$5:F83))))</f>
        <v/>
      </c>
      <c r="G83" s="11" t="str">
        <f ca="1">IF(ROWS(G$5:G83)&gt;$B$2,"",INDEX(fSales[Price],_xlfn.AGGREGATE(15,6,(ROW(fSales[Price])-ROW(fSales[#Headers]))/(fSales[[Product]:[Product]]=$B$1),ROWS(G$5:G83))))</f>
        <v/>
      </c>
      <c r="H83" s="16" t="str">
        <f t="shared" ca="1" si="1"/>
        <v/>
      </c>
    </row>
    <row r="84" spans="1:8" x14ac:dyDescent="0.3">
      <c r="A84" s="10" t="str">
        <f ca="1">IF(ROWS(A$5:A84)&gt;$B$2,"",INDEX(fSales[Date],_xlfn.AGGREGATE(15,6,(ROW(fSales[Date])-ROW(fSales[#Headers]))/(fSales[[Product]:[Product]]=$B$1),ROWS(A$5:A84))))</f>
        <v/>
      </c>
      <c r="B84" s="11" t="str">
        <f ca="1">IF(ROWS(B$5:B84)&gt;$B$2,"",INDEX(fSales[Product],_xlfn.AGGREGATE(15,6,(ROW(fSales[Product])-ROW(fSales[#Headers]))/(fSales[[Product]:[Product]]=$B$1),ROWS(B$5:B84))))</f>
        <v/>
      </c>
      <c r="C84" s="11" t="str">
        <f ca="1">IF(ROWS(C$5:C84)&gt;$B$2,"",INDEX(fSales[Region],_xlfn.AGGREGATE(15,6,(ROW(fSales[Region])-ROW(fSales[#Headers]))/(fSales[[Product]:[Product]]=$B$1),ROWS(C$5:C84))))</f>
        <v/>
      </c>
      <c r="D84" s="11" t="str">
        <f ca="1">IF(ROWS(D$5:D84)&gt;$B$2,"",INDEX(fSales[Units],_xlfn.AGGREGATE(15,6,(ROW(fSales[Units])-ROW(fSales[#Headers]))/(fSales[[Product]:[Product]]=$B$1),ROWS(D$5:D84))))</f>
        <v/>
      </c>
      <c r="E84" s="11" t="str">
        <f ca="1">IF(ROWS(E$5:E84)&gt;$B$2,"",INDEX(fSales[Category],_xlfn.AGGREGATE(15,6,(ROW(fSales[Category])-ROW(fSales[#Headers]))/(fSales[[Product]:[Product]]=$B$1),ROWS(E$5:E84))))</f>
        <v/>
      </c>
      <c r="F84" s="11" t="str">
        <f ca="1">IF(ROWS(F$5:F84)&gt;$B$2,"",INDEX(fSales[Discount],_xlfn.AGGREGATE(15,6,(ROW(fSales[Discount])-ROW(fSales[#Headers]))/(fSales[[Product]:[Product]]=$B$1),ROWS(F$5:F84))))</f>
        <v/>
      </c>
      <c r="G84" s="11" t="str">
        <f ca="1">IF(ROWS(G$5:G84)&gt;$B$2,"",INDEX(fSales[Price],_xlfn.AGGREGATE(15,6,(ROW(fSales[Price])-ROW(fSales[#Headers]))/(fSales[[Product]:[Product]]=$B$1),ROWS(G$5:G84))))</f>
        <v/>
      </c>
      <c r="H84" s="16" t="str">
        <f t="shared" ca="1" si="1"/>
        <v/>
      </c>
    </row>
    <row r="85" spans="1:8" x14ac:dyDescent="0.3">
      <c r="A85" s="10" t="str">
        <f ca="1">IF(ROWS(A$5:A85)&gt;$B$2,"",INDEX(fSales[Date],_xlfn.AGGREGATE(15,6,(ROW(fSales[Date])-ROW(fSales[#Headers]))/(fSales[[Product]:[Product]]=$B$1),ROWS(A$5:A85))))</f>
        <v/>
      </c>
      <c r="B85" s="11" t="str">
        <f ca="1">IF(ROWS(B$5:B85)&gt;$B$2,"",INDEX(fSales[Product],_xlfn.AGGREGATE(15,6,(ROW(fSales[Product])-ROW(fSales[#Headers]))/(fSales[[Product]:[Product]]=$B$1),ROWS(B$5:B85))))</f>
        <v/>
      </c>
      <c r="C85" s="11" t="str">
        <f ca="1">IF(ROWS(C$5:C85)&gt;$B$2,"",INDEX(fSales[Region],_xlfn.AGGREGATE(15,6,(ROW(fSales[Region])-ROW(fSales[#Headers]))/(fSales[[Product]:[Product]]=$B$1),ROWS(C$5:C85))))</f>
        <v/>
      </c>
      <c r="D85" s="11" t="str">
        <f ca="1">IF(ROWS(D$5:D85)&gt;$B$2,"",INDEX(fSales[Units],_xlfn.AGGREGATE(15,6,(ROW(fSales[Units])-ROW(fSales[#Headers]))/(fSales[[Product]:[Product]]=$B$1),ROWS(D$5:D85))))</f>
        <v/>
      </c>
      <c r="E85" s="11" t="str">
        <f ca="1">IF(ROWS(E$5:E85)&gt;$B$2,"",INDEX(fSales[Category],_xlfn.AGGREGATE(15,6,(ROW(fSales[Category])-ROW(fSales[#Headers]))/(fSales[[Product]:[Product]]=$B$1),ROWS(E$5:E85))))</f>
        <v/>
      </c>
      <c r="F85" s="11" t="str">
        <f ca="1">IF(ROWS(F$5:F85)&gt;$B$2,"",INDEX(fSales[Discount],_xlfn.AGGREGATE(15,6,(ROW(fSales[Discount])-ROW(fSales[#Headers]))/(fSales[[Product]:[Product]]=$B$1),ROWS(F$5:F85))))</f>
        <v/>
      </c>
      <c r="G85" s="11" t="str">
        <f ca="1">IF(ROWS(G$5:G85)&gt;$B$2,"",INDEX(fSales[Price],_xlfn.AGGREGATE(15,6,(ROW(fSales[Price])-ROW(fSales[#Headers]))/(fSales[[Product]:[Product]]=$B$1),ROWS(G$5:G85))))</f>
        <v/>
      </c>
      <c r="H85" s="16" t="str">
        <f t="shared" ca="1" si="1"/>
        <v/>
      </c>
    </row>
    <row r="86" spans="1:8" x14ac:dyDescent="0.3">
      <c r="A86" s="10" t="str">
        <f ca="1">IF(ROWS(A$5:A86)&gt;$B$2,"",INDEX(fSales[Date],_xlfn.AGGREGATE(15,6,(ROW(fSales[Date])-ROW(fSales[#Headers]))/(fSales[[Product]:[Product]]=$B$1),ROWS(A$5:A86))))</f>
        <v/>
      </c>
      <c r="B86" s="11" t="str">
        <f ca="1">IF(ROWS(B$5:B86)&gt;$B$2,"",INDEX(fSales[Product],_xlfn.AGGREGATE(15,6,(ROW(fSales[Product])-ROW(fSales[#Headers]))/(fSales[[Product]:[Product]]=$B$1),ROWS(B$5:B86))))</f>
        <v/>
      </c>
      <c r="C86" s="11" t="str">
        <f ca="1">IF(ROWS(C$5:C86)&gt;$B$2,"",INDEX(fSales[Region],_xlfn.AGGREGATE(15,6,(ROW(fSales[Region])-ROW(fSales[#Headers]))/(fSales[[Product]:[Product]]=$B$1),ROWS(C$5:C86))))</f>
        <v/>
      </c>
      <c r="D86" s="11" t="str">
        <f ca="1">IF(ROWS(D$5:D86)&gt;$B$2,"",INDEX(fSales[Units],_xlfn.AGGREGATE(15,6,(ROW(fSales[Units])-ROW(fSales[#Headers]))/(fSales[[Product]:[Product]]=$B$1),ROWS(D$5:D86))))</f>
        <v/>
      </c>
      <c r="E86" s="11" t="str">
        <f ca="1">IF(ROWS(E$5:E86)&gt;$B$2,"",INDEX(fSales[Category],_xlfn.AGGREGATE(15,6,(ROW(fSales[Category])-ROW(fSales[#Headers]))/(fSales[[Product]:[Product]]=$B$1),ROWS(E$5:E86))))</f>
        <v/>
      </c>
      <c r="F86" s="11" t="str">
        <f ca="1">IF(ROWS(F$5:F86)&gt;$B$2,"",INDEX(fSales[Discount],_xlfn.AGGREGATE(15,6,(ROW(fSales[Discount])-ROW(fSales[#Headers]))/(fSales[[Product]:[Product]]=$B$1),ROWS(F$5:F86))))</f>
        <v/>
      </c>
      <c r="G86" s="11" t="str">
        <f ca="1">IF(ROWS(G$5:G86)&gt;$B$2,"",INDEX(fSales[Price],_xlfn.AGGREGATE(15,6,(ROW(fSales[Price])-ROW(fSales[#Headers]))/(fSales[[Product]:[Product]]=$B$1),ROWS(G$5:G86))))</f>
        <v/>
      </c>
      <c r="H86" s="16" t="str">
        <f t="shared" ca="1" si="1"/>
        <v/>
      </c>
    </row>
    <row r="87" spans="1:8" x14ac:dyDescent="0.3">
      <c r="A87" s="10" t="str">
        <f ca="1">IF(ROWS(A$5:A87)&gt;$B$2,"",INDEX(fSales[Date],_xlfn.AGGREGATE(15,6,(ROW(fSales[Date])-ROW(fSales[#Headers]))/(fSales[[Product]:[Product]]=$B$1),ROWS(A$5:A87))))</f>
        <v/>
      </c>
      <c r="B87" s="11" t="str">
        <f ca="1">IF(ROWS(B$5:B87)&gt;$B$2,"",INDEX(fSales[Product],_xlfn.AGGREGATE(15,6,(ROW(fSales[Product])-ROW(fSales[#Headers]))/(fSales[[Product]:[Product]]=$B$1),ROWS(B$5:B87))))</f>
        <v/>
      </c>
      <c r="C87" s="11" t="str">
        <f ca="1">IF(ROWS(C$5:C87)&gt;$B$2,"",INDEX(fSales[Region],_xlfn.AGGREGATE(15,6,(ROW(fSales[Region])-ROW(fSales[#Headers]))/(fSales[[Product]:[Product]]=$B$1),ROWS(C$5:C87))))</f>
        <v/>
      </c>
      <c r="D87" s="11" t="str">
        <f ca="1">IF(ROWS(D$5:D87)&gt;$B$2,"",INDEX(fSales[Units],_xlfn.AGGREGATE(15,6,(ROW(fSales[Units])-ROW(fSales[#Headers]))/(fSales[[Product]:[Product]]=$B$1),ROWS(D$5:D87))))</f>
        <v/>
      </c>
      <c r="E87" s="11" t="str">
        <f ca="1">IF(ROWS(E$5:E87)&gt;$B$2,"",INDEX(fSales[Category],_xlfn.AGGREGATE(15,6,(ROW(fSales[Category])-ROW(fSales[#Headers]))/(fSales[[Product]:[Product]]=$B$1),ROWS(E$5:E87))))</f>
        <v/>
      </c>
      <c r="F87" s="11" t="str">
        <f ca="1">IF(ROWS(F$5:F87)&gt;$B$2,"",INDEX(fSales[Discount],_xlfn.AGGREGATE(15,6,(ROW(fSales[Discount])-ROW(fSales[#Headers]))/(fSales[[Product]:[Product]]=$B$1),ROWS(F$5:F87))))</f>
        <v/>
      </c>
      <c r="G87" s="11" t="str">
        <f ca="1">IF(ROWS(G$5:G87)&gt;$B$2,"",INDEX(fSales[Price],_xlfn.AGGREGATE(15,6,(ROW(fSales[Price])-ROW(fSales[#Headers]))/(fSales[[Product]:[Product]]=$B$1),ROWS(G$5:G87))))</f>
        <v/>
      </c>
      <c r="H87" s="16" t="str">
        <f t="shared" ca="1" si="1"/>
        <v/>
      </c>
    </row>
    <row r="88" spans="1:8" x14ac:dyDescent="0.3">
      <c r="A88" s="10" t="str">
        <f ca="1">IF(ROWS(A$5:A88)&gt;$B$2,"",INDEX(fSales[Date],_xlfn.AGGREGATE(15,6,(ROW(fSales[Date])-ROW(fSales[#Headers]))/(fSales[[Product]:[Product]]=$B$1),ROWS(A$5:A88))))</f>
        <v/>
      </c>
      <c r="B88" s="11" t="str">
        <f ca="1">IF(ROWS(B$5:B88)&gt;$B$2,"",INDEX(fSales[Product],_xlfn.AGGREGATE(15,6,(ROW(fSales[Product])-ROW(fSales[#Headers]))/(fSales[[Product]:[Product]]=$B$1),ROWS(B$5:B88))))</f>
        <v/>
      </c>
      <c r="C88" s="11" t="str">
        <f ca="1">IF(ROWS(C$5:C88)&gt;$B$2,"",INDEX(fSales[Region],_xlfn.AGGREGATE(15,6,(ROW(fSales[Region])-ROW(fSales[#Headers]))/(fSales[[Product]:[Product]]=$B$1),ROWS(C$5:C88))))</f>
        <v/>
      </c>
      <c r="D88" s="11" t="str">
        <f ca="1">IF(ROWS(D$5:D88)&gt;$B$2,"",INDEX(fSales[Units],_xlfn.AGGREGATE(15,6,(ROW(fSales[Units])-ROW(fSales[#Headers]))/(fSales[[Product]:[Product]]=$B$1),ROWS(D$5:D88))))</f>
        <v/>
      </c>
      <c r="E88" s="11" t="str">
        <f ca="1">IF(ROWS(E$5:E88)&gt;$B$2,"",INDEX(fSales[Category],_xlfn.AGGREGATE(15,6,(ROW(fSales[Category])-ROW(fSales[#Headers]))/(fSales[[Product]:[Product]]=$B$1),ROWS(E$5:E88))))</f>
        <v/>
      </c>
      <c r="F88" s="11" t="str">
        <f ca="1">IF(ROWS(F$5:F88)&gt;$B$2,"",INDEX(fSales[Discount],_xlfn.AGGREGATE(15,6,(ROW(fSales[Discount])-ROW(fSales[#Headers]))/(fSales[[Product]:[Product]]=$B$1),ROWS(F$5:F88))))</f>
        <v/>
      </c>
      <c r="G88" s="11" t="str">
        <f ca="1">IF(ROWS(G$5:G88)&gt;$B$2,"",INDEX(fSales[Price],_xlfn.AGGREGATE(15,6,(ROW(fSales[Price])-ROW(fSales[#Headers]))/(fSales[[Product]:[Product]]=$B$1),ROWS(G$5:G88))))</f>
        <v/>
      </c>
      <c r="H88" s="16" t="str">
        <f t="shared" ca="1" si="1"/>
        <v/>
      </c>
    </row>
    <row r="89" spans="1:8" x14ac:dyDescent="0.3">
      <c r="A89" s="10" t="str">
        <f ca="1">IF(ROWS(A$5:A89)&gt;$B$2,"",INDEX(fSales[Date],_xlfn.AGGREGATE(15,6,(ROW(fSales[Date])-ROW(fSales[#Headers]))/(fSales[[Product]:[Product]]=$B$1),ROWS(A$5:A89))))</f>
        <v/>
      </c>
      <c r="B89" s="11" t="str">
        <f ca="1">IF(ROWS(B$5:B89)&gt;$B$2,"",INDEX(fSales[Product],_xlfn.AGGREGATE(15,6,(ROW(fSales[Product])-ROW(fSales[#Headers]))/(fSales[[Product]:[Product]]=$B$1),ROWS(B$5:B89))))</f>
        <v/>
      </c>
      <c r="C89" s="11" t="str">
        <f ca="1">IF(ROWS(C$5:C89)&gt;$B$2,"",INDEX(fSales[Region],_xlfn.AGGREGATE(15,6,(ROW(fSales[Region])-ROW(fSales[#Headers]))/(fSales[[Product]:[Product]]=$B$1),ROWS(C$5:C89))))</f>
        <v/>
      </c>
      <c r="D89" s="11" t="str">
        <f ca="1">IF(ROWS(D$5:D89)&gt;$B$2,"",INDEX(fSales[Units],_xlfn.AGGREGATE(15,6,(ROW(fSales[Units])-ROW(fSales[#Headers]))/(fSales[[Product]:[Product]]=$B$1),ROWS(D$5:D89))))</f>
        <v/>
      </c>
      <c r="E89" s="11" t="str">
        <f ca="1">IF(ROWS(E$5:E89)&gt;$B$2,"",INDEX(fSales[Category],_xlfn.AGGREGATE(15,6,(ROW(fSales[Category])-ROW(fSales[#Headers]))/(fSales[[Product]:[Product]]=$B$1),ROWS(E$5:E89))))</f>
        <v/>
      </c>
      <c r="F89" s="11" t="str">
        <f ca="1">IF(ROWS(F$5:F89)&gt;$B$2,"",INDEX(fSales[Discount],_xlfn.AGGREGATE(15,6,(ROW(fSales[Discount])-ROW(fSales[#Headers]))/(fSales[[Product]:[Product]]=$B$1),ROWS(F$5:F89))))</f>
        <v/>
      </c>
      <c r="G89" s="11" t="str">
        <f ca="1">IF(ROWS(G$5:G89)&gt;$B$2,"",INDEX(fSales[Price],_xlfn.AGGREGATE(15,6,(ROW(fSales[Price])-ROW(fSales[#Headers]))/(fSales[[Product]:[Product]]=$B$1),ROWS(G$5:G89))))</f>
        <v/>
      </c>
      <c r="H89" s="16" t="str">
        <f t="shared" ca="1" si="1"/>
        <v/>
      </c>
    </row>
    <row r="90" spans="1:8" x14ac:dyDescent="0.3">
      <c r="A90" s="10" t="str">
        <f ca="1">IF(ROWS(A$5:A90)&gt;$B$2,"",INDEX(fSales[Date],_xlfn.AGGREGATE(15,6,(ROW(fSales[Date])-ROW(fSales[#Headers]))/(fSales[[Product]:[Product]]=$B$1),ROWS(A$5:A90))))</f>
        <v/>
      </c>
      <c r="B90" s="11" t="str">
        <f ca="1">IF(ROWS(B$5:B90)&gt;$B$2,"",INDEX(fSales[Product],_xlfn.AGGREGATE(15,6,(ROW(fSales[Product])-ROW(fSales[#Headers]))/(fSales[[Product]:[Product]]=$B$1),ROWS(B$5:B90))))</f>
        <v/>
      </c>
      <c r="C90" s="11" t="str">
        <f ca="1">IF(ROWS(C$5:C90)&gt;$B$2,"",INDEX(fSales[Region],_xlfn.AGGREGATE(15,6,(ROW(fSales[Region])-ROW(fSales[#Headers]))/(fSales[[Product]:[Product]]=$B$1),ROWS(C$5:C90))))</f>
        <v/>
      </c>
      <c r="D90" s="11" t="str">
        <f ca="1">IF(ROWS(D$5:D90)&gt;$B$2,"",INDEX(fSales[Units],_xlfn.AGGREGATE(15,6,(ROW(fSales[Units])-ROW(fSales[#Headers]))/(fSales[[Product]:[Product]]=$B$1),ROWS(D$5:D90))))</f>
        <v/>
      </c>
      <c r="E90" s="11" t="str">
        <f ca="1">IF(ROWS(E$5:E90)&gt;$B$2,"",INDEX(fSales[Category],_xlfn.AGGREGATE(15,6,(ROW(fSales[Category])-ROW(fSales[#Headers]))/(fSales[[Product]:[Product]]=$B$1),ROWS(E$5:E90))))</f>
        <v/>
      </c>
      <c r="F90" s="11" t="str">
        <f ca="1">IF(ROWS(F$5:F90)&gt;$B$2,"",INDEX(fSales[Discount],_xlfn.AGGREGATE(15,6,(ROW(fSales[Discount])-ROW(fSales[#Headers]))/(fSales[[Product]:[Product]]=$B$1),ROWS(F$5:F90))))</f>
        <v/>
      </c>
      <c r="G90" s="11" t="str">
        <f ca="1">IF(ROWS(G$5:G90)&gt;$B$2,"",INDEX(fSales[Price],_xlfn.AGGREGATE(15,6,(ROW(fSales[Price])-ROW(fSales[#Headers]))/(fSales[[Product]:[Product]]=$B$1),ROWS(G$5:G90))))</f>
        <v/>
      </c>
      <c r="H90" s="16" t="str">
        <f t="shared" ca="1" si="1"/>
        <v/>
      </c>
    </row>
    <row r="91" spans="1:8" x14ac:dyDescent="0.3">
      <c r="A91" s="10" t="str">
        <f ca="1">IF(ROWS(A$5:A91)&gt;$B$2,"",INDEX(fSales[Date],_xlfn.AGGREGATE(15,6,(ROW(fSales[Date])-ROW(fSales[#Headers]))/(fSales[[Product]:[Product]]=$B$1),ROWS(A$5:A91))))</f>
        <v/>
      </c>
      <c r="B91" s="11" t="str">
        <f ca="1">IF(ROWS(B$5:B91)&gt;$B$2,"",INDEX(fSales[Product],_xlfn.AGGREGATE(15,6,(ROW(fSales[Product])-ROW(fSales[#Headers]))/(fSales[[Product]:[Product]]=$B$1),ROWS(B$5:B91))))</f>
        <v/>
      </c>
      <c r="C91" s="11" t="str">
        <f ca="1">IF(ROWS(C$5:C91)&gt;$B$2,"",INDEX(fSales[Region],_xlfn.AGGREGATE(15,6,(ROW(fSales[Region])-ROW(fSales[#Headers]))/(fSales[[Product]:[Product]]=$B$1),ROWS(C$5:C91))))</f>
        <v/>
      </c>
      <c r="D91" s="11" t="str">
        <f ca="1">IF(ROWS(D$5:D91)&gt;$B$2,"",INDEX(fSales[Units],_xlfn.AGGREGATE(15,6,(ROW(fSales[Units])-ROW(fSales[#Headers]))/(fSales[[Product]:[Product]]=$B$1),ROWS(D$5:D91))))</f>
        <v/>
      </c>
      <c r="E91" s="11" t="str">
        <f ca="1">IF(ROWS(E$5:E91)&gt;$B$2,"",INDEX(fSales[Category],_xlfn.AGGREGATE(15,6,(ROW(fSales[Category])-ROW(fSales[#Headers]))/(fSales[[Product]:[Product]]=$B$1),ROWS(E$5:E91))))</f>
        <v/>
      </c>
      <c r="F91" s="11" t="str">
        <f ca="1">IF(ROWS(F$5:F91)&gt;$B$2,"",INDEX(fSales[Discount],_xlfn.AGGREGATE(15,6,(ROW(fSales[Discount])-ROW(fSales[#Headers]))/(fSales[[Product]:[Product]]=$B$1),ROWS(F$5:F91))))</f>
        <v/>
      </c>
      <c r="G91" s="11" t="str">
        <f ca="1">IF(ROWS(G$5:G91)&gt;$B$2,"",INDEX(fSales[Price],_xlfn.AGGREGATE(15,6,(ROW(fSales[Price])-ROW(fSales[#Headers]))/(fSales[[Product]:[Product]]=$B$1),ROWS(G$5:G91))))</f>
        <v/>
      </c>
      <c r="H91" s="16" t="str">
        <f t="shared" ca="1" si="1"/>
        <v/>
      </c>
    </row>
    <row r="92" spans="1:8" x14ac:dyDescent="0.3">
      <c r="A92" s="10" t="str">
        <f ca="1">IF(ROWS(A$5:A92)&gt;$B$2,"",INDEX(fSales[Date],_xlfn.AGGREGATE(15,6,(ROW(fSales[Date])-ROW(fSales[#Headers]))/(fSales[[Product]:[Product]]=$B$1),ROWS(A$5:A92))))</f>
        <v/>
      </c>
      <c r="B92" s="11" t="str">
        <f ca="1">IF(ROWS(B$5:B92)&gt;$B$2,"",INDEX(fSales[Product],_xlfn.AGGREGATE(15,6,(ROW(fSales[Product])-ROW(fSales[#Headers]))/(fSales[[Product]:[Product]]=$B$1),ROWS(B$5:B92))))</f>
        <v/>
      </c>
      <c r="C92" s="11" t="str">
        <f ca="1">IF(ROWS(C$5:C92)&gt;$B$2,"",INDEX(fSales[Region],_xlfn.AGGREGATE(15,6,(ROW(fSales[Region])-ROW(fSales[#Headers]))/(fSales[[Product]:[Product]]=$B$1),ROWS(C$5:C92))))</f>
        <v/>
      </c>
      <c r="D92" s="11" t="str">
        <f ca="1">IF(ROWS(D$5:D92)&gt;$B$2,"",INDEX(fSales[Units],_xlfn.AGGREGATE(15,6,(ROW(fSales[Units])-ROW(fSales[#Headers]))/(fSales[[Product]:[Product]]=$B$1),ROWS(D$5:D92))))</f>
        <v/>
      </c>
      <c r="E92" s="11" t="str">
        <f ca="1">IF(ROWS(E$5:E92)&gt;$B$2,"",INDEX(fSales[Category],_xlfn.AGGREGATE(15,6,(ROW(fSales[Category])-ROW(fSales[#Headers]))/(fSales[[Product]:[Product]]=$B$1),ROWS(E$5:E92))))</f>
        <v/>
      </c>
      <c r="F92" s="11" t="str">
        <f ca="1">IF(ROWS(F$5:F92)&gt;$B$2,"",INDEX(fSales[Discount],_xlfn.AGGREGATE(15,6,(ROW(fSales[Discount])-ROW(fSales[#Headers]))/(fSales[[Product]:[Product]]=$B$1),ROWS(F$5:F92))))</f>
        <v/>
      </c>
      <c r="G92" s="11" t="str">
        <f ca="1">IF(ROWS(G$5:G92)&gt;$B$2,"",INDEX(fSales[Price],_xlfn.AGGREGATE(15,6,(ROW(fSales[Price])-ROW(fSales[#Headers]))/(fSales[[Product]:[Product]]=$B$1),ROWS(G$5:G92))))</f>
        <v/>
      </c>
      <c r="H92" s="16" t="str">
        <f t="shared" ca="1" si="1"/>
        <v/>
      </c>
    </row>
    <row r="93" spans="1:8" x14ac:dyDescent="0.3">
      <c r="A93" s="10" t="str">
        <f ca="1">IF(ROWS(A$5:A93)&gt;$B$2,"",INDEX(fSales[Date],_xlfn.AGGREGATE(15,6,(ROW(fSales[Date])-ROW(fSales[#Headers]))/(fSales[[Product]:[Product]]=$B$1),ROWS(A$5:A93))))</f>
        <v/>
      </c>
      <c r="B93" s="11" t="str">
        <f ca="1">IF(ROWS(B$5:B93)&gt;$B$2,"",INDEX(fSales[Product],_xlfn.AGGREGATE(15,6,(ROW(fSales[Product])-ROW(fSales[#Headers]))/(fSales[[Product]:[Product]]=$B$1),ROWS(B$5:B93))))</f>
        <v/>
      </c>
      <c r="C93" s="11" t="str">
        <f ca="1">IF(ROWS(C$5:C93)&gt;$B$2,"",INDEX(fSales[Region],_xlfn.AGGREGATE(15,6,(ROW(fSales[Region])-ROW(fSales[#Headers]))/(fSales[[Product]:[Product]]=$B$1),ROWS(C$5:C93))))</f>
        <v/>
      </c>
      <c r="D93" s="11" t="str">
        <f ca="1">IF(ROWS(D$5:D93)&gt;$B$2,"",INDEX(fSales[Units],_xlfn.AGGREGATE(15,6,(ROW(fSales[Units])-ROW(fSales[#Headers]))/(fSales[[Product]:[Product]]=$B$1),ROWS(D$5:D93))))</f>
        <v/>
      </c>
      <c r="E93" s="11" t="str">
        <f ca="1">IF(ROWS(E$5:E93)&gt;$B$2,"",INDEX(fSales[Category],_xlfn.AGGREGATE(15,6,(ROW(fSales[Category])-ROW(fSales[#Headers]))/(fSales[[Product]:[Product]]=$B$1),ROWS(E$5:E93))))</f>
        <v/>
      </c>
      <c r="F93" s="11" t="str">
        <f ca="1">IF(ROWS(F$5:F93)&gt;$B$2,"",INDEX(fSales[Discount],_xlfn.AGGREGATE(15,6,(ROW(fSales[Discount])-ROW(fSales[#Headers]))/(fSales[[Product]:[Product]]=$B$1),ROWS(F$5:F93))))</f>
        <v/>
      </c>
      <c r="G93" s="11" t="str">
        <f ca="1">IF(ROWS(G$5:G93)&gt;$B$2,"",INDEX(fSales[Price],_xlfn.AGGREGATE(15,6,(ROW(fSales[Price])-ROW(fSales[#Headers]))/(fSales[[Product]:[Product]]=$B$1),ROWS(G$5:G93))))</f>
        <v/>
      </c>
      <c r="H93" s="16" t="str">
        <f t="shared" ca="1" si="1"/>
        <v/>
      </c>
    </row>
    <row r="94" spans="1:8" x14ac:dyDescent="0.3">
      <c r="A94" s="10" t="str">
        <f ca="1">IF(ROWS(A$5:A94)&gt;$B$2,"",INDEX(fSales[Date],_xlfn.AGGREGATE(15,6,(ROW(fSales[Date])-ROW(fSales[#Headers]))/(fSales[[Product]:[Product]]=$B$1),ROWS(A$5:A94))))</f>
        <v/>
      </c>
      <c r="B94" s="11" t="str">
        <f ca="1">IF(ROWS(B$5:B94)&gt;$B$2,"",INDEX(fSales[Product],_xlfn.AGGREGATE(15,6,(ROW(fSales[Product])-ROW(fSales[#Headers]))/(fSales[[Product]:[Product]]=$B$1),ROWS(B$5:B94))))</f>
        <v/>
      </c>
      <c r="C94" s="11" t="str">
        <f ca="1">IF(ROWS(C$5:C94)&gt;$B$2,"",INDEX(fSales[Region],_xlfn.AGGREGATE(15,6,(ROW(fSales[Region])-ROW(fSales[#Headers]))/(fSales[[Product]:[Product]]=$B$1),ROWS(C$5:C94))))</f>
        <v/>
      </c>
      <c r="D94" s="11" t="str">
        <f ca="1">IF(ROWS(D$5:D94)&gt;$B$2,"",INDEX(fSales[Units],_xlfn.AGGREGATE(15,6,(ROW(fSales[Units])-ROW(fSales[#Headers]))/(fSales[[Product]:[Product]]=$B$1),ROWS(D$5:D94))))</f>
        <v/>
      </c>
      <c r="E94" s="11" t="str">
        <f ca="1">IF(ROWS(E$5:E94)&gt;$B$2,"",INDEX(fSales[Category],_xlfn.AGGREGATE(15,6,(ROW(fSales[Category])-ROW(fSales[#Headers]))/(fSales[[Product]:[Product]]=$B$1),ROWS(E$5:E94))))</f>
        <v/>
      </c>
      <c r="F94" s="11" t="str">
        <f ca="1">IF(ROWS(F$5:F94)&gt;$B$2,"",INDEX(fSales[Discount],_xlfn.AGGREGATE(15,6,(ROW(fSales[Discount])-ROW(fSales[#Headers]))/(fSales[[Product]:[Product]]=$B$1),ROWS(F$5:F94))))</f>
        <v/>
      </c>
      <c r="G94" s="11" t="str">
        <f ca="1">IF(ROWS(G$5:G94)&gt;$B$2,"",INDEX(fSales[Price],_xlfn.AGGREGATE(15,6,(ROW(fSales[Price])-ROW(fSales[#Headers]))/(fSales[[Product]:[Product]]=$B$1),ROWS(G$5:G94))))</f>
        <v/>
      </c>
      <c r="H94" s="16" t="str">
        <f t="shared" ca="1" si="1"/>
        <v/>
      </c>
    </row>
    <row r="95" spans="1:8" x14ac:dyDescent="0.3">
      <c r="A95" s="10" t="str">
        <f ca="1">IF(ROWS(A$5:A95)&gt;$B$2,"",INDEX(fSales[Date],_xlfn.AGGREGATE(15,6,(ROW(fSales[Date])-ROW(fSales[#Headers]))/(fSales[[Product]:[Product]]=$B$1),ROWS(A$5:A95))))</f>
        <v/>
      </c>
      <c r="B95" s="11" t="str">
        <f ca="1">IF(ROWS(B$5:B95)&gt;$B$2,"",INDEX(fSales[Product],_xlfn.AGGREGATE(15,6,(ROW(fSales[Product])-ROW(fSales[#Headers]))/(fSales[[Product]:[Product]]=$B$1),ROWS(B$5:B95))))</f>
        <v/>
      </c>
      <c r="C95" s="11" t="str">
        <f ca="1">IF(ROWS(C$5:C95)&gt;$B$2,"",INDEX(fSales[Region],_xlfn.AGGREGATE(15,6,(ROW(fSales[Region])-ROW(fSales[#Headers]))/(fSales[[Product]:[Product]]=$B$1),ROWS(C$5:C95))))</f>
        <v/>
      </c>
      <c r="D95" s="11" t="str">
        <f ca="1">IF(ROWS(D$5:D95)&gt;$B$2,"",INDEX(fSales[Units],_xlfn.AGGREGATE(15,6,(ROW(fSales[Units])-ROW(fSales[#Headers]))/(fSales[[Product]:[Product]]=$B$1),ROWS(D$5:D95))))</f>
        <v/>
      </c>
      <c r="E95" s="11" t="str">
        <f ca="1">IF(ROWS(E$5:E95)&gt;$B$2,"",INDEX(fSales[Category],_xlfn.AGGREGATE(15,6,(ROW(fSales[Category])-ROW(fSales[#Headers]))/(fSales[[Product]:[Product]]=$B$1),ROWS(E$5:E95))))</f>
        <v/>
      </c>
      <c r="F95" s="11" t="str">
        <f ca="1">IF(ROWS(F$5:F95)&gt;$B$2,"",INDEX(fSales[Discount],_xlfn.AGGREGATE(15,6,(ROW(fSales[Discount])-ROW(fSales[#Headers]))/(fSales[[Product]:[Product]]=$B$1),ROWS(F$5:F95))))</f>
        <v/>
      </c>
      <c r="G95" s="11" t="str">
        <f ca="1">IF(ROWS(G$5:G95)&gt;$B$2,"",INDEX(fSales[Price],_xlfn.AGGREGATE(15,6,(ROW(fSales[Price])-ROW(fSales[#Headers]))/(fSales[[Product]:[Product]]=$B$1),ROWS(G$5:G95))))</f>
        <v/>
      </c>
      <c r="H95" s="16" t="str">
        <f t="shared" ca="1" si="1"/>
        <v/>
      </c>
    </row>
    <row r="96" spans="1:8" x14ac:dyDescent="0.3">
      <c r="A96" s="10" t="str">
        <f ca="1">IF(ROWS(A$5:A96)&gt;$B$2,"",INDEX(fSales[Date],_xlfn.AGGREGATE(15,6,(ROW(fSales[Date])-ROW(fSales[#Headers]))/(fSales[[Product]:[Product]]=$B$1),ROWS(A$5:A96))))</f>
        <v/>
      </c>
      <c r="B96" s="11" t="str">
        <f ca="1">IF(ROWS(B$5:B96)&gt;$B$2,"",INDEX(fSales[Product],_xlfn.AGGREGATE(15,6,(ROW(fSales[Product])-ROW(fSales[#Headers]))/(fSales[[Product]:[Product]]=$B$1),ROWS(B$5:B96))))</f>
        <v/>
      </c>
      <c r="C96" s="11" t="str">
        <f ca="1">IF(ROWS(C$5:C96)&gt;$B$2,"",INDEX(fSales[Region],_xlfn.AGGREGATE(15,6,(ROW(fSales[Region])-ROW(fSales[#Headers]))/(fSales[[Product]:[Product]]=$B$1),ROWS(C$5:C96))))</f>
        <v/>
      </c>
      <c r="D96" s="11" t="str">
        <f ca="1">IF(ROWS(D$5:D96)&gt;$B$2,"",INDEX(fSales[Units],_xlfn.AGGREGATE(15,6,(ROW(fSales[Units])-ROW(fSales[#Headers]))/(fSales[[Product]:[Product]]=$B$1),ROWS(D$5:D96))))</f>
        <v/>
      </c>
      <c r="E96" s="11" t="str">
        <f ca="1">IF(ROWS(E$5:E96)&gt;$B$2,"",INDEX(fSales[Category],_xlfn.AGGREGATE(15,6,(ROW(fSales[Category])-ROW(fSales[#Headers]))/(fSales[[Product]:[Product]]=$B$1),ROWS(E$5:E96))))</f>
        <v/>
      </c>
      <c r="F96" s="11" t="str">
        <f ca="1">IF(ROWS(F$5:F96)&gt;$B$2,"",INDEX(fSales[Discount],_xlfn.AGGREGATE(15,6,(ROW(fSales[Discount])-ROW(fSales[#Headers]))/(fSales[[Product]:[Product]]=$B$1),ROWS(F$5:F96))))</f>
        <v/>
      </c>
      <c r="G96" s="11" t="str">
        <f ca="1">IF(ROWS(G$5:G96)&gt;$B$2,"",INDEX(fSales[Price],_xlfn.AGGREGATE(15,6,(ROW(fSales[Price])-ROW(fSales[#Headers]))/(fSales[[Product]:[Product]]=$B$1),ROWS(G$5:G96))))</f>
        <v/>
      </c>
      <c r="H96" s="16" t="str">
        <f t="shared" ca="1" si="1"/>
        <v/>
      </c>
    </row>
    <row r="97" spans="1:8" x14ac:dyDescent="0.3">
      <c r="A97" s="10" t="str">
        <f ca="1">IF(ROWS(A$5:A97)&gt;$B$2,"",INDEX(fSales[Date],_xlfn.AGGREGATE(15,6,(ROW(fSales[Date])-ROW(fSales[#Headers]))/(fSales[[Product]:[Product]]=$B$1),ROWS(A$5:A97))))</f>
        <v/>
      </c>
      <c r="B97" s="11" t="str">
        <f ca="1">IF(ROWS(B$5:B97)&gt;$B$2,"",INDEX(fSales[Product],_xlfn.AGGREGATE(15,6,(ROW(fSales[Product])-ROW(fSales[#Headers]))/(fSales[[Product]:[Product]]=$B$1),ROWS(B$5:B97))))</f>
        <v/>
      </c>
      <c r="C97" s="11" t="str">
        <f ca="1">IF(ROWS(C$5:C97)&gt;$B$2,"",INDEX(fSales[Region],_xlfn.AGGREGATE(15,6,(ROW(fSales[Region])-ROW(fSales[#Headers]))/(fSales[[Product]:[Product]]=$B$1),ROWS(C$5:C97))))</f>
        <v/>
      </c>
      <c r="D97" s="11" t="str">
        <f ca="1">IF(ROWS(D$5:D97)&gt;$B$2,"",INDEX(fSales[Units],_xlfn.AGGREGATE(15,6,(ROW(fSales[Units])-ROW(fSales[#Headers]))/(fSales[[Product]:[Product]]=$B$1),ROWS(D$5:D97))))</f>
        <v/>
      </c>
      <c r="E97" s="11" t="str">
        <f ca="1">IF(ROWS(E$5:E97)&gt;$B$2,"",INDEX(fSales[Category],_xlfn.AGGREGATE(15,6,(ROW(fSales[Category])-ROW(fSales[#Headers]))/(fSales[[Product]:[Product]]=$B$1),ROWS(E$5:E97))))</f>
        <v/>
      </c>
      <c r="F97" s="11" t="str">
        <f ca="1">IF(ROWS(F$5:F97)&gt;$B$2,"",INDEX(fSales[Discount],_xlfn.AGGREGATE(15,6,(ROW(fSales[Discount])-ROW(fSales[#Headers]))/(fSales[[Product]:[Product]]=$B$1),ROWS(F$5:F97))))</f>
        <v/>
      </c>
      <c r="G97" s="11" t="str">
        <f ca="1">IF(ROWS(G$5:G97)&gt;$B$2,"",INDEX(fSales[Price],_xlfn.AGGREGATE(15,6,(ROW(fSales[Price])-ROW(fSales[#Headers]))/(fSales[[Product]:[Product]]=$B$1),ROWS(G$5:G97))))</f>
        <v/>
      </c>
      <c r="H97" s="16" t="str">
        <f t="shared" ca="1" si="1"/>
        <v/>
      </c>
    </row>
    <row r="98" spans="1:8" x14ac:dyDescent="0.3">
      <c r="A98" s="10" t="str">
        <f ca="1">IF(ROWS(A$5:A98)&gt;$B$2,"",INDEX(fSales[Date],_xlfn.AGGREGATE(15,6,(ROW(fSales[Date])-ROW(fSales[#Headers]))/(fSales[[Product]:[Product]]=$B$1),ROWS(A$5:A98))))</f>
        <v/>
      </c>
      <c r="B98" s="11" t="str">
        <f ca="1">IF(ROWS(B$5:B98)&gt;$B$2,"",INDEX(fSales[Product],_xlfn.AGGREGATE(15,6,(ROW(fSales[Product])-ROW(fSales[#Headers]))/(fSales[[Product]:[Product]]=$B$1),ROWS(B$5:B98))))</f>
        <v/>
      </c>
      <c r="C98" s="11" t="str">
        <f ca="1">IF(ROWS(C$5:C98)&gt;$B$2,"",INDEX(fSales[Region],_xlfn.AGGREGATE(15,6,(ROW(fSales[Region])-ROW(fSales[#Headers]))/(fSales[[Product]:[Product]]=$B$1),ROWS(C$5:C98))))</f>
        <v/>
      </c>
      <c r="D98" s="11" t="str">
        <f ca="1">IF(ROWS(D$5:D98)&gt;$B$2,"",INDEX(fSales[Units],_xlfn.AGGREGATE(15,6,(ROW(fSales[Units])-ROW(fSales[#Headers]))/(fSales[[Product]:[Product]]=$B$1),ROWS(D$5:D98))))</f>
        <v/>
      </c>
      <c r="E98" s="11" t="str">
        <f ca="1">IF(ROWS(E$5:E98)&gt;$B$2,"",INDEX(fSales[Category],_xlfn.AGGREGATE(15,6,(ROW(fSales[Category])-ROW(fSales[#Headers]))/(fSales[[Product]:[Product]]=$B$1),ROWS(E$5:E98))))</f>
        <v/>
      </c>
      <c r="F98" s="11" t="str">
        <f ca="1">IF(ROWS(F$5:F98)&gt;$B$2,"",INDEX(fSales[Discount],_xlfn.AGGREGATE(15,6,(ROW(fSales[Discount])-ROW(fSales[#Headers]))/(fSales[[Product]:[Product]]=$B$1),ROWS(F$5:F98))))</f>
        <v/>
      </c>
      <c r="G98" s="11" t="str">
        <f ca="1">IF(ROWS(G$5:G98)&gt;$B$2,"",INDEX(fSales[Price],_xlfn.AGGREGATE(15,6,(ROW(fSales[Price])-ROW(fSales[#Headers]))/(fSales[[Product]:[Product]]=$B$1),ROWS(G$5:G98))))</f>
        <v/>
      </c>
      <c r="H98" s="16" t="str">
        <f t="shared" ca="1" si="1"/>
        <v/>
      </c>
    </row>
    <row r="99" spans="1:8" x14ac:dyDescent="0.3">
      <c r="A99" s="10" t="str">
        <f ca="1">IF(ROWS(A$5:A99)&gt;$B$2,"",INDEX(fSales[Date],_xlfn.AGGREGATE(15,6,(ROW(fSales[Date])-ROW(fSales[#Headers]))/(fSales[[Product]:[Product]]=$B$1),ROWS(A$5:A99))))</f>
        <v/>
      </c>
      <c r="B99" s="11" t="str">
        <f ca="1">IF(ROWS(B$5:B99)&gt;$B$2,"",INDEX(fSales[Product],_xlfn.AGGREGATE(15,6,(ROW(fSales[Product])-ROW(fSales[#Headers]))/(fSales[[Product]:[Product]]=$B$1),ROWS(B$5:B99))))</f>
        <v/>
      </c>
      <c r="C99" s="11" t="str">
        <f ca="1">IF(ROWS(C$5:C99)&gt;$B$2,"",INDEX(fSales[Region],_xlfn.AGGREGATE(15,6,(ROW(fSales[Region])-ROW(fSales[#Headers]))/(fSales[[Product]:[Product]]=$B$1),ROWS(C$5:C99))))</f>
        <v/>
      </c>
      <c r="D99" s="11" t="str">
        <f ca="1">IF(ROWS(D$5:D99)&gt;$B$2,"",INDEX(fSales[Units],_xlfn.AGGREGATE(15,6,(ROW(fSales[Units])-ROW(fSales[#Headers]))/(fSales[[Product]:[Product]]=$B$1),ROWS(D$5:D99))))</f>
        <v/>
      </c>
      <c r="E99" s="11" t="str">
        <f ca="1">IF(ROWS(E$5:E99)&gt;$B$2,"",INDEX(fSales[Category],_xlfn.AGGREGATE(15,6,(ROW(fSales[Category])-ROW(fSales[#Headers]))/(fSales[[Product]:[Product]]=$B$1),ROWS(E$5:E99))))</f>
        <v/>
      </c>
      <c r="F99" s="11" t="str">
        <f ca="1">IF(ROWS(F$5:F99)&gt;$B$2,"",INDEX(fSales[Discount],_xlfn.AGGREGATE(15,6,(ROW(fSales[Discount])-ROW(fSales[#Headers]))/(fSales[[Product]:[Product]]=$B$1),ROWS(F$5:F99))))</f>
        <v/>
      </c>
      <c r="G99" s="11" t="str">
        <f ca="1">IF(ROWS(G$5:G99)&gt;$B$2,"",INDEX(fSales[Price],_xlfn.AGGREGATE(15,6,(ROW(fSales[Price])-ROW(fSales[#Headers]))/(fSales[[Product]:[Product]]=$B$1),ROWS(G$5:G99))))</f>
        <v/>
      </c>
      <c r="H99" s="16" t="str">
        <f t="shared" ca="1" si="1"/>
        <v/>
      </c>
    </row>
    <row r="100" spans="1:8" x14ac:dyDescent="0.3">
      <c r="A100" s="10" t="str">
        <f ca="1">IF(ROWS(A$5:A100)&gt;$B$2,"",INDEX(fSales[Date],_xlfn.AGGREGATE(15,6,(ROW(fSales[Date])-ROW(fSales[#Headers]))/(fSales[[Product]:[Product]]=$B$1),ROWS(A$5:A100))))</f>
        <v/>
      </c>
      <c r="B100" s="11" t="str">
        <f ca="1">IF(ROWS(B$5:B100)&gt;$B$2,"",INDEX(fSales[Product],_xlfn.AGGREGATE(15,6,(ROW(fSales[Product])-ROW(fSales[#Headers]))/(fSales[[Product]:[Product]]=$B$1),ROWS(B$5:B100))))</f>
        <v/>
      </c>
      <c r="C100" s="11" t="str">
        <f ca="1">IF(ROWS(C$5:C100)&gt;$B$2,"",INDEX(fSales[Region],_xlfn.AGGREGATE(15,6,(ROW(fSales[Region])-ROW(fSales[#Headers]))/(fSales[[Product]:[Product]]=$B$1),ROWS(C$5:C100))))</f>
        <v/>
      </c>
      <c r="D100" s="11" t="str">
        <f ca="1">IF(ROWS(D$5:D100)&gt;$B$2,"",INDEX(fSales[Units],_xlfn.AGGREGATE(15,6,(ROW(fSales[Units])-ROW(fSales[#Headers]))/(fSales[[Product]:[Product]]=$B$1),ROWS(D$5:D100))))</f>
        <v/>
      </c>
      <c r="E100" s="11" t="str">
        <f ca="1">IF(ROWS(E$5:E100)&gt;$B$2,"",INDEX(fSales[Category],_xlfn.AGGREGATE(15,6,(ROW(fSales[Category])-ROW(fSales[#Headers]))/(fSales[[Product]:[Product]]=$B$1),ROWS(E$5:E100))))</f>
        <v/>
      </c>
      <c r="F100" s="11" t="str">
        <f ca="1">IF(ROWS(F$5:F100)&gt;$B$2,"",INDEX(fSales[Discount],_xlfn.AGGREGATE(15,6,(ROW(fSales[Discount])-ROW(fSales[#Headers]))/(fSales[[Product]:[Product]]=$B$1),ROWS(F$5:F100))))</f>
        <v/>
      </c>
      <c r="G100" s="11" t="str">
        <f ca="1">IF(ROWS(G$5:G100)&gt;$B$2,"",INDEX(fSales[Price],_xlfn.AGGREGATE(15,6,(ROW(fSales[Price])-ROW(fSales[#Headers]))/(fSales[[Product]:[Product]]=$B$1),ROWS(G$5:G100))))</f>
        <v/>
      </c>
      <c r="H100" s="16" t="str">
        <f t="shared" ca="1" si="1"/>
        <v/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00"/>
  <sheetViews>
    <sheetView zoomScale="190" zoomScaleNormal="190" workbookViewId="0">
      <selection activeCell="H5" sqref="H5:H100"/>
    </sheetView>
  </sheetViews>
  <sheetFormatPr defaultRowHeight="14.4" x14ac:dyDescent="0.3"/>
  <cols>
    <col min="1" max="1" width="12.33203125" customWidth="1"/>
    <col min="2" max="2" width="10.109375" customWidth="1"/>
    <col min="3" max="3" width="14" customWidth="1"/>
    <col min="4" max="5" width="11.109375" customWidth="1"/>
    <col min="6" max="7" width="9.109375" customWidth="1"/>
    <col min="8" max="8" width="11.44140625" customWidth="1"/>
  </cols>
  <sheetData>
    <row r="1" spans="1:8" x14ac:dyDescent="0.3">
      <c r="A1" s="9" t="s">
        <v>21</v>
      </c>
      <c r="B1" s="12" t="str">
        <f ca="1">REPLACE(CELL("filename",A1),1,SEARCH("]",CELL("filename",A1)),"")</f>
        <v>Sunshine</v>
      </c>
    </row>
    <row r="2" spans="1:8" x14ac:dyDescent="0.3">
      <c r="A2" s="4" t="s">
        <v>22</v>
      </c>
      <c r="B2" s="8">
        <f ca="1">COUNTIFS(fSales[Product],B1)</f>
        <v>36</v>
      </c>
    </row>
    <row r="4" spans="1:8" x14ac:dyDescent="0.3">
      <c r="A4" s="5" t="s">
        <v>0</v>
      </c>
      <c r="B4" s="6" t="s">
        <v>1</v>
      </c>
      <c r="C4" s="6" t="s">
        <v>2</v>
      </c>
      <c r="D4" s="6" t="s">
        <v>3</v>
      </c>
      <c r="E4" s="7" t="s">
        <v>16</v>
      </c>
      <c r="F4" s="7" t="s">
        <v>10</v>
      </c>
      <c r="G4" s="7" t="s">
        <v>4</v>
      </c>
      <c r="H4" s="7" t="s">
        <v>20</v>
      </c>
    </row>
    <row r="5" spans="1:8" x14ac:dyDescent="0.3">
      <c r="A5" s="10">
        <f ca="1">IF(ROWS(A$5:A5)&gt;$B$2,"",INDEX(fSales[Date],_xlfn.AGGREGATE(15,6,(ROW(fSales[Date])-ROW(fSales[#Headers]))/(fSales[[Product]:[Product]]=$B$1),ROWS(A$5:A5))))</f>
        <v>42756</v>
      </c>
      <c r="B5" s="11" t="str">
        <f ca="1">IF(ROWS(B$5:B5)&gt;$B$2,"",INDEX(fSales[Product],_xlfn.AGGREGATE(15,6,(ROW(fSales[Product])-ROW(fSales[#Headers]))/(fSales[[Product]:[Product]]=$B$1),ROWS(B$5:B5))))</f>
        <v>Sunshine</v>
      </c>
      <c r="C5" s="11" t="str">
        <f ca="1">IF(ROWS(C$5:C5)&gt;$B$2,"",INDEX(fSales[Region],_xlfn.AGGREGATE(15,6,(ROW(fSales[Region])-ROW(fSales[#Headers]))/(fSales[[Product]:[Product]]=$B$1),ROWS(C$5:C5))))</f>
        <v>Asia</v>
      </c>
      <c r="D5" s="11">
        <f ca="1">IF(ROWS(D$5:D5)&gt;$B$2,"",INDEX(fSales[Units],_xlfn.AGGREGATE(15,6,(ROW(fSales[Units])-ROW(fSales[#Headers]))/(fSales[[Product]:[Product]]=$B$1),ROWS(D$5:D5))))</f>
        <v>3</v>
      </c>
      <c r="E5" s="11" t="str">
        <f ca="1">IF(ROWS(E$5:E5)&gt;$B$2,"",INDEX(fSales[Category],_xlfn.AGGREGATE(15,6,(ROW(fSales[Category])-ROW(fSales[#Headers]))/(fSales[[Product]:[Product]]=$B$1),ROWS(E$5:E5))))</f>
        <v>Retail</v>
      </c>
      <c r="F5" s="11">
        <f ca="1">IF(ROWS(F$5:F5)&gt;$B$2,"",INDEX(fSales[Discount],_xlfn.AGGREGATE(15,6,(ROW(fSales[Discount])-ROW(fSales[#Headers]))/(fSales[[Product]:[Product]]=$B$1),ROWS(F$5:F5))))</f>
        <v>0</v>
      </c>
      <c r="G5" s="11">
        <f ca="1">IF(ROWS(G$5:G5)&gt;$B$2,"",INDEX(fSales[Price],_xlfn.AGGREGATE(15,6,(ROW(fSales[Price])-ROW(fSales[#Headers]))/(fSales[[Product]:[Product]]=$B$1),ROWS(G$5:G5))))</f>
        <v>23.650000000000002</v>
      </c>
      <c r="H5" s="16">
        <f ca="1">IF(G5="","",ROUND(D5*G5*(1-F5),2))</f>
        <v>70.95</v>
      </c>
    </row>
    <row r="6" spans="1:8" x14ac:dyDescent="0.3">
      <c r="A6" s="10">
        <f ca="1">IF(ROWS(A$5:A6)&gt;$B$2,"",INDEX(fSales[Date],_xlfn.AGGREGATE(15,6,(ROW(fSales[Date])-ROW(fSales[#Headers]))/(fSales[[Product]:[Product]]=$B$1),ROWS(A$5:A6))))</f>
        <v>42806</v>
      </c>
      <c r="B6" s="11" t="str">
        <f ca="1">IF(ROWS(B$5:B6)&gt;$B$2,"",INDEX(fSales[Product],_xlfn.AGGREGATE(15,6,(ROW(fSales[Product])-ROW(fSales[#Headers]))/(fSales[[Product]:[Product]]=$B$1),ROWS(B$5:B6))))</f>
        <v>Sunshine</v>
      </c>
      <c r="C6" s="11" t="str">
        <f ca="1">IF(ROWS(C$5:C6)&gt;$B$2,"",INDEX(fSales[Region],_xlfn.AGGREGATE(15,6,(ROW(fSales[Region])-ROW(fSales[#Headers]))/(fSales[[Product]:[Product]]=$B$1),ROWS(C$5:C6))))</f>
        <v>Africa</v>
      </c>
      <c r="D6" s="11">
        <f ca="1">IF(ROWS(D$5:D6)&gt;$B$2,"",INDEX(fSales[Units],_xlfn.AGGREGATE(15,6,(ROW(fSales[Units])-ROW(fSales[#Headers]))/(fSales[[Product]:[Product]]=$B$1),ROWS(D$5:D6))))</f>
        <v>204</v>
      </c>
      <c r="E6" s="11" t="str">
        <f ca="1">IF(ROWS(E$5:E6)&gt;$B$2,"",INDEX(fSales[Category],_xlfn.AGGREGATE(15,6,(ROW(fSales[Category])-ROW(fSales[#Headers]))/(fSales[[Product]:[Product]]=$B$1),ROWS(E$5:E6))))</f>
        <v>Wholesale</v>
      </c>
      <c r="F6" s="11">
        <f ca="1">IF(ROWS(F$5:F6)&gt;$B$2,"",INDEX(fSales[Discount],_xlfn.AGGREGATE(15,6,(ROW(fSales[Discount])-ROW(fSales[#Headers]))/(fSales[[Product]:[Product]]=$B$1),ROWS(F$5:F6))))</f>
        <v>0.55000000000000004</v>
      </c>
      <c r="G6" s="11">
        <f ca="1">IF(ROWS(G$5:G6)&gt;$B$2,"",INDEX(fSales[Price],_xlfn.AGGREGATE(15,6,(ROW(fSales[Price])-ROW(fSales[#Headers]))/(fSales[[Product]:[Product]]=$B$1),ROWS(G$5:G6))))</f>
        <v>21.450000000000003</v>
      </c>
      <c r="H6" s="16">
        <f t="shared" ref="H6:H69" ca="1" si="0">IF(G6="","",ROUND(D6*G6*(1-F6),2))</f>
        <v>1969.11</v>
      </c>
    </row>
    <row r="7" spans="1:8" x14ac:dyDescent="0.3">
      <c r="A7" s="10">
        <f ca="1">IF(ROWS(A$5:A7)&gt;$B$2,"",INDEX(fSales[Date],_xlfn.AGGREGATE(15,6,(ROW(fSales[Date])-ROW(fSales[#Headers]))/(fSales[[Product]:[Product]]=$B$1),ROWS(A$5:A7))))</f>
        <v>42746</v>
      </c>
      <c r="B7" s="11" t="str">
        <f ca="1">IF(ROWS(B$5:B7)&gt;$B$2,"",INDEX(fSales[Product],_xlfn.AGGREGATE(15,6,(ROW(fSales[Product])-ROW(fSales[#Headers]))/(fSales[[Product]:[Product]]=$B$1),ROWS(B$5:B7))))</f>
        <v>Sunshine</v>
      </c>
      <c r="C7" s="11" t="str">
        <f ca="1">IF(ROWS(C$5:C7)&gt;$B$2,"",INDEX(fSales[Region],_xlfn.AGGREGATE(15,6,(ROW(fSales[Region])-ROW(fSales[#Headers]))/(fSales[[Product]:[Product]]=$B$1),ROWS(C$5:C7))))</f>
        <v>USA</v>
      </c>
      <c r="D7" s="11">
        <f ca="1">IF(ROWS(D$5:D7)&gt;$B$2,"",INDEX(fSales[Units],_xlfn.AGGREGATE(15,6,(ROW(fSales[Units])-ROW(fSales[#Headers]))/(fSales[[Product]:[Product]]=$B$1),ROWS(D$5:D7))))</f>
        <v>18</v>
      </c>
      <c r="E7" s="11" t="str">
        <f ca="1">IF(ROWS(E$5:E7)&gt;$B$2,"",INDEX(fSales[Category],_xlfn.AGGREGATE(15,6,(ROW(fSales[Category])-ROW(fSales[#Headers]))/(fSales[[Product]:[Product]]=$B$1),ROWS(E$5:E7))))</f>
        <v>Retail</v>
      </c>
      <c r="F7" s="11">
        <f ca="1">IF(ROWS(F$5:F7)&gt;$B$2,"",INDEX(fSales[Discount],_xlfn.AGGREGATE(15,6,(ROW(fSales[Discount])-ROW(fSales[#Headers]))/(fSales[[Product]:[Product]]=$B$1),ROWS(F$5:F7))))</f>
        <v>0.1</v>
      </c>
      <c r="G7" s="11">
        <f ca="1">IF(ROWS(G$5:G7)&gt;$B$2,"",INDEX(fSales[Price],_xlfn.AGGREGATE(15,6,(ROW(fSales[Price])-ROW(fSales[#Headers]))/(fSales[[Product]:[Product]]=$B$1),ROWS(G$5:G7))))</f>
        <v>23.200000000000003</v>
      </c>
      <c r="H7" s="16">
        <f t="shared" ca="1" si="0"/>
        <v>375.84</v>
      </c>
    </row>
    <row r="8" spans="1:8" x14ac:dyDescent="0.3">
      <c r="A8" s="10">
        <f ca="1">IF(ROWS(A$5:A8)&gt;$B$2,"",INDEX(fSales[Date],_xlfn.AGGREGATE(15,6,(ROW(fSales[Date])-ROW(fSales[#Headers]))/(fSales[[Product]:[Product]]=$B$1),ROWS(A$5:A8))))</f>
        <v>42820</v>
      </c>
      <c r="B8" s="11" t="str">
        <f ca="1">IF(ROWS(B$5:B8)&gt;$B$2,"",INDEX(fSales[Product],_xlfn.AGGREGATE(15,6,(ROW(fSales[Product])-ROW(fSales[#Headers]))/(fSales[[Product]:[Product]]=$B$1),ROWS(B$5:B8))))</f>
        <v>Sunshine</v>
      </c>
      <c r="C8" s="11" t="str">
        <f ca="1">IF(ROWS(C$5:C8)&gt;$B$2,"",INDEX(fSales[Region],_xlfn.AGGREGATE(15,6,(ROW(fSales[Region])-ROW(fSales[#Headers]))/(fSales[[Product]:[Product]]=$B$1),ROWS(C$5:C8))))</f>
        <v>Canada</v>
      </c>
      <c r="D8" s="11">
        <f ca="1">IF(ROWS(D$5:D8)&gt;$B$2,"",INDEX(fSales[Units],_xlfn.AGGREGATE(15,6,(ROW(fSales[Units])-ROW(fSales[#Headers]))/(fSales[[Product]:[Product]]=$B$1),ROWS(D$5:D8))))</f>
        <v>1</v>
      </c>
      <c r="E8" s="11" t="str">
        <f ca="1">IF(ROWS(E$5:E8)&gt;$B$2,"",INDEX(fSales[Category],_xlfn.AGGREGATE(15,6,(ROW(fSales[Category])-ROW(fSales[#Headers]))/(fSales[[Product]:[Product]]=$B$1),ROWS(E$5:E8))))</f>
        <v>Retail</v>
      </c>
      <c r="F8" s="11">
        <f ca="1">IF(ROWS(F$5:F8)&gt;$B$2,"",INDEX(fSales[Discount],_xlfn.AGGREGATE(15,6,(ROW(fSales[Discount])-ROW(fSales[#Headers]))/(fSales[[Product]:[Product]]=$B$1),ROWS(F$5:F8))))</f>
        <v>0</v>
      </c>
      <c r="G8" s="11">
        <f ca="1">IF(ROWS(G$5:G8)&gt;$B$2,"",INDEX(fSales[Price],_xlfn.AGGREGATE(15,6,(ROW(fSales[Price])-ROW(fSales[#Headers]))/(fSales[[Product]:[Product]]=$B$1),ROWS(G$5:G8))))</f>
        <v>24.900000000000002</v>
      </c>
      <c r="H8" s="16">
        <f t="shared" ca="1" si="0"/>
        <v>24.9</v>
      </c>
    </row>
    <row r="9" spans="1:8" x14ac:dyDescent="0.3">
      <c r="A9" s="10">
        <f ca="1">IF(ROWS(A$5:A9)&gt;$B$2,"",INDEX(fSales[Date],_xlfn.AGGREGATE(15,6,(ROW(fSales[Date])-ROW(fSales[#Headers]))/(fSales[[Product]:[Product]]=$B$1),ROWS(A$5:A9))))</f>
        <v>42778</v>
      </c>
      <c r="B9" s="11" t="str">
        <f ca="1">IF(ROWS(B$5:B9)&gt;$B$2,"",INDEX(fSales[Product],_xlfn.AGGREGATE(15,6,(ROW(fSales[Product])-ROW(fSales[#Headers]))/(fSales[[Product]:[Product]]=$B$1),ROWS(B$5:B9))))</f>
        <v>Sunshine</v>
      </c>
      <c r="C9" s="11" t="str">
        <f ca="1">IF(ROWS(C$5:C9)&gt;$B$2,"",INDEX(fSales[Region],_xlfn.AGGREGATE(15,6,(ROW(fSales[Region])-ROW(fSales[#Headers]))/(fSales[[Product]:[Product]]=$B$1),ROWS(C$5:C9))))</f>
        <v>Europe</v>
      </c>
      <c r="D9" s="11">
        <f ca="1">IF(ROWS(D$5:D9)&gt;$B$2,"",INDEX(fSales[Units],_xlfn.AGGREGATE(15,6,(ROW(fSales[Units])-ROW(fSales[#Headers]))/(fSales[[Product]:[Product]]=$B$1),ROWS(D$5:D9))))</f>
        <v>45</v>
      </c>
      <c r="E9" s="11" t="str">
        <f ca="1">IF(ROWS(E$5:E9)&gt;$B$2,"",INDEX(fSales[Category],_xlfn.AGGREGATE(15,6,(ROW(fSales[Category])-ROW(fSales[#Headers]))/(fSales[[Product]:[Product]]=$B$1),ROWS(E$5:E9))))</f>
        <v>Wholesale</v>
      </c>
      <c r="F9" s="11">
        <f ca="1">IF(ROWS(F$5:F9)&gt;$B$2,"",INDEX(fSales[Discount],_xlfn.AGGREGATE(15,6,(ROW(fSales[Discount])-ROW(fSales[#Headers]))/(fSales[[Product]:[Product]]=$B$1),ROWS(F$5:F9))))</f>
        <v>0.375</v>
      </c>
      <c r="G9" s="11">
        <f ca="1">IF(ROWS(G$5:G9)&gt;$B$2,"",INDEX(fSales[Price],_xlfn.AGGREGATE(15,6,(ROW(fSales[Price])-ROW(fSales[#Headers]))/(fSales[[Product]:[Product]]=$B$1),ROWS(G$5:G9))))</f>
        <v>23.450000000000003</v>
      </c>
      <c r="H9" s="16">
        <f t="shared" ca="1" si="0"/>
        <v>659.53</v>
      </c>
    </row>
    <row r="10" spans="1:8" x14ac:dyDescent="0.3">
      <c r="A10" s="10">
        <f ca="1">IF(ROWS(A$5:A10)&gt;$B$2,"",INDEX(fSales[Date],_xlfn.AGGREGATE(15,6,(ROW(fSales[Date])-ROW(fSales[#Headers]))/(fSales[[Product]:[Product]]=$B$1),ROWS(A$5:A10))))</f>
        <v>42780</v>
      </c>
      <c r="B10" s="11" t="str">
        <f ca="1">IF(ROWS(B$5:B10)&gt;$B$2,"",INDEX(fSales[Product],_xlfn.AGGREGATE(15,6,(ROW(fSales[Product])-ROW(fSales[#Headers]))/(fSales[[Product]:[Product]]=$B$1),ROWS(B$5:B10))))</f>
        <v>Sunshine</v>
      </c>
      <c r="C10" s="11" t="str">
        <f ca="1">IF(ROWS(C$5:C10)&gt;$B$2,"",INDEX(fSales[Region],_xlfn.AGGREGATE(15,6,(ROW(fSales[Region])-ROW(fSales[#Headers]))/(fSales[[Product]:[Product]]=$B$1),ROWS(C$5:C10))))</f>
        <v>South America</v>
      </c>
      <c r="D10" s="11">
        <f ca="1">IF(ROWS(D$5:D10)&gt;$B$2,"",INDEX(fSales[Units],_xlfn.AGGREGATE(15,6,(ROW(fSales[Units])-ROW(fSales[#Headers]))/(fSales[[Product]:[Product]]=$B$1),ROWS(D$5:D10))))</f>
        <v>24</v>
      </c>
      <c r="E10" s="11" t="str">
        <f ca="1">IF(ROWS(E$5:E10)&gt;$B$2,"",INDEX(fSales[Category],_xlfn.AGGREGATE(15,6,(ROW(fSales[Category])-ROW(fSales[#Headers]))/(fSales[[Product]:[Product]]=$B$1),ROWS(E$5:E10))))</f>
        <v>Wholesale</v>
      </c>
      <c r="F10" s="11">
        <f ca="1">IF(ROWS(F$5:F10)&gt;$B$2,"",INDEX(fSales[Discount],_xlfn.AGGREGATE(15,6,(ROW(fSales[Discount])-ROW(fSales[#Headers]))/(fSales[[Product]:[Product]]=$B$1),ROWS(F$5:F10))))</f>
        <v>0.35</v>
      </c>
      <c r="G10" s="11">
        <f ca="1">IF(ROWS(G$5:G10)&gt;$B$2,"",INDEX(fSales[Price],_xlfn.AGGREGATE(15,6,(ROW(fSales[Price])-ROW(fSales[#Headers]))/(fSales[[Product]:[Product]]=$B$1),ROWS(G$5:G10))))</f>
        <v>24.650000000000002</v>
      </c>
      <c r="H10" s="16">
        <f t="shared" ca="1" si="0"/>
        <v>384.54</v>
      </c>
    </row>
    <row r="11" spans="1:8" x14ac:dyDescent="0.3">
      <c r="A11" s="10">
        <f ca="1">IF(ROWS(A$5:A11)&gt;$B$2,"",INDEX(fSales[Date],_xlfn.AGGREGATE(15,6,(ROW(fSales[Date])-ROW(fSales[#Headers]))/(fSales[[Product]:[Product]]=$B$1),ROWS(A$5:A11))))</f>
        <v>42740</v>
      </c>
      <c r="B11" s="11" t="str">
        <f ca="1">IF(ROWS(B$5:B11)&gt;$B$2,"",INDEX(fSales[Product],_xlfn.AGGREGATE(15,6,(ROW(fSales[Product])-ROW(fSales[#Headers]))/(fSales[[Product]:[Product]]=$B$1),ROWS(B$5:B11))))</f>
        <v>Sunshine</v>
      </c>
      <c r="C11" s="11" t="str">
        <f ca="1">IF(ROWS(C$5:C11)&gt;$B$2,"",INDEX(fSales[Region],_xlfn.AGGREGATE(15,6,(ROW(fSales[Region])-ROW(fSales[#Headers]))/(fSales[[Product]:[Product]]=$B$1),ROWS(C$5:C11))))</f>
        <v>Asia</v>
      </c>
      <c r="D11" s="11">
        <f ca="1">IF(ROWS(D$5:D11)&gt;$B$2,"",INDEX(fSales[Units],_xlfn.AGGREGATE(15,6,(ROW(fSales[Units])-ROW(fSales[#Headers]))/(fSales[[Product]:[Product]]=$B$1),ROWS(D$5:D11))))</f>
        <v>31</v>
      </c>
      <c r="E11" s="11" t="str">
        <f ca="1">IF(ROWS(E$5:E11)&gt;$B$2,"",INDEX(fSales[Category],_xlfn.AGGREGATE(15,6,(ROW(fSales[Category])-ROW(fSales[#Headers]))/(fSales[[Product]:[Product]]=$B$1),ROWS(E$5:E11))))</f>
        <v>Wholesale</v>
      </c>
      <c r="F11" s="11">
        <f ca="1">IF(ROWS(F$5:F11)&gt;$B$2,"",INDEX(fSales[Discount],_xlfn.AGGREGATE(15,6,(ROW(fSales[Discount])-ROW(fSales[#Headers]))/(fSales[[Product]:[Product]]=$B$1),ROWS(F$5:F11))))</f>
        <v>0.375</v>
      </c>
      <c r="G11" s="11">
        <f ca="1">IF(ROWS(G$5:G11)&gt;$B$2,"",INDEX(fSales[Price],_xlfn.AGGREGATE(15,6,(ROW(fSales[Price])-ROW(fSales[#Headers]))/(fSales[[Product]:[Product]]=$B$1),ROWS(G$5:G11))))</f>
        <v>22.05</v>
      </c>
      <c r="H11" s="16">
        <f t="shared" ca="1" si="0"/>
        <v>427.22</v>
      </c>
    </row>
    <row r="12" spans="1:8" x14ac:dyDescent="0.3">
      <c r="A12" s="10">
        <f ca="1">IF(ROWS(A$5:A12)&gt;$B$2,"",INDEX(fSales[Date],_xlfn.AGGREGATE(15,6,(ROW(fSales[Date])-ROW(fSales[#Headers]))/(fSales[[Product]:[Product]]=$B$1),ROWS(A$5:A12))))</f>
        <v>42747</v>
      </c>
      <c r="B12" s="11" t="str">
        <f ca="1">IF(ROWS(B$5:B12)&gt;$B$2,"",INDEX(fSales[Product],_xlfn.AGGREGATE(15,6,(ROW(fSales[Product])-ROW(fSales[#Headers]))/(fSales[[Product]:[Product]]=$B$1),ROWS(B$5:B12))))</f>
        <v>Sunshine</v>
      </c>
      <c r="C12" s="11" t="str">
        <f ca="1">IF(ROWS(C$5:C12)&gt;$B$2,"",INDEX(fSales[Region],_xlfn.AGGREGATE(15,6,(ROW(fSales[Region])-ROW(fSales[#Headers]))/(fSales[[Product]:[Product]]=$B$1),ROWS(C$5:C12))))</f>
        <v>Canada</v>
      </c>
      <c r="D12" s="11">
        <f ca="1">IF(ROWS(D$5:D12)&gt;$B$2,"",INDEX(fSales[Units],_xlfn.AGGREGATE(15,6,(ROW(fSales[Units])-ROW(fSales[#Headers]))/(fSales[[Product]:[Product]]=$B$1),ROWS(D$5:D12))))</f>
        <v>36</v>
      </c>
      <c r="E12" s="11" t="str">
        <f ca="1">IF(ROWS(E$5:E12)&gt;$B$2,"",INDEX(fSales[Category],_xlfn.AGGREGATE(15,6,(ROW(fSales[Category])-ROW(fSales[#Headers]))/(fSales[[Product]:[Product]]=$B$1),ROWS(E$5:E12))))</f>
        <v>Wholesale</v>
      </c>
      <c r="F12" s="11">
        <f ca="1">IF(ROWS(F$5:F12)&gt;$B$2,"",INDEX(fSales[Discount],_xlfn.AGGREGATE(15,6,(ROW(fSales[Discount])-ROW(fSales[#Headers]))/(fSales[[Product]:[Product]]=$B$1),ROWS(F$5:F12))))</f>
        <v>0.375</v>
      </c>
      <c r="G12" s="11">
        <f ca="1">IF(ROWS(G$5:G12)&gt;$B$2,"",INDEX(fSales[Price],_xlfn.AGGREGATE(15,6,(ROW(fSales[Price])-ROW(fSales[#Headers]))/(fSales[[Product]:[Product]]=$B$1),ROWS(G$5:G12))))</f>
        <v>22.150000000000002</v>
      </c>
      <c r="H12" s="16">
        <f t="shared" ca="1" si="0"/>
        <v>498.38</v>
      </c>
    </row>
    <row r="13" spans="1:8" x14ac:dyDescent="0.3">
      <c r="A13" s="10">
        <f ca="1">IF(ROWS(A$5:A13)&gt;$B$2,"",INDEX(fSales[Date],_xlfn.AGGREGATE(15,6,(ROW(fSales[Date])-ROW(fSales[#Headers]))/(fSales[[Product]:[Product]]=$B$1),ROWS(A$5:A13))))</f>
        <v>42794</v>
      </c>
      <c r="B13" s="11" t="str">
        <f ca="1">IF(ROWS(B$5:B13)&gt;$B$2,"",INDEX(fSales[Product],_xlfn.AGGREGATE(15,6,(ROW(fSales[Product])-ROW(fSales[#Headers]))/(fSales[[Product]:[Product]]=$B$1),ROWS(B$5:B13))))</f>
        <v>Sunshine</v>
      </c>
      <c r="C13" s="11" t="str">
        <f ca="1">IF(ROWS(C$5:C13)&gt;$B$2,"",INDEX(fSales[Region],_xlfn.AGGREGATE(15,6,(ROW(fSales[Region])-ROW(fSales[#Headers]))/(fSales[[Product]:[Product]]=$B$1),ROWS(C$5:C13))))</f>
        <v>Africa</v>
      </c>
      <c r="D13" s="11">
        <f ca="1">IF(ROWS(D$5:D13)&gt;$B$2,"",INDEX(fSales[Units],_xlfn.AGGREGATE(15,6,(ROW(fSales[Units])-ROW(fSales[#Headers]))/(fSales[[Product]:[Product]]=$B$1),ROWS(D$5:D13))))</f>
        <v>2</v>
      </c>
      <c r="E13" s="11" t="str">
        <f ca="1">IF(ROWS(E$5:E13)&gt;$B$2,"",INDEX(fSales[Category],_xlfn.AGGREGATE(15,6,(ROW(fSales[Category])-ROW(fSales[#Headers]))/(fSales[[Product]:[Product]]=$B$1),ROWS(E$5:E13))))</f>
        <v>Retail</v>
      </c>
      <c r="F13" s="11">
        <f ca="1">IF(ROWS(F$5:F13)&gt;$B$2,"",INDEX(fSales[Discount],_xlfn.AGGREGATE(15,6,(ROW(fSales[Discount])-ROW(fSales[#Headers]))/(fSales[[Product]:[Product]]=$B$1),ROWS(F$5:F13))))</f>
        <v>0</v>
      </c>
      <c r="G13" s="11">
        <f ca="1">IF(ROWS(G$5:G13)&gt;$B$2,"",INDEX(fSales[Price],_xlfn.AGGREGATE(15,6,(ROW(fSales[Price])-ROW(fSales[#Headers]))/(fSales[[Product]:[Product]]=$B$1),ROWS(G$5:G13))))</f>
        <v>24.6</v>
      </c>
      <c r="H13" s="16">
        <f t="shared" ca="1" si="0"/>
        <v>49.2</v>
      </c>
    </row>
    <row r="14" spans="1:8" x14ac:dyDescent="0.3">
      <c r="A14" s="10">
        <f ca="1">IF(ROWS(A$5:A14)&gt;$B$2,"",INDEX(fSales[Date],_xlfn.AGGREGATE(15,6,(ROW(fSales[Date])-ROW(fSales[#Headers]))/(fSales[[Product]:[Product]]=$B$1),ROWS(A$5:A14))))</f>
        <v>42822</v>
      </c>
      <c r="B14" s="11" t="str">
        <f ca="1">IF(ROWS(B$5:B14)&gt;$B$2,"",INDEX(fSales[Product],_xlfn.AGGREGATE(15,6,(ROW(fSales[Product])-ROW(fSales[#Headers]))/(fSales[[Product]:[Product]]=$B$1),ROWS(B$5:B14))))</f>
        <v>Sunshine</v>
      </c>
      <c r="C14" s="11" t="str">
        <f ca="1">IF(ROWS(C$5:C14)&gt;$B$2,"",INDEX(fSales[Region],_xlfn.AGGREGATE(15,6,(ROW(fSales[Region])-ROW(fSales[#Headers]))/(fSales[[Product]:[Product]]=$B$1),ROWS(C$5:C14))))</f>
        <v>Asia</v>
      </c>
      <c r="D14" s="11">
        <f ca="1">IF(ROWS(D$5:D14)&gt;$B$2,"",INDEX(fSales[Units],_xlfn.AGGREGATE(15,6,(ROW(fSales[Units])-ROW(fSales[#Headers]))/(fSales[[Product]:[Product]]=$B$1),ROWS(D$5:D14))))</f>
        <v>41</v>
      </c>
      <c r="E14" s="11" t="str">
        <f ca="1">IF(ROWS(E$5:E14)&gt;$B$2,"",INDEX(fSales[Category],_xlfn.AGGREGATE(15,6,(ROW(fSales[Category])-ROW(fSales[#Headers]))/(fSales[[Product]:[Product]]=$B$1),ROWS(E$5:E14))))</f>
        <v>Wholesale</v>
      </c>
      <c r="F14" s="11">
        <f ca="1">IF(ROWS(F$5:F14)&gt;$B$2,"",INDEX(fSales[Discount],_xlfn.AGGREGATE(15,6,(ROW(fSales[Discount])-ROW(fSales[#Headers]))/(fSales[[Product]:[Product]]=$B$1),ROWS(F$5:F14))))</f>
        <v>0.375</v>
      </c>
      <c r="G14" s="11">
        <f ca="1">IF(ROWS(G$5:G14)&gt;$B$2,"",INDEX(fSales[Price],_xlfn.AGGREGATE(15,6,(ROW(fSales[Price])-ROW(fSales[#Headers]))/(fSales[[Product]:[Product]]=$B$1),ROWS(G$5:G14))))</f>
        <v>21</v>
      </c>
      <c r="H14" s="16">
        <f t="shared" ca="1" si="0"/>
        <v>538.13</v>
      </c>
    </row>
    <row r="15" spans="1:8" x14ac:dyDescent="0.3">
      <c r="A15" s="10">
        <f ca="1">IF(ROWS(A$5:A15)&gt;$B$2,"",INDEX(fSales[Date],_xlfn.AGGREGATE(15,6,(ROW(fSales[Date])-ROW(fSales[#Headers]))/(fSales[[Product]:[Product]]=$B$1),ROWS(A$5:A15))))</f>
        <v>42812</v>
      </c>
      <c r="B15" s="11" t="str">
        <f ca="1">IF(ROWS(B$5:B15)&gt;$B$2,"",INDEX(fSales[Product],_xlfn.AGGREGATE(15,6,(ROW(fSales[Product])-ROW(fSales[#Headers]))/(fSales[[Product]:[Product]]=$B$1),ROWS(B$5:B15))))</f>
        <v>Sunshine</v>
      </c>
      <c r="C15" s="11" t="str">
        <f ca="1">IF(ROWS(C$5:C15)&gt;$B$2,"",INDEX(fSales[Region],_xlfn.AGGREGATE(15,6,(ROW(fSales[Region])-ROW(fSales[#Headers]))/(fSales[[Product]:[Product]]=$B$1),ROWS(C$5:C15))))</f>
        <v>USA</v>
      </c>
      <c r="D15" s="11">
        <f ca="1">IF(ROWS(D$5:D15)&gt;$B$2,"",INDEX(fSales[Units],_xlfn.AGGREGATE(15,6,(ROW(fSales[Units])-ROW(fSales[#Headers]))/(fSales[[Product]:[Product]]=$B$1),ROWS(D$5:D15))))</f>
        <v>2</v>
      </c>
      <c r="E15" s="11" t="str">
        <f ca="1">IF(ROWS(E$5:E15)&gt;$B$2,"",INDEX(fSales[Category],_xlfn.AGGREGATE(15,6,(ROW(fSales[Category])-ROW(fSales[#Headers]))/(fSales[[Product]:[Product]]=$B$1),ROWS(E$5:E15))))</f>
        <v>Retail</v>
      </c>
      <c r="F15" s="11">
        <f ca="1">IF(ROWS(F$5:F15)&gt;$B$2,"",INDEX(fSales[Discount],_xlfn.AGGREGATE(15,6,(ROW(fSales[Discount])-ROW(fSales[#Headers]))/(fSales[[Product]:[Product]]=$B$1),ROWS(F$5:F15))))</f>
        <v>0</v>
      </c>
      <c r="G15" s="11">
        <f ca="1">IF(ROWS(G$5:G15)&gt;$B$2,"",INDEX(fSales[Price],_xlfn.AGGREGATE(15,6,(ROW(fSales[Price])-ROW(fSales[#Headers]))/(fSales[[Product]:[Product]]=$B$1),ROWS(G$5:G15))))</f>
        <v>22.1</v>
      </c>
      <c r="H15" s="16">
        <f t="shared" ca="1" si="0"/>
        <v>44.2</v>
      </c>
    </row>
    <row r="16" spans="1:8" x14ac:dyDescent="0.3">
      <c r="A16" s="10">
        <f ca="1">IF(ROWS(A$5:A16)&gt;$B$2,"",INDEX(fSales[Date],_xlfn.AGGREGATE(15,6,(ROW(fSales[Date])-ROW(fSales[#Headers]))/(fSales[[Product]:[Product]]=$B$1),ROWS(A$5:A16))))</f>
        <v>42738</v>
      </c>
      <c r="B16" s="11" t="str">
        <f ca="1">IF(ROWS(B$5:B16)&gt;$B$2,"",INDEX(fSales[Product],_xlfn.AGGREGATE(15,6,(ROW(fSales[Product])-ROW(fSales[#Headers]))/(fSales[[Product]:[Product]]=$B$1),ROWS(B$5:B16))))</f>
        <v>Sunshine</v>
      </c>
      <c r="C16" s="11" t="str">
        <f ca="1">IF(ROWS(C$5:C16)&gt;$B$2,"",INDEX(fSales[Region],_xlfn.AGGREGATE(15,6,(ROW(fSales[Region])-ROW(fSales[#Headers]))/(fSales[[Product]:[Product]]=$B$1),ROWS(C$5:C16))))</f>
        <v>Asia</v>
      </c>
      <c r="D16" s="11">
        <f ca="1">IF(ROWS(D$5:D16)&gt;$B$2,"",INDEX(fSales[Units],_xlfn.AGGREGATE(15,6,(ROW(fSales[Units])-ROW(fSales[#Headers]))/(fSales[[Product]:[Product]]=$B$1),ROWS(D$5:D16))))</f>
        <v>2</v>
      </c>
      <c r="E16" s="11" t="str">
        <f ca="1">IF(ROWS(E$5:E16)&gt;$B$2,"",INDEX(fSales[Category],_xlfn.AGGREGATE(15,6,(ROW(fSales[Category])-ROW(fSales[#Headers]))/(fSales[[Product]:[Product]]=$B$1),ROWS(E$5:E16))))</f>
        <v>Retail</v>
      </c>
      <c r="F16" s="11">
        <f ca="1">IF(ROWS(F$5:F16)&gt;$B$2,"",INDEX(fSales[Discount],_xlfn.AGGREGATE(15,6,(ROW(fSales[Discount])-ROW(fSales[#Headers]))/(fSales[[Product]:[Product]]=$B$1),ROWS(F$5:F16))))</f>
        <v>0</v>
      </c>
      <c r="G16" s="11">
        <f ca="1">IF(ROWS(G$5:G16)&gt;$B$2,"",INDEX(fSales[Price],_xlfn.AGGREGATE(15,6,(ROW(fSales[Price])-ROW(fSales[#Headers]))/(fSales[[Product]:[Product]]=$B$1),ROWS(G$5:G16))))</f>
        <v>24.55</v>
      </c>
      <c r="H16" s="16">
        <f t="shared" ca="1" si="0"/>
        <v>49.1</v>
      </c>
    </row>
    <row r="17" spans="1:8" x14ac:dyDescent="0.3">
      <c r="A17" s="10">
        <f ca="1">IF(ROWS(A$5:A17)&gt;$B$2,"",INDEX(fSales[Date],_xlfn.AGGREGATE(15,6,(ROW(fSales[Date])-ROW(fSales[#Headers]))/(fSales[[Product]:[Product]]=$B$1),ROWS(A$5:A17))))</f>
        <v>42750</v>
      </c>
      <c r="B17" s="11" t="str">
        <f ca="1">IF(ROWS(B$5:B17)&gt;$B$2,"",INDEX(fSales[Product],_xlfn.AGGREGATE(15,6,(ROW(fSales[Product])-ROW(fSales[#Headers]))/(fSales[[Product]:[Product]]=$B$1),ROWS(B$5:B17))))</f>
        <v>Sunshine</v>
      </c>
      <c r="C17" s="11" t="str">
        <f ca="1">IF(ROWS(C$5:C17)&gt;$B$2,"",INDEX(fSales[Region],_xlfn.AGGREGATE(15,6,(ROW(fSales[Region])-ROW(fSales[#Headers]))/(fSales[[Product]:[Product]]=$B$1),ROWS(C$5:C17))))</f>
        <v>Canada</v>
      </c>
      <c r="D17" s="11">
        <f ca="1">IF(ROWS(D$5:D17)&gt;$B$2,"",INDEX(fSales[Units],_xlfn.AGGREGATE(15,6,(ROW(fSales[Units])-ROW(fSales[#Headers]))/(fSales[[Product]:[Product]]=$B$1),ROWS(D$5:D17))))</f>
        <v>15</v>
      </c>
      <c r="E17" s="11" t="str">
        <f ca="1">IF(ROWS(E$5:E17)&gt;$B$2,"",INDEX(fSales[Category],_xlfn.AGGREGATE(15,6,(ROW(fSales[Category])-ROW(fSales[#Headers]))/(fSales[[Product]:[Product]]=$B$1),ROWS(E$5:E17))))</f>
        <v>Retail</v>
      </c>
      <c r="F17" s="11">
        <f ca="1">IF(ROWS(F$5:F17)&gt;$B$2,"",INDEX(fSales[Discount],_xlfn.AGGREGATE(15,6,(ROW(fSales[Discount])-ROW(fSales[#Headers]))/(fSales[[Product]:[Product]]=$B$1),ROWS(F$5:F17))))</f>
        <v>0.1</v>
      </c>
      <c r="G17" s="11">
        <f ca="1">IF(ROWS(G$5:G17)&gt;$B$2,"",INDEX(fSales[Price],_xlfn.AGGREGATE(15,6,(ROW(fSales[Price])-ROW(fSales[#Headers]))/(fSales[[Product]:[Product]]=$B$1),ROWS(G$5:G17))))</f>
        <v>24.200000000000003</v>
      </c>
      <c r="H17" s="16">
        <f t="shared" ca="1" si="0"/>
        <v>326.7</v>
      </c>
    </row>
    <row r="18" spans="1:8" x14ac:dyDescent="0.3">
      <c r="A18" s="10">
        <f ca="1">IF(ROWS(A$5:A18)&gt;$B$2,"",INDEX(fSales[Date],_xlfn.AGGREGATE(15,6,(ROW(fSales[Date])-ROW(fSales[#Headers]))/(fSales[[Product]:[Product]]=$B$1),ROWS(A$5:A18))))</f>
        <v>42812</v>
      </c>
      <c r="B18" s="11" t="str">
        <f ca="1">IF(ROWS(B$5:B18)&gt;$B$2,"",INDEX(fSales[Product],_xlfn.AGGREGATE(15,6,(ROW(fSales[Product])-ROW(fSales[#Headers]))/(fSales[[Product]:[Product]]=$B$1),ROWS(B$5:B18))))</f>
        <v>Sunshine</v>
      </c>
      <c r="C18" s="11" t="str">
        <f ca="1">IF(ROWS(C$5:C18)&gt;$B$2,"",INDEX(fSales[Region],_xlfn.AGGREGATE(15,6,(ROW(fSales[Region])-ROW(fSales[#Headers]))/(fSales[[Product]:[Product]]=$B$1),ROWS(C$5:C18))))</f>
        <v>Canada</v>
      </c>
      <c r="D18" s="11">
        <f ca="1">IF(ROWS(D$5:D18)&gt;$B$2,"",INDEX(fSales[Units],_xlfn.AGGREGATE(15,6,(ROW(fSales[Units])-ROW(fSales[#Headers]))/(fSales[[Product]:[Product]]=$B$1),ROWS(D$5:D18))))</f>
        <v>33</v>
      </c>
      <c r="E18" s="11" t="str">
        <f ca="1">IF(ROWS(E$5:E18)&gt;$B$2,"",INDEX(fSales[Category],_xlfn.AGGREGATE(15,6,(ROW(fSales[Category])-ROW(fSales[#Headers]))/(fSales[[Product]:[Product]]=$B$1),ROWS(E$5:E18))))</f>
        <v>Wholesale</v>
      </c>
      <c r="F18" s="11">
        <f ca="1">IF(ROWS(F$5:F18)&gt;$B$2,"",INDEX(fSales[Discount],_xlfn.AGGREGATE(15,6,(ROW(fSales[Discount])-ROW(fSales[#Headers]))/(fSales[[Product]:[Product]]=$B$1),ROWS(F$5:F18))))</f>
        <v>0.375</v>
      </c>
      <c r="G18" s="11">
        <f ca="1">IF(ROWS(G$5:G18)&gt;$B$2,"",INDEX(fSales[Price],_xlfn.AGGREGATE(15,6,(ROW(fSales[Price])-ROW(fSales[#Headers]))/(fSales[[Product]:[Product]]=$B$1),ROWS(G$5:G18))))</f>
        <v>23.35</v>
      </c>
      <c r="H18" s="16">
        <f t="shared" ca="1" si="0"/>
        <v>481.59</v>
      </c>
    </row>
    <row r="19" spans="1:8" x14ac:dyDescent="0.3">
      <c r="A19" s="10">
        <f ca="1">IF(ROWS(A$5:A19)&gt;$B$2,"",INDEX(fSales[Date],_xlfn.AGGREGATE(15,6,(ROW(fSales[Date])-ROW(fSales[#Headers]))/(fSales[[Product]:[Product]]=$B$1),ROWS(A$5:A19))))</f>
        <v>42750</v>
      </c>
      <c r="B19" s="11" t="str">
        <f ca="1">IF(ROWS(B$5:B19)&gt;$B$2,"",INDEX(fSales[Product],_xlfn.AGGREGATE(15,6,(ROW(fSales[Product])-ROW(fSales[#Headers]))/(fSales[[Product]:[Product]]=$B$1),ROWS(B$5:B19))))</f>
        <v>Sunshine</v>
      </c>
      <c r="C19" s="11" t="str">
        <f ca="1">IF(ROWS(C$5:C19)&gt;$B$2,"",INDEX(fSales[Region],_xlfn.AGGREGATE(15,6,(ROW(fSales[Region])-ROW(fSales[#Headers]))/(fSales[[Product]:[Product]]=$B$1),ROWS(C$5:C19))))</f>
        <v>Canada</v>
      </c>
      <c r="D19" s="11">
        <f ca="1">IF(ROWS(D$5:D19)&gt;$B$2,"",INDEX(fSales[Units],_xlfn.AGGREGATE(15,6,(ROW(fSales[Units])-ROW(fSales[#Headers]))/(fSales[[Product]:[Product]]=$B$1),ROWS(D$5:D19))))</f>
        <v>51</v>
      </c>
      <c r="E19" s="11" t="str">
        <f ca="1">IF(ROWS(E$5:E19)&gt;$B$2,"",INDEX(fSales[Category],_xlfn.AGGREGATE(15,6,(ROW(fSales[Category])-ROW(fSales[#Headers]))/(fSales[[Product]:[Product]]=$B$1),ROWS(E$5:E19))))</f>
        <v>Wholesale</v>
      </c>
      <c r="F19" s="11">
        <f ca="1">IF(ROWS(F$5:F19)&gt;$B$2,"",INDEX(fSales[Discount],_xlfn.AGGREGATE(15,6,(ROW(fSales[Discount])-ROW(fSales[#Headers]))/(fSales[[Product]:[Product]]=$B$1),ROWS(F$5:F19))))</f>
        <v>0.45</v>
      </c>
      <c r="G19" s="11">
        <f ca="1">IF(ROWS(G$5:G19)&gt;$B$2,"",INDEX(fSales[Price],_xlfn.AGGREGATE(15,6,(ROW(fSales[Price])-ROW(fSales[#Headers]))/(fSales[[Product]:[Product]]=$B$1),ROWS(G$5:G19))))</f>
        <v>21</v>
      </c>
      <c r="H19" s="16">
        <f t="shared" ca="1" si="0"/>
        <v>589.04999999999995</v>
      </c>
    </row>
    <row r="20" spans="1:8" x14ac:dyDescent="0.3">
      <c r="A20" s="10">
        <f ca="1">IF(ROWS(A$5:A20)&gt;$B$2,"",INDEX(fSales[Date],_xlfn.AGGREGATE(15,6,(ROW(fSales[Date])-ROW(fSales[#Headers]))/(fSales[[Product]:[Product]]=$B$1),ROWS(A$5:A20))))</f>
        <v>42764</v>
      </c>
      <c r="B20" s="11" t="str">
        <f ca="1">IF(ROWS(B$5:B20)&gt;$B$2,"",INDEX(fSales[Product],_xlfn.AGGREGATE(15,6,(ROW(fSales[Product])-ROW(fSales[#Headers]))/(fSales[[Product]:[Product]]=$B$1),ROWS(B$5:B20))))</f>
        <v>Sunshine</v>
      </c>
      <c r="C20" s="11" t="str">
        <f ca="1">IF(ROWS(C$5:C20)&gt;$B$2,"",INDEX(fSales[Region],_xlfn.AGGREGATE(15,6,(ROW(fSales[Region])-ROW(fSales[#Headers]))/(fSales[[Product]:[Product]]=$B$1),ROWS(C$5:C20))))</f>
        <v>Africa</v>
      </c>
      <c r="D20" s="11">
        <f ca="1">IF(ROWS(D$5:D20)&gt;$B$2,"",INDEX(fSales[Units],_xlfn.AGGREGATE(15,6,(ROW(fSales[Units])-ROW(fSales[#Headers]))/(fSales[[Product]:[Product]]=$B$1),ROWS(D$5:D20))))</f>
        <v>38</v>
      </c>
      <c r="E20" s="11" t="str">
        <f ca="1">IF(ROWS(E$5:E20)&gt;$B$2,"",INDEX(fSales[Category],_xlfn.AGGREGATE(15,6,(ROW(fSales[Category])-ROW(fSales[#Headers]))/(fSales[[Product]:[Product]]=$B$1),ROWS(E$5:E20))))</f>
        <v>Wholesale</v>
      </c>
      <c r="F20" s="11">
        <f ca="1">IF(ROWS(F$5:F20)&gt;$B$2,"",INDEX(fSales[Discount],_xlfn.AGGREGATE(15,6,(ROW(fSales[Discount])-ROW(fSales[#Headers]))/(fSales[[Product]:[Product]]=$B$1),ROWS(F$5:F20))))</f>
        <v>0.375</v>
      </c>
      <c r="G20" s="11">
        <f ca="1">IF(ROWS(G$5:G20)&gt;$B$2,"",INDEX(fSales[Price],_xlfn.AGGREGATE(15,6,(ROW(fSales[Price])-ROW(fSales[#Headers]))/(fSales[[Product]:[Product]]=$B$1),ROWS(G$5:G20))))</f>
        <v>21.05</v>
      </c>
      <c r="H20" s="16">
        <f t="shared" ca="1" si="0"/>
        <v>499.94</v>
      </c>
    </row>
    <row r="21" spans="1:8" x14ac:dyDescent="0.3">
      <c r="A21" s="10">
        <f ca="1">IF(ROWS(A$5:A21)&gt;$B$2,"",INDEX(fSales[Date],_xlfn.AGGREGATE(15,6,(ROW(fSales[Date])-ROW(fSales[#Headers]))/(fSales[[Product]:[Product]]=$B$1),ROWS(A$5:A21))))</f>
        <v>42747</v>
      </c>
      <c r="B21" s="11" t="str">
        <f ca="1">IF(ROWS(B$5:B21)&gt;$B$2,"",INDEX(fSales[Product],_xlfn.AGGREGATE(15,6,(ROW(fSales[Product])-ROW(fSales[#Headers]))/(fSales[[Product]:[Product]]=$B$1),ROWS(B$5:B21))))</f>
        <v>Sunshine</v>
      </c>
      <c r="C21" s="11" t="str">
        <f ca="1">IF(ROWS(C$5:C21)&gt;$B$2,"",INDEX(fSales[Region],_xlfn.AGGREGATE(15,6,(ROW(fSales[Region])-ROW(fSales[#Headers]))/(fSales[[Product]:[Product]]=$B$1),ROWS(C$5:C21))))</f>
        <v>Canada</v>
      </c>
      <c r="D21" s="11">
        <f ca="1">IF(ROWS(D$5:D21)&gt;$B$2,"",INDEX(fSales[Units],_xlfn.AGGREGATE(15,6,(ROW(fSales[Units])-ROW(fSales[#Headers]))/(fSales[[Product]:[Product]]=$B$1),ROWS(D$5:D21))))</f>
        <v>60</v>
      </c>
      <c r="E21" s="11" t="str">
        <f ca="1">IF(ROWS(E$5:E21)&gt;$B$2,"",INDEX(fSales[Category],_xlfn.AGGREGATE(15,6,(ROW(fSales[Category])-ROW(fSales[#Headers]))/(fSales[[Product]:[Product]]=$B$1),ROWS(E$5:E21))))</f>
        <v>Wholesale</v>
      </c>
      <c r="F21" s="11">
        <f ca="1">IF(ROWS(F$5:F21)&gt;$B$2,"",INDEX(fSales[Discount],_xlfn.AGGREGATE(15,6,(ROW(fSales[Discount])-ROW(fSales[#Headers]))/(fSales[[Product]:[Product]]=$B$1),ROWS(F$5:F21))))</f>
        <v>0.45</v>
      </c>
      <c r="G21" s="11">
        <f ca="1">IF(ROWS(G$5:G21)&gt;$B$2,"",INDEX(fSales[Price],_xlfn.AGGREGATE(15,6,(ROW(fSales[Price])-ROW(fSales[#Headers]))/(fSales[[Product]:[Product]]=$B$1),ROWS(G$5:G21))))</f>
        <v>24.1</v>
      </c>
      <c r="H21" s="16">
        <f t="shared" ca="1" si="0"/>
        <v>795.3</v>
      </c>
    </row>
    <row r="22" spans="1:8" x14ac:dyDescent="0.3">
      <c r="A22" s="10">
        <f ca="1">IF(ROWS(A$5:A22)&gt;$B$2,"",INDEX(fSales[Date],_xlfn.AGGREGATE(15,6,(ROW(fSales[Date])-ROW(fSales[#Headers]))/(fSales[[Product]:[Product]]=$B$1),ROWS(A$5:A22))))</f>
        <v>42808</v>
      </c>
      <c r="B22" s="11" t="str">
        <f ca="1">IF(ROWS(B$5:B22)&gt;$B$2,"",INDEX(fSales[Product],_xlfn.AGGREGATE(15,6,(ROW(fSales[Product])-ROW(fSales[#Headers]))/(fSales[[Product]:[Product]]=$B$1),ROWS(B$5:B22))))</f>
        <v>Sunshine</v>
      </c>
      <c r="C22" s="11" t="str">
        <f ca="1">IF(ROWS(C$5:C22)&gt;$B$2,"",INDEX(fSales[Region],_xlfn.AGGREGATE(15,6,(ROW(fSales[Region])-ROW(fSales[#Headers]))/(fSales[[Product]:[Product]]=$B$1),ROWS(C$5:C22))))</f>
        <v>Asia</v>
      </c>
      <c r="D22" s="11">
        <f ca="1">IF(ROWS(D$5:D22)&gt;$B$2,"",INDEX(fSales[Units],_xlfn.AGGREGATE(15,6,(ROW(fSales[Units])-ROW(fSales[#Headers]))/(fSales[[Product]:[Product]]=$B$1),ROWS(D$5:D22))))</f>
        <v>4</v>
      </c>
      <c r="E22" s="11" t="str">
        <f ca="1">IF(ROWS(E$5:E22)&gt;$B$2,"",INDEX(fSales[Category],_xlfn.AGGREGATE(15,6,(ROW(fSales[Category])-ROW(fSales[#Headers]))/(fSales[[Product]:[Product]]=$B$1),ROWS(E$5:E22))))</f>
        <v>Retail</v>
      </c>
      <c r="F22" s="11">
        <f ca="1">IF(ROWS(F$5:F22)&gt;$B$2,"",INDEX(fSales[Discount],_xlfn.AGGREGATE(15,6,(ROW(fSales[Discount])-ROW(fSales[#Headers]))/(fSales[[Product]:[Product]]=$B$1),ROWS(F$5:F22))))</f>
        <v>0</v>
      </c>
      <c r="G22" s="11">
        <f ca="1">IF(ROWS(G$5:G22)&gt;$B$2,"",INDEX(fSales[Price],_xlfn.AGGREGATE(15,6,(ROW(fSales[Price])-ROW(fSales[#Headers]))/(fSales[[Product]:[Product]]=$B$1),ROWS(G$5:G22))))</f>
        <v>21.25</v>
      </c>
      <c r="H22" s="16">
        <f t="shared" ca="1" si="0"/>
        <v>85</v>
      </c>
    </row>
    <row r="23" spans="1:8" x14ac:dyDescent="0.3">
      <c r="A23" s="10">
        <f ca="1">IF(ROWS(A$5:A23)&gt;$B$2,"",INDEX(fSales[Date],_xlfn.AGGREGATE(15,6,(ROW(fSales[Date])-ROW(fSales[#Headers]))/(fSales[[Product]:[Product]]=$B$1),ROWS(A$5:A23))))</f>
        <v>42784</v>
      </c>
      <c r="B23" s="11" t="str">
        <f ca="1">IF(ROWS(B$5:B23)&gt;$B$2,"",INDEX(fSales[Product],_xlfn.AGGREGATE(15,6,(ROW(fSales[Product])-ROW(fSales[#Headers]))/(fSales[[Product]:[Product]]=$B$1),ROWS(B$5:B23))))</f>
        <v>Sunshine</v>
      </c>
      <c r="C23" s="11" t="str">
        <f ca="1">IF(ROWS(C$5:C23)&gt;$B$2,"",INDEX(fSales[Region],_xlfn.AGGREGATE(15,6,(ROW(fSales[Region])-ROW(fSales[#Headers]))/(fSales[[Product]:[Product]]=$B$1),ROWS(C$5:C23))))</f>
        <v>South America</v>
      </c>
      <c r="D23" s="11">
        <f ca="1">IF(ROWS(D$5:D23)&gt;$B$2,"",INDEX(fSales[Units],_xlfn.AGGREGATE(15,6,(ROW(fSales[Units])-ROW(fSales[#Headers]))/(fSales[[Product]:[Product]]=$B$1),ROWS(D$5:D23))))</f>
        <v>23</v>
      </c>
      <c r="E23" s="11" t="str">
        <f ca="1">IF(ROWS(E$5:E23)&gt;$B$2,"",INDEX(fSales[Category],_xlfn.AGGREGATE(15,6,(ROW(fSales[Category])-ROW(fSales[#Headers]))/(fSales[[Product]:[Product]]=$B$1),ROWS(E$5:E23))))</f>
        <v>Wholesale</v>
      </c>
      <c r="F23" s="11">
        <f ca="1">IF(ROWS(F$5:F23)&gt;$B$2,"",INDEX(fSales[Discount],_xlfn.AGGREGATE(15,6,(ROW(fSales[Discount])-ROW(fSales[#Headers]))/(fSales[[Product]:[Product]]=$B$1),ROWS(F$5:F23))))</f>
        <v>0.35</v>
      </c>
      <c r="G23" s="11">
        <f ca="1">IF(ROWS(G$5:G23)&gt;$B$2,"",INDEX(fSales[Price],_xlfn.AGGREGATE(15,6,(ROW(fSales[Price])-ROW(fSales[#Headers]))/(fSales[[Product]:[Product]]=$B$1),ROWS(G$5:G23))))</f>
        <v>23.35</v>
      </c>
      <c r="H23" s="16">
        <f t="shared" ca="1" si="0"/>
        <v>349.08</v>
      </c>
    </row>
    <row r="24" spans="1:8" x14ac:dyDescent="0.3">
      <c r="A24" s="10">
        <f ca="1">IF(ROWS(A$5:A24)&gt;$B$2,"",INDEX(fSales[Date],_xlfn.AGGREGATE(15,6,(ROW(fSales[Date])-ROW(fSales[#Headers]))/(fSales[[Product]:[Product]]=$B$1),ROWS(A$5:A24))))</f>
        <v>42769</v>
      </c>
      <c r="B24" s="11" t="str">
        <f ca="1">IF(ROWS(B$5:B24)&gt;$B$2,"",INDEX(fSales[Product],_xlfn.AGGREGATE(15,6,(ROW(fSales[Product])-ROW(fSales[#Headers]))/(fSales[[Product]:[Product]]=$B$1),ROWS(B$5:B24))))</f>
        <v>Sunshine</v>
      </c>
      <c r="C24" s="11" t="str">
        <f ca="1">IF(ROWS(C$5:C24)&gt;$B$2,"",INDEX(fSales[Region],_xlfn.AGGREGATE(15,6,(ROW(fSales[Region])-ROW(fSales[#Headers]))/(fSales[[Product]:[Product]]=$B$1),ROWS(C$5:C24))))</f>
        <v>Europe</v>
      </c>
      <c r="D24" s="11">
        <f ca="1">IF(ROWS(D$5:D24)&gt;$B$2,"",INDEX(fSales[Units],_xlfn.AGGREGATE(15,6,(ROW(fSales[Units])-ROW(fSales[#Headers]))/(fSales[[Product]:[Product]]=$B$1),ROWS(D$5:D24))))</f>
        <v>2</v>
      </c>
      <c r="E24" s="11" t="str">
        <f ca="1">IF(ROWS(E$5:E24)&gt;$B$2,"",INDEX(fSales[Category],_xlfn.AGGREGATE(15,6,(ROW(fSales[Category])-ROW(fSales[#Headers]))/(fSales[[Product]:[Product]]=$B$1),ROWS(E$5:E24))))</f>
        <v>Retail</v>
      </c>
      <c r="F24" s="11">
        <f ca="1">IF(ROWS(F$5:F24)&gt;$B$2,"",INDEX(fSales[Discount],_xlfn.AGGREGATE(15,6,(ROW(fSales[Discount])-ROW(fSales[#Headers]))/(fSales[[Product]:[Product]]=$B$1),ROWS(F$5:F24))))</f>
        <v>0</v>
      </c>
      <c r="G24" s="11">
        <f ca="1">IF(ROWS(G$5:G24)&gt;$B$2,"",INDEX(fSales[Price],_xlfn.AGGREGATE(15,6,(ROW(fSales[Price])-ROW(fSales[#Headers]))/(fSales[[Product]:[Product]]=$B$1),ROWS(G$5:G24))))</f>
        <v>24.400000000000002</v>
      </c>
      <c r="H24" s="16">
        <f t="shared" ca="1" si="0"/>
        <v>48.8</v>
      </c>
    </row>
    <row r="25" spans="1:8" x14ac:dyDescent="0.3">
      <c r="A25" s="10">
        <f ca="1">IF(ROWS(A$5:A25)&gt;$B$2,"",INDEX(fSales[Date],_xlfn.AGGREGATE(15,6,(ROW(fSales[Date])-ROW(fSales[#Headers]))/(fSales[[Product]:[Product]]=$B$1),ROWS(A$5:A25))))</f>
        <v>42764</v>
      </c>
      <c r="B25" s="11" t="str">
        <f ca="1">IF(ROWS(B$5:B25)&gt;$B$2,"",INDEX(fSales[Product],_xlfn.AGGREGATE(15,6,(ROW(fSales[Product])-ROW(fSales[#Headers]))/(fSales[[Product]:[Product]]=$B$1),ROWS(B$5:B25))))</f>
        <v>Sunshine</v>
      </c>
      <c r="C25" s="11" t="str">
        <f ca="1">IF(ROWS(C$5:C25)&gt;$B$2,"",INDEX(fSales[Region],_xlfn.AGGREGATE(15,6,(ROW(fSales[Region])-ROW(fSales[#Headers]))/(fSales[[Product]:[Product]]=$B$1),ROWS(C$5:C25))))</f>
        <v>South America</v>
      </c>
      <c r="D25" s="11">
        <f ca="1">IF(ROWS(D$5:D25)&gt;$B$2,"",INDEX(fSales[Units],_xlfn.AGGREGATE(15,6,(ROW(fSales[Units])-ROW(fSales[#Headers]))/(fSales[[Product]:[Product]]=$B$1),ROWS(D$5:D25))))</f>
        <v>40</v>
      </c>
      <c r="E25" s="11" t="str">
        <f ca="1">IF(ROWS(E$5:E25)&gt;$B$2,"",INDEX(fSales[Category],_xlfn.AGGREGATE(15,6,(ROW(fSales[Category])-ROW(fSales[#Headers]))/(fSales[[Product]:[Product]]=$B$1),ROWS(E$5:E25))))</f>
        <v>Wholesale</v>
      </c>
      <c r="F25" s="11">
        <f ca="1">IF(ROWS(F$5:F25)&gt;$B$2,"",INDEX(fSales[Discount],_xlfn.AGGREGATE(15,6,(ROW(fSales[Discount])-ROW(fSales[#Headers]))/(fSales[[Product]:[Product]]=$B$1),ROWS(F$5:F25))))</f>
        <v>0.375</v>
      </c>
      <c r="G25" s="11">
        <f ca="1">IF(ROWS(G$5:G25)&gt;$B$2,"",INDEX(fSales[Price],_xlfn.AGGREGATE(15,6,(ROW(fSales[Price])-ROW(fSales[#Headers]))/(fSales[[Product]:[Product]]=$B$1),ROWS(G$5:G25))))</f>
        <v>24.05</v>
      </c>
      <c r="H25" s="16">
        <f t="shared" ca="1" si="0"/>
        <v>601.25</v>
      </c>
    </row>
    <row r="26" spans="1:8" x14ac:dyDescent="0.3">
      <c r="A26" s="10">
        <f ca="1">IF(ROWS(A$5:A26)&gt;$B$2,"",INDEX(fSales[Date],_xlfn.AGGREGATE(15,6,(ROW(fSales[Date])-ROW(fSales[#Headers]))/(fSales[[Product]:[Product]]=$B$1),ROWS(A$5:A26))))</f>
        <v>42776</v>
      </c>
      <c r="B26" s="11" t="str">
        <f ca="1">IF(ROWS(B$5:B26)&gt;$B$2,"",INDEX(fSales[Product],_xlfn.AGGREGATE(15,6,(ROW(fSales[Product])-ROW(fSales[#Headers]))/(fSales[[Product]:[Product]]=$B$1),ROWS(B$5:B26))))</f>
        <v>Sunshine</v>
      </c>
      <c r="C26" s="11" t="str">
        <f ca="1">IF(ROWS(C$5:C26)&gt;$B$2,"",INDEX(fSales[Region],_xlfn.AGGREGATE(15,6,(ROW(fSales[Region])-ROW(fSales[#Headers]))/(fSales[[Product]:[Product]]=$B$1),ROWS(C$5:C26))))</f>
        <v>Africa</v>
      </c>
      <c r="D26" s="11">
        <f ca="1">IF(ROWS(D$5:D26)&gt;$B$2,"",INDEX(fSales[Units],_xlfn.AGGREGATE(15,6,(ROW(fSales[Units])-ROW(fSales[#Headers]))/(fSales[[Product]:[Product]]=$B$1),ROWS(D$5:D26))))</f>
        <v>4</v>
      </c>
      <c r="E26" s="11" t="str">
        <f ca="1">IF(ROWS(E$5:E26)&gt;$B$2,"",INDEX(fSales[Category],_xlfn.AGGREGATE(15,6,(ROW(fSales[Category])-ROW(fSales[#Headers]))/(fSales[[Product]:[Product]]=$B$1),ROWS(E$5:E26))))</f>
        <v>Retail</v>
      </c>
      <c r="F26" s="11">
        <f ca="1">IF(ROWS(F$5:F26)&gt;$B$2,"",INDEX(fSales[Discount],_xlfn.AGGREGATE(15,6,(ROW(fSales[Discount])-ROW(fSales[#Headers]))/(fSales[[Product]:[Product]]=$B$1),ROWS(F$5:F26))))</f>
        <v>0</v>
      </c>
      <c r="G26" s="11">
        <f ca="1">IF(ROWS(G$5:G26)&gt;$B$2,"",INDEX(fSales[Price],_xlfn.AGGREGATE(15,6,(ROW(fSales[Price])-ROW(fSales[#Headers]))/(fSales[[Product]:[Product]]=$B$1),ROWS(G$5:G26))))</f>
        <v>21.55</v>
      </c>
      <c r="H26" s="16">
        <f t="shared" ca="1" si="0"/>
        <v>86.2</v>
      </c>
    </row>
    <row r="27" spans="1:8" x14ac:dyDescent="0.3">
      <c r="A27" s="10">
        <f ca="1">IF(ROWS(A$5:A27)&gt;$B$2,"",INDEX(fSales[Date],_xlfn.AGGREGATE(15,6,(ROW(fSales[Date])-ROW(fSales[#Headers]))/(fSales[[Product]:[Product]]=$B$1),ROWS(A$5:A27))))</f>
        <v>42764</v>
      </c>
      <c r="B27" s="11" t="str">
        <f ca="1">IF(ROWS(B$5:B27)&gt;$B$2,"",INDEX(fSales[Product],_xlfn.AGGREGATE(15,6,(ROW(fSales[Product])-ROW(fSales[#Headers]))/(fSales[[Product]:[Product]]=$B$1),ROWS(B$5:B27))))</f>
        <v>Sunshine</v>
      </c>
      <c r="C27" s="11" t="str">
        <f ca="1">IF(ROWS(C$5:C27)&gt;$B$2,"",INDEX(fSales[Region],_xlfn.AGGREGATE(15,6,(ROW(fSales[Region])-ROW(fSales[#Headers]))/(fSales[[Product]:[Product]]=$B$1),ROWS(C$5:C27))))</f>
        <v>Europe</v>
      </c>
      <c r="D27" s="11">
        <f ca="1">IF(ROWS(D$5:D27)&gt;$B$2,"",INDEX(fSales[Units],_xlfn.AGGREGATE(15,6,(ROW(fSales[Units])-ROW(fSales[#Headers]))/(fSales[[Product]:[Product]]=$B$1),ROWS(D$5:D27))))</f>
        <v>25</v>
      </c>
      <c r="E27" s="11" t="str">
        <f ca="1">IF(ROWS(E$5:E27)&gt;$B$2,"",INDEX(fSales[Category],_xlfn.AGGREGATE(15,6,(ROW(fSales[Category])-ROW(fSales[#Headers]))/(fSales[[Product]:[Product]]=$B$1),ROWS(E$5:E27))))</f>
        <v>Wholesale</v>
      </c>
      <c r="F27" s="11">
        <f ca="1">IF(ROWS(F$5:F27)&gt;$B$2,"",INDEX(fSales[Discount],_xlfn.AGGREGATE(15,6,(ROW(fSales[Discount])-ROW(fSales[#Headers]))/(fSales[[Product]:[Product]]=$B$1),ROWS(F$5:F27))))</f>
        <v>0.35</v>
      </c>
      <c r="G27" s="11">
        <f ca="1">IF(ROWS(G$5:G27)&gt;$B$2,"",INDEX(fSales[Price],_xlfn.AGGREGATE(15,6,(ROW(fSales[Price])-ROW(fSales[#Headers]))/(fSales[[Product]:[Product]]=$B$1),ROWS(G$5:G27))))</f>
        <v>23.400000000000002</v>
      </c>
      <c r="H27" s="16">
        <f t="shared" ca="1" si="0"/>
        <v>380.25</v>
      </c>
    </row>
    <row r="28" spans="1:8" x14ac:dyDescent="0.3">
      <c r="A28" s="10">
        <f ca="1">IF(ROWS(A$5:A28)&gt;$B$2,"",INDEX(fSales[Date],_xlfn.AGGREGATE(15,6,(ROW(fSales[Date])-ROW(fSales[#Headers]))/(fSales[[Product]:[Product]]=$B$1),ROWS(A$5:A28))))</f>
        <v>42758</v>
      </c>
      <c r="B28" s="11" t="str">
        <f ca="1">IF(ROWS(B$5:B28)&gt;$B$2,"",INDEX(fSales[Product],_xlfn.AGGREGATE(15,6,(ROW(fSales[Product])-ROW(fSales[#Headers]))/(fSales[[Product]:[Product]]=$B$1),ROWS(B$5:B28))))</f>
        <v>Sunshine</v>
      </c>
      <c r="C28" s="11" t="str">
        <f ca="1">IF(ROWS(C$5:C28)&gt;$B$2,"",INDEX(fSales[Region],_xlfn.AGGREGATE(15,6,(ROW(fSales[Region])-ROW(fSales[#Headers]))/(fSales[[Product]:[Product]]=$B$1),ROWS(C$5:C28))))</f>
        <v>Canada</v>
      </c>
      <c r="D28" s="11">
        <f ca="1">IF(ROWS(D$5:D28)&gt;$B$2,"",INDEX(fSales[Units],_xlfn.AGGREGATE(15,6,(ROW(fSales[Units])-ROW(fSales[#Headers]))/(fSales[[Product]:[Product]]=$B$1),ROWS(D$5:D28))))</f>
        <v>38</v>
      </c>
      <c r="E28" s="11" t="str">
        <f ca="1">IF(ROWS(E$5:E28)&gt;$B$2,"",INDEX(fSales[Category],_xlfn.AGGREGATE(15,6,(ROW(fSales[Category])-ROW(fSales[#Headers]))/(fSales[[Product]:[Product]]=$B$1),ROWS(E$5:E28))))</f>
        <v>Wholesale</v>
      </c>
      <c r="F28" s="11">
        <f ca="1">IF(ROWS(F$5:F28)&gt;$B$2,"",INDEX(fSales[Discount],_xlfn.AGGREGATE(15,6,(ROW(fSales[Discount])-ROW(fSales[#Headers]))/(fSales[[Product]:[Product]]=$B$1),ROWS(F$5:F28))))</f>
        <v>0.375</v>
      </c>
      <c r="G28" s="11">
        <f ca="1">IF(ROWS(G$5:G28)&gt;$B$2,"",INDEX(fSales[Price],_xlfn.AGGREGATE(15,6,(ROW(fSales[Price])-ROW(fSales[#Headers]))/(fSales[[Product]:[Product]]=$B$1),ROWS(G$5:G28))))</f>
        <v>23.35</v>
      </c>
      <c r="H28" s="16">
        <f t="shared" ca="1" si="0"/>
        <v>554.55999999999995</v>
      </c>
    </row>
    <row r="29" spans="1:8" x14ac:dyDescent="0.3">
      <c r="A29" s="10">
        <f ca="1">IF(ROWS(A$5:A29)&gt;$B$2,"",INDEX(fSales[Date],_xlfn.AGGREGATE(15,6,(ROW(fSales[Date])-ROW(fSales[#Headers]))/(fSales[[Product]:[Product]]=$B$1),ROWS(A$5:A29))))</f>
        <v>42766</v>
      </c>
      <c r="B29" s="11" t="str">
        <f ca="1">IF(ROWS(B$5:B29)&gt;$B$2,"",INDEX(fSales[Product],_xlfn.AGGREGATE(15,6,(ROW(fSales[Product])-ROW(fSales[#Headers]))/(fSales[[Product]:[Product]]=$B$1),ROWS(B$5:B29))))</f>
        <v>Sunshine</v>
      </c>
      <c r="C29" s="11" t="str">
        <f ca="1">IF(ROWS(C$5:C29)&gt;$B$2,"",INDEX(fSales[Region],_xlfn.AGGREGATE(15,6,(ROW(fSales[Region])-ROW(fSales[#Headers]))/(fSales[[Product]:[Product]]=$B$1),ROWS(C$5:C29))))</f>
        <v>Europe</v>
      </c>
      <c r="D29" s="11">
        <f ca="1">IF(ROWS(D$5:D29)&gt;$B$2,"",INDEX(fSales[Units],_xlfn.AGGREGATE(15,6,(ROW(fSales[Units])-ROW(fSales[#Headers]))/(fSales[[Product]:[Product]]=$B$1),ROWS(D$5:D29))))</f>
        <v>2</v>
      </c>
      <c r="E29" s="11" t="str">
        <f ca="1">IF(ROWS(E$5:E29)&gt;$B$2,"",INDEX(fSales[Category],_xlfn.AGGREGATE(15,6,(ROW(fSales[Category])-ROW(fSales[#Headers]))/(fSales[[Product]:[Product]]=$B$1),ROWS(E$5:E29))))</f>
        <v>Retail</v>
      </c>
      <c r="F29" s="11">
        <f ca="1">IF(ROWS(F$5:F29)&gt;$B$2,"",INDEX(fSales[Discount],_xlfn.AGGREGATE(15,6,(ROW(fSales[Discount])-ROW(fSales[#Headers]))/(fSales[[Product]:[Product]]=$B$1),ROWS(F$5:F29))))</f>
        <v>0</v>
      </c>
      <c r="G29" s="11">
        <f ca="1">IF(ROWS(G$5:G29)&gt;$B$2,"",INDEX(fSales[Price],_xlfn.AGGREGATE(15,6,(ROW(fSales[Price])-ROW(fSales[#Headers]))/(fSales[[Product]:[Product]]=$B$1),ROWS(G$5:G29))))</f>
        <v>22.200000000000003</v>
      </c>
      <c r="H29" s="16">
        <f t="shared" ca="1" si="0"/>
        <v>44.4</v>
      </c>
    </row>
    <row r="30" spans="1:8" x14ac:dyDescent="0.3">
      <c r="A30" s="10">
        <f ca="1">IF(ROWS(A$5:A30)&gt;$B$2,"",INDEX(fSales[Date],_xlfn.AGGREGATE(15,6,(ROW(fSales[Date])-ROW(fSales[#Headers]))/(fSales[[Product]:[Product]]=$B$1),ROWS(A$5:A30))))</f>
        <v>42796</v>
      </c>
      <c r="B30" s="11" t="str">
        <f ca="1">IF(ROWS(B$5:B30)&gt;$B$2,"",INDEX(fSales[Product],_xlfn.AGGREGATE(15,6,(ROW(fSales[Product])-ROW(fSales[#Headers]))/(fSales[[Product]:[Product]]=$B$1),ROWS(B$5:B30))))</f>
        <v>Sunshine</v>
      </c>
      <c r="C30" s="11" t="str">
        <f ca="1">IF(ROWS(C$5:C30)&gt;$B$2,"",INDEX(fSales[Region],_xlfn.AGGREGATE(15,6,(ROW(fSales[Region])-ROW(fSales[#Headers]))/(fSales[[Product]:[Product]]=$B$1),ROWS(C$5:C30))))</f>
        <v>Africa</v>
      </c>
      <c r="D30" s="11">
        <f ca="1">IF(ROWS(D$5:D30)&gt;$B$2,"",INDEX(fSales[Units],_xlfn.AGGREGATE(15,6,(ROW(fSales[Units])-ROW(fSales[#Headers]))/(fSales[[Product]:[Product]]=$B$1),ROWS(D$5:D30))))</f>
        <v>1</v>
      </c>
      <c r="E30" s="11" t="str">
        <f ca="1">IF(ROWS(E$5:E30)&gt;$B$2,"",INDEX(fSales[Category],_xlfn.AGGREGATE(15,6,(ROW(fSales[Category])-ROW(fSales[#Headers]))/(fSales[[Product]:[Product]]=$B$1),ROWS(E$5:E30))))</f>
        <v>Retail</v>
      </c>
      <c r="F30" s="11">
        <f ca="1">IF(ROWS(F$5:F30)&gt;$B$2,"",INDEX(fSales[Discount],_xlfn.AGGREGATE(15,6,(ROW(fSales[Discount])-ROW(fSales[#Headers]))/(fSales[[Product]:[Product]]=$B$1),ROWS(F$5:F30))))</f>
        <v>0</v>
      </c>
      <c r="G30" s="11">
        <f ca="1">IF(ROWS(G$5:G30)&gt;$B$2,"",INDEX(fSales[Price],_xlfn.AGGREGATE(15,6,(ROW(fSales[Price])-ROW(fSales[#Headers]))/(fSales[[Product]:[Product]]=$B$1),ROWS(G$5:G30))))</f>
        <v>22.200000000000003</v>
      </c>
      <c r="H30" s="16">
        <f t="shared" ca="1" si="0"/>
        <v>22.2</v>
      </c>
    </row>
    <row r="31" spans="1:8" x14ac:dyDescent="0.3">
      <c r="A31" s="10">
        <f ca="1">IF(ROWS(A$5:A31)&gt;$B$2,"",INDEX(fSales[Date],_xlfn.AGGREGATE(15,6,(ROW(fSales[Date])-ROW(fSales[#Headers]))/(fSales[[Product]:[Product]]=$B$1),ROWS(A$5:A31))))</f>
        <v>42796</v>
      </c>
      <c r="B31" s="11" t="str">
        <f ca="1">IF(ROWS(B$5:B31)&gt;$B$2,"",INDEX(fSales[Product],_xlfn.AGGREGATE(15,6,(ROW(fSales[Product])-ROW(fSales[#Headers]))/(fSales[[Product]:[Product]]=$B$1),ROWS(B$5:B31))))</f>
        <v>Sunshine</v>
      </c>
      <c r="C31" s="11" t="str">
        <f ca="1">IF(ROWS(C$5:C31)&gt;$B$2,"",INDEX(fSales[Region],_xlfn.AGGREGATE(15,6,(ROW(fSales[Region])-ROW(fSales[#Headers]))/(fSales[[Product]:[Product]]=$B$1),ROWS(C$5:C31))))</f>
        <v>Europe</v>
      </c>
      <c r="D31" s="11">
        <f ca="1">IF(ROWS(D$5:D31)&gt;$B$2,"",INDEX(fSales[Units],_xlfn.AGGREGATE(15,6,(ROW(fSales[Units])-ROW(fSales[#Headers]))/(fSales[[Product]:[Product]]=$B$1),ROWS(D$5:D31))))</f>
        <v>38</v>
      </c>
      <c r="E31" s="11" t="str">
        <f ca="1">IF(ROWS(E$5:E31)&gt;$B$2,"",INDEX(fSales[Category],_xlfn.AGGREGATE(15,6,(ROW(fSales[Category])-ROW(fSales[#Headers]))/(fSales[[Product]:[Product]]=$B$1),ROWS(E$5:E31))))</f>
        <v>Wholesale</v>
      </c>
      <c r="F31" s="11">
        <f ca="1">IF(ROWS(F$5:F31)&gt;$B$2,"",INDEX(fSales[Discount],_xlfn.AGGREGATE(15,6,(ROW(fSales[Discount])-ROW(fSales[#Headers]))/(fSales[[Product]:[Product]]=$B$1),ROWS(F$5:F31))))</f>
        <v>0.375</v>
      </c>
      <c r="G31" s="11">
        <f ca="1">IF(ROWS(G$5:G31)&gt;$B$2,"",INDEX(fSales[Price],_xlfn.AGGREGATE(15,6,(ROW(fSales[Price])-ROW(fSales[#Headers]))/(fSales[[Product]:[Product]]=$B$1),ROWS(G$5:G31))))</f>
        <v>22.25</v>
      </c>
      <c r="H31" s="16">
        <f t="shared" ca="1" si="0"/>
        <v>528.44000000000005</v>
      </c>
    </row>
    <row r="32" spans="1:8" x14ac:dyDescent="0.3">
      <c r="A32" s="10">
        <f ca="1">IF(ROWS(A$5:A32)&gt;$B$2,"",INDEX(fSales[Date],_xlfn.AGGREGATE(15,6,(ROW(fSales[Date])-ROW(fSales[#Headers]))/(fSales[[Product]:[Product]]=$B$1),ROWS(A$5:A32))))</f>
        <v>42779</v>
      </c>
      <c r="B32" s="11" t="str">
        <f ca="1">IF(ROWS(B$5:B32)&gt;$B$2,"",INDEX(fSales[Product],_xlfn.AGGREGATE(15,6,(ROW(fSales[Product])-ROW(fSales[#Headers]))/(fSales[[Product]:[Product]]=$B$1),ROWS(B$5:B32))))</f>
        <v>Sunshine</v>
      </c>
      <c r="C32" s="11" t="str">
        <f ca="1">IF(ROWS(C$5:C32)&gt;$B$2,"",INDEX(fSales[Region],_xlfn.AGGREGATE(15,6,(ROW(fSales[Region])-ROW(fSales[#Headers]))/(fSales[[Product]:[Product]]=$B$1),ROWS(C$5:C32))))</f>
        <v>Africa</v>
      </c>
      <c r="D32" s="11">
        <f ca="1">IF(ROWS(D$5:D32)&gt;$B$2,"",INDEX(fSales[Units],_xlfn.AGGREGATE(15,6,(ROW(fSales[Units])-ROW(fSales[#Headers]))/(fSales[[Product]:[Product]]=$B$1),ROWS(D$5:D32))))</f>
        <v>61</v>
      </c>
      <c r="E32" s="11" t="str">
        <f ca="1">IF(ROWS(E$5:E32)&gt;$B$2,"",INDEX(fSales[Category],_xlfn.AGGREGATE(15,6,(ROW(fSales[Category])-ROW(fSales[#Headers]))/(fSales[[Product]:[Product]]=$B$1),ROWS(E$5:E32))))</f>
        <v>Wholesale</v>
      </c>
      <c r="F32" s="11">
        <f ca="1">IF(ROWS(F$5:F32)&gt;$B$2,"",INDEX(fSales[Discount],_xlfn.AGGREGATE(15,6,(ROW(fSales[Discount])-ROW(fSales[#Headers]))/(fSales[[Product]:[Product]]=$B$1),ROWS(F$5:F32))))</f>
        <v>0.45</v>
      </c>
      <c r="G32" s="11">
        <f ca="1">IF(ROWS(G$5:G32)&gt;$B$2,"",INDEX(fSales[Price],_xlfn.AGGREGATE(15,6,(ROW(fSales[Price])-ROW(fSales[#Headers]))/(fSales[[Product]:[Product]]=$B$1),ROWS(G$5:G32))))</f>
        <v>21.200000000000003</v>
      </c>
      <c r="H32" s="16">
        <f t="shared" ca="1" si="0"/>
        <v>711.26</v>
      </c>
    </row>
    <row r="33" spans="1:8" x14ac:dyDescent="0.3">
      <c r="A33" s="10">
        <f ca="1">IF(ROWS(A$5:A33)&gt;$B$2,"",INDEX(fSales[Date],_xlfn.AGGREGATE(15,6,(ROW(fSales[Date])-ROW(fSales[#Headers]))/(fSales[[Product]:[Product]]=$B$1),ROWS(A$5:A33))))</f>
        <v>42763</v>
      </c>
      <c r="B33" s="11" t="str">
        <f ca="1">IF(ROWS(B$5:B33)&gt;$B$2,"",INDEX(fSales[Product],_xlfn.AGGREGATE(15,6,(ROW(fSales[Product])-ROW(fSales[#Headers]))/(fSales[[Product]:[Product]]=$B$1),ROWS(B$5:B33))))</f>
        <v>Sunshine</v>
      </c>
      <c r="C33" s="11" t="str">
        <f ca="1">IF(ROWS(C$5:C33)&gt;$B$2,"",INDEX(fSales[Region],_xlfn.AGGREGATE(15,6,(ROW(fSales[Region])-ROW(fSales[#Headers]))/(fSales[[Product]:[Product]]=$B$1),ROWS(C$5:C33))))</f>
        <v>South America</v>
      </c>
      <c r="D33" s="11">
        <f ca="1">IF(ROWS(D$5:D33)&gt;$B$2,"",INDEX(fSales[Units],_xlfn.AGGREGATE(15,6,(ROW(fSales[Units])-ROW(fSales[#Headers]))/(fSales[[Product]:[Product]]=$B$1),ROWS(D$5:D33))))</f>
        <v>1</v>
      </c>
      <c r="E33" s="11" t="str">
        <f ca="1">IF(ROWS(E$5:E33)&gt;$B$2,"",INDEX(fSales[Category],_xlfn.AGGREGATE(15,6,(ROW(fSales[Category])-ROW(fSales[#Headers]))/(fSales[[Product]:[Product]]=$B$1),ROWS(E$5:E33))))</f>
        <v>Retail</v>
      </c>
      <c r="F33" s="11">
        <f ca="1">IF(ROWS(F$5:F33)&gt;$B$2,"",INDEX(fSales[Discount],_xlfn.AGGREGATE(15,6,(ROW(fSales[Discount])-ROW(fSales[#Headers]))/(fSales[[Product]:[Product]]=$B$1),ROWS(F$5:F33))))</f>
        <v>0</v>
      </c>
      <c r="G33" s="11">
        <f ca="1">IF(ROWS(G$5:G33)&gt;$B$2,"",INDEX(fSales[Price],_xlfn.AGGREGATE(15,6,(ROW(fSales[Price])-ROW(fSales[#Headers]))/(fSales[[Product]:[Product]]=$B$1),ROWS(G$5:G33))))</f>
        <v>24.700000000000003</v>
      </c>
      <c r="H33" s="16">
        <f t="shared" ca="1" si="0"/>
        <v>24.7</v>
      </c>
    </row>
    <row r="34" spans="1:8" x14ac:dyDescent="0.3">
      <c r="A34" s="10">
        <f ca="1">IF(ROWS(A$5:A34)&gt;$B$2,"",INDEX(fSales[Date],_xlfn.AGGREGATE(15,6,(ROW(fSales[Date])-ROW(fSales[#Headers]))/(fSales[[Product]:[Product]]=$B$1),ROWS(A$5:A34))))</f>
        <v>42754</v>
      </c>
      <c r="B34" s="11" t="str">
        <f ca="1">IF(ROWS(B$5:B34)&gt;$B$2,"",INDEX(fSales[Product],_xlfn.AGGREGATE(15,6,(ROW(fSales[Product])-ROW(fSales[#Headers]))/(fSales[[Product]:[Product]]=$B$1),ROWS(B$5:B34))))</f>
        <v>Sunshine</v>
      </c>
      <c r="C34" s="11" t="str">
        <f ca="1">IF(ROWS(C$5:C34)&gt;$B$2,"",INDEX(fSales[Region],_xlfn.AGGREGATE(15,6,(ROW(fSales[Region])-ROW(fSales[#Headers]))/(fSales[[Product]:[Product]]=$B$1),ROWS(C$5:C34))))</f>
        <v>Canada</v>
      </c>
      <c r="D34" s="11">
        <f ca="1">IF(ROWS(D$5:D34)&gt;$B$2,"",INDEX(fSales[Units],_xlfn.AGGREGATE(15,6,(ROW(fSales[Units])-ROW(fSales[#Headers]))/(fSales[[Product]:[Product]]=$B$1),ROWS(D$5:D34))))</f>
        <v>41</v>
      </c>
      <c r="E34" s="11" t="str">
        <f ca="1">IF(ROWS(E$5:E34)&gt;$B$2,"",INDEX(fSales[Category],_xlfn.AGGREGATE(15,6,(ROW(fSales[Category])-ROW(fSales[#Headers]))/(fSales[[Product]:[Product]]=$B$1),ROWS(E$5:E34))))</f>
        <v>Wholesale</v>
      </c>
      <c r="F34" s="11">
        <f ca="1">IF(ROWS(F$5:F34)&gt;$B$2,"",INDEX(fSales[Discount],_xlfn.AGGREGATE(15,6,(ROW(fSales[Discount])-ROW(fSales[#Headers]))/(fSales[[Product]:[Product]]=$B$1),ROWS(F$5:F34))))</f>
        <v>0.375</v>
      </c>
      <c r="G34" s="11">
        <f ca="1">IF(ROWS(G$5:G34)&gt;$B$2,"",INDEX(fSales[Price],_xlfn.AGGREGATE(15,6,(ROW(fSales[Price])-ROW(fSales[#Headers]))/(fSales[[Product]:[Product]]=$B$1),ROWS(G$5:G34))))</f>
        <v>23.6</v>
      </c>
      <c r="H34" s="16">
        <f t="shared" ca="1" si="0"/>
        <v>604.75</v>
      </c>
    </row>
    <row r="35" spans="1:8" x14ac:dyDescent="0.3">
      <c r="A35" s="10">
        <f ca="1">IF(ROWS(A$5:A35)&gt;$B$2,"",INDEX(fSales[Date],_xlfn.AGGREGATE(15,6,(ROW(fSales[Date])-ROW(fSales[#Headers]))/(fSales[[Product]:[Product]]=$B$1),ROWS(A$5:A35))))</f>
        <v>42790</v>
      </c>
      <c r="B35" s="11" t="str">
        <f ca="1">IF(ROWS(B$5:B35)&gt;$B$2,"",INDEX(fSales[Product],_xlfn.AGGREGATE(15,6,(ROW(fSales[Product])-ROW(fSales[#Headers]))/(fSales[[Product]:[Product]]=$B$1),ROWS(B$5:B35))))</f>
        <v>Sunshine</v>
      </c>
      <c r="C35" s="11" t="str">
        <f ca="1">IF(ROWS(C$5:C35)&gt;$B$2,"",INDEX(fSales[Region],_xlfn.AGGREGATE(15,6,(ROW(fSales[Region])-ROW(fSales[#Headers]))/(fSales[[Product]:[Product]]=$B$1),ROWS(C$5:C35))))</f>
        <v>USA</v>
      </c>
      <c r="D35" s="11">
        <f ca="1">IF(ROWS(D$5:D35)&gt;$B$2,"",INDEX(fSales[Units],_xlfn.AGGREGATE(15,6,(ROW(fSales[Units])-ROW(fSales[#Headers]))/(fSales[[Product]:[Product]]=$B$1),ROWS(D$5:D35))))</f>
        <v>2</v>
      </c>
      <c r="E35" s="11" t="str">
        <f ca="1">IF(ROWS(E$5:E35)&gt;$B$2,"",INDEX(fSales[Category],_xlfn.AGGREGATE(15,6,(ROW(fSales[Category])-ROW(fSales[#Headers]))/(fSales[[Product]:[Product]]=$B$1),ROWS(E$5:E35))))</f>
        <v>Retail</v>
      </c>
      <c r="F35" s="11">
        <f ca="1">IF(ROWS(F$5:F35)&gt;$B$2,"",INDEX(fSales[Discount],_xlfn.AGGREGATE(15,6,(ROW(fSales[Discount])-ROW(fSales[#Headers]))/(fSales[[Product]:[Product]]=$B$1),ROWS(F$5:F35))))</f>
        <v>0</v>
      </c>
      <c r="G35" s="11">
        <f ca="1">IF(ROWS(G$5:G35)&gt;$B$2,"",INDEX(fSales[Price],_xlfn.AGGREGATE(15,6,(ROW(fSales[Price])-ROW(fSales[#Headers]))/(fSales[[Product]:[Product]]=$B$1),ROWS(G$5:G35))))</f>
        <v>24.200000000000003</v>
      </c>
      <c r="H35" s="16">
        <f t="shared" ca="1" si="0"/>
        <v>48.4</v>
      </c>
    </row>
    <row r="36" spans="1:8" x14ac:dyDescent="0.3">
      <c r="A36" s="10">
        <f ca="1">IF(ROWS(A$5:A36)&gt;$B$2,"",INDEX(fSales[Date],_xlfn.AGGREGATE(15,6,(ROW(fSales[Date])-ROW(fSales[#Headers]))/(fSales[[Product]:[Product]]=$B$1),ROWS(A$5:A36))))</f>
        <v>42747</v>
      </c>
      <c r="B36" s="11" t="str">
        <f ca="1">IF(ROWS(B$5:B36)&gt;$B$2,"",INDEX(fSales[Product],_xlfn.AGGREGATE(15,6,(ROW(fSales[Product])-ROW(fSales[#Headers]))/(fSales[[Product]:[Product]]=$B$1),ROWS(B$5:B36))))</f>
        <v>Sunshine</v>
      </c>
      <c r="C36" s="11" t="str">
        <f ca="1">IF(ROWS(C$5:C36)&gt;$B$2,"",INDEX(fSales[Region],_xlfn.AGGREGATE(15,6,(ROW(fSales[Region])-ROW(fSales[#Headers]))/(fSales[[Product]:[Product]]=$B$1),ROWS(C$5:C36))))</f>
        <v>USA</v>
      </c>
      <c r="D36" s="11">
        <f ca="1">IF(ROWS(D$5:D36)&gt;$B$2,"",INDEX(fSales[Units],_xlfn.AGGREGATE(15,6,(ROW(fSales[Units])-ROW(fSales[#Headers]))/(fSales[[Product]:[Product]]=$B$1),ROWS(D$5:D36))))</f>
        <v>21</v>
      </c>
      <c r="E36" s="11" t="str">
        <f ca="1">IF(ROWS(E$5:E36)&gt;$B$2,"",INDEX(fSales[Category],_xlfn.AGGREGATE(15,6,(ROW(fSales[Category])-ROW(fSales[#Headers]))/(fSales[[Product]:[Product]]=$B$1),ROWS(E$5:E36))))</f>
        <v>Wholesale</v>
      </c>
      <c r="F36" s="11">
        <f ca="1">IF(ROWS(F$5:F36)&gt;$B$2,"",INDEX(fSales[Discount],_xlfn.AGGREGATE(15,6,(ROW(fSales[Discount])-ROW(fSales[#Headers]))/(fSales[[Product]:[Product]]=$B$1),ROWS(F$5:F36))))</f>
        <v>0.35</v>
      </c>
      <c r="G36" s="11">
        <f ca="1">IF(ROWS(G$5:G36)&gt;$B$2,"",INDEX(fSales[Price],_xlfn.AGGREGATE(15,6,(ROW(fSales[Price])-ROW(fSales[#Headers]))/(fSales[[Product]:[Product]]=$B$1),ROWS(G$5:G36))))</f>
        <v>21.05</v>
      </c>
      <c r="H36" s="16">
        <f t="shared" ca="1" si="0"/>
        <v>287.33</v>
      </c>
    </row>
    <row r="37" spans="1:8" x14ac:dyDescent="0.3">
      <c r="A37" s="10">
        <f ca="1">IF(ROWS(A$5:A37)&gt;$B$2,"",INDEX(fSales[Date],_xlfn.AGGREGATE(15,6,(ROW(fSales[Date])-ROW(fSales[#Headers]))/(fSales[[Product]:[Product]]=$B$1),ROWS(A$5:A37))))</f>
        <v>42763</v>
      </c>
      <c r="B37" s="11" t="str">
        <f ca="1">IF(ROWS(B$5:B37)&gt;$B$2,"",INDEX(fSales[Product],_xlfn.AGGREGATE(15,6,(ROW(fSales[Product])-ROW(fSales[#Headers]))/(fSales[[Product]:[Product]]=$B$1),ROWS(B$5:B37))))</f>
        <v>Sunshine</v>
      </c>
      <c r="C37" s="11" t="str">
        <f ca="1">IF(ROWS(C$5:C37)&gt;$B$2,"",INDEX(fSales[Region],_xlfn.AGGREGATE(15,6,(ROW(fSales[Region])-ROW(fSales[#Headers]))/(fSales[[Product]:[Product]]=$B$1),ROWS(C$5:C37))))</f>
        <v>South America</v>
      </c>
      <c r="D37" s="11">
        <f ca="1">IF(ROWS(D$5:D37)&gt;$B$2,"",INDEX(fSales[Units],_xlfn.AGGREGATE(15,6,(ROW(fSales[Units])-ROW(fSales[#Headers]))/(fSales[[Product]:[Product]]=$B$1),ROWS(D$5:D37))))</f>
        <v>1</v>
      </c>
      <c r="E37" s="11" t="str">
        <f ca="1">IF(ROWS(E$5:E37)&gt;$B$2,"",INDEX(fSales[Category],_xlfn.AGGREGATE(15,6,(ROW(fSales[Category])-ROW(fSales[#Headers]))/(fSales[[Product]:[Product]]=$B$1),ROWS(E$5:E37))))</f>
        <v>Retail</v>
      </c>
      <c r="F37" s="11">
        <f ca="1">IF(ROWS(F$5:F37)&gt;$B$2,"",INDEX(fSales[Discount],_xlfn.AGGREGATE(15,6,(ROW(fSales[Discount])-ROW(fSales[#Headers]))/(fSales[[Product]:[Product]]=$B$1),ROWS(F$5:F37))))</f>
        <v>0</v>
      </c>
      <c r="G37" s="11">
        <f ca="1">IF(ROWS(G$5:G37)&gt;$B$2,"",INDEX(fSales[Price],_xlfn.AGGREGATE(15,6,(ROW(fSales[Price])-ROW(fSales[#Headers]))/(fSales[[Product]:[Product]]=$B$1),ROWS(G$5:G37))))</f>
        <v>24.700000000000003</v>
      </c>
      <c r="H37" s="16">
        <f t="shared" ca="1" si="0"/>
        <v>24.7</v>
      </c>
    </row>
    <row r="38" spans="1:8" x14ac:dyDescent="0.3">
      <c r="A38" s="10">
        <f ca="1">IF(ROWS(A$5:A38)&gt;$B$2,"",INDEX(fSales[Date],_xlfn.AGGREGATE(15,6,(ROW(fSales[Date])-ROW(fSales[#Headers]))/(fSales[[Product]:[Product]]=$B$1),ROWS(A$5:A38))))</f>
        <v>42754</v>
      </c>
      <c r="B38" s="11" t="str">
        <f ca="1">IF(ROWS(B$5:B38)&gt;$B$2,"",INDEX(fSales[Product],_xlfn.AGGREGATE(15,6,(ROW(fSales[Product])-ROW(fSales[#Headers]))/(fSales[[Product]:[Product]]=$B$1),ROWS(B$5:B38))))</f>
        <v>Sunshine</v>
      </c>
      <c r="C38" s="11" t="str">
        <f ca="1">IF(ROWS(C$5:C38)&gt;$B$2,"",INDEX(fSales[Region],_xlfn.AGGREGATE(15,6,(ROW(fSales[Region])-ROW(fSales[#Headers]))/(fSales[[Product]:[Product]]=$B$1),ROWS(C$5:C38))))</f>
        <v>Canada</v>
      </c>
      <c r="D38" s="11">
        <f ca="1">IF(ROWS(D$5:D38)&gt;$B$2,"",INDEX(fSales[Units],_xlfn.AGGREGATE(15,6,(ROW(fSales[Units])-ROW(fSales[#Headers]))/(fSales[[Product]:[Product]]=$B$1),ROWS(D$5:D38))))</f>
        <v>41</v>
      </c>
      <c r="E38" s="11" t="str">
        <f ca="1">IF(ROWS(E$5:E38)&gt;$B$2,"",INDEX(fSales[Category],_xlfn.AGGREGATE(15,6,(ROW(fSales[Category])-ROW(fSales[#Headers]))/(fSales[[Product]:[Product]]=$B$1),ROWS(E$5:E38))))</f>
        <v>Wholesale</v>
      </c>
      <c r="F38" s="11">
        <f ca="1">IF(ROWS(F$5:F38)&gt;$B$2,"",INDEX(fSales[Discount],_xlfn.AGGREGATE(15,6,(ROW(fSales[Discount])-ROW(fSales[#Headers]))/(fSales[[Product]:[Product]]=$B$1),ROWS(F$5:F38))))</f>
        <v>0.375</v>
      </c>
      <c r="G38" s="11">
        <f ca="1">IF(ROWS(G$5:G38)&gt;$B$2,"",INDEX(fSales[Price],_xlfn.AGGREGATE(15,6,(ROW(fSales[Price])-ROW(fSales[#Headers]))/(fSales[[Product]:[Product]]=$B$1),ROWS(G$5:G38))))</f>
        <v>23.6</v>
      </c>
      <c r="H38" s="16">
        <f t="shared" ca="1" si="0"/>
        <v>604.75</v>
      </c>
    </row>
    <row r="39" spans="1:8" x14ac:dyDescent="0.3">
      <c r="A39" s="10">
        <f ca="1">IF(ROWS(A$5:A39)&gt;$B$2,"",INDEX(fSales[Date],_xlfn.AGGREGATE(15,6,(ROW(fSales[Date])-ROW(fSales[#Headers]))/(fSales[[Product]:[Product]]=$B$1),ROWS(A$5:A39))))</f>
        <v>42790</v>
      </c>
      <c r="B39" s="11" t="str">
        <f ca="1">IF(ROWS(B$5:B39)&gt;$B$2,"",INDEX(fSales[Product],_xlfn.AGGREGATE(15,6,(ROW(fSales[Product])-ROW(fSales[#Headers]))/(fSales[[Product]:[Product]]=$B$1),ROWS(B$5:B39))))</f>
        <v>Sunshine</v>
      </c>
      <c r="C39" s="11" t="str">
        <f ca="1">IF(ROWS(C$5:C39)&gt;$B$2,"",INDEX(fSales[Region],_xlfn.AGGREGATE(15,6,(ROW(fSales[Region])-ROW(fSales[#Headers]))/(fSales[[Product]:[Product]]=$B$1),ROWS(C$5:C39))))</f>
        <v>USA</v>
      </c>
      <c r="D39" s="11">
        <f ca="1">IF(ROWS(D$5:D39)&gt;$B$2,"",INDEX(fSales[Units],_xlfn.AGGREGATE(15,6,(ROW(fSales[Units])-ROW(fSales[#Headers]))/(fSales[[Product]:[Product]]=$B$1),ROWS(D$5:D39))))</f>
        <v>2</v>
      </c>
      <c r="E39" s="11" t="str">
        <f ca="1">IF(ROWS(E$5:E39)&gt;$B$2,"",INDEX(fSales[Category],_xlfn.AGGREGATE(15,6,(ROW(fSales[Category])-ROW(fSales[#Headers]))/(fSales[[Product]:[Product]]=$B$1),ROWS(E$5:E39))))</f>
        <v>Retail</v>
      </c>
      <c r="F39" s="11">
        <f ca="1">IF(ROWS(F$5:F39)&gt;$B$2,"",INDEX(fSales[Discount],_xlfn.AGGREGATE(15,6,(ROW(fSales[Discount])-ROW(fSales[#Headers]))/(fSales[[Product]:[Product]]=$B$1),ROWS(F$5:F39))))</f>
        <v>0</v>
      </c>
      <c r="G39" s="11">
        <f ca="1">IF(ROWS(G$5:G39)&gt;$B$2,"",INDEX(fSales[Price],_xlfn.AGGREGATE(15,6,(ROW(fSales[Price])-ROW(fSales[#Headers]))/(fSales[[Product]:[Product]]=$B$1),ROWS(G$5:G39))))</f>
        <v>24.200000000000003</v>
      </c>
      <c r="H39" s="16">
        <f t="shared" ca="1" si="0"/>
        <v>48.4</v>
      </c>
    </row>
    <row r="40" spans="1:8" x14ac:dyDescent="0.3">
      <c r="A40" s="10">
        <f ca="1">IF(ROWS(A$5:A40)&gt;$B$2,"",INDEX(fSales[Date],_xlfn.AGGREGATE(15,6,(ROW(fSales[Date])-ROW(fSales[#Headers]))/(fSales[[Product]:[Product]]=$B$1),ROWS(A$5:A40))))</f>
        <v>42747</v>
      </c>
      <c r="B40" s="11" t="str">
        <f ca="1">IF(ROWS(B$5:B40)&gt;$B$2,"",INDEX(fSales[Product],_xlfn.AGGREGATE(15,6,(ROW(fSales[Product])-ROW(fSales[#Headers]))/(fSales[[Product]:[Product]]=$B$1),ROWS(B$5:B40))))</f>
        <v>Sunshine</v>
      </c>
      <c r="C40" s="11" t="str">
        <f ca="1">IF(ROWS(C$5:C40)&gt;$B$2,"",INDEX(fSales[Region],_xlfn.AGGREGATE(15,6,(ROW(fSales[Region])-ROW(fSales[#Headers]))/(fSales[[Product]:[Product]]=$B$1),ROWS(C$5:C40))))</f>
        <v>USA</v>
      </c>
      <c r="D40" s="11">
        <f ca="1">IF(ROWS(D$5:D40)&gt;$B$2,"",INDEX(fSales[Units],_xlfn.AGGREGATE(15,6,(ROW(fSales[Units])-ROW(fSales[#Headers]))/(fSales[[Product]:[Product]]=$B$1),ROWS(D$5:D40))))</f>
        <v>21</v>
      </c>
      <c r="E40" s="11" t="str">
        <f ca="1">IF(ROWS(E$5:E40)&gt;$B$2,"",INDEX(fSales[Category],_xlfn.AGGREGATE(15,6,(ROW(fSales[Category])-ROW(fSales[#Headers]))/(fSales[[Product]:[Product]]=$B$1),ROWS(E$5:E40))))</f>
        <v>Wholesale</v>
      </c>
      <c r="F40" s="11">
        <f ca="1">IF(ROWS(F$5:F40)&gt;$B$2,"",INDEX(fSales[Discount],_xlfn.AGGREGATE(15,6,(ROW(fSales[Discount])-ROW(fSales[#Headers]))/(fSales[[Product]:[Product]]=$B$1),ROWS(F$5:F40))))</f>
        <v>0.35</v>
      </c>
      <c r="G40" s="11">
        <f ca="1">IF(ROWS(G$5:G40)&gt;$B$2,"",INDEX(fSales[Price],_xlfn.AGGREGATE(15,6,(ROW(fSales[Price])-ROW(fSales[#Headers]))/(fSales[[Product]:[Product]]=$B$1),ROWS(G$5:G40))))</f>
        <v>21.05</v>
      </c>
      <c r="H40" s="16">
        <f t="shared" ca="1" si="0"/>
        <v>287.33</v>
      </c>
    </row>
    <row r="41" spans="1:8" x14ac:dyDescent="0.3">
      <c r="A41" s="10" t="str">
        <f ca="1">IF(ROWS(A$5:A41)&gt;$B$2,"",INDEX(fSales[Date],_xlfn.AGGREGATE(15,6,(ROW(fSales[Date])-ROW(fSales[#Headers]))/(fSales[[Product]:[Product]]=$B$1),ROWS(A$5:A41))))</f>
        <v/>
      </c>
      <c r="B41" s="11" t="str">
        <f ca="1">IF(ROWS(B$5:B41)&gt;$B$2,"",INDEX(fSales[Product],_xlfn.AGGREGATE(15,6,(ROW(fSales[Product])-ROW(fSales[#Headers]))/(fSales[[Product]:[Product]]=$B$1),ROWS(B$5:B41))))</f>
        <v/>
      </c>
      <c r="C41" s="11" t="str">
        <f ca="1">IF(ROWS(C$5:C41)&gt;$B$2,"",INDEX(fSales[Region],_xlfn.AGGREGATE(15,6,(ROW(fSales[Region])-ROW(fSales[#Headers]))/(fSales[[Product]:[Product]]=$B$1),ROWS(C$5:C41))))</f>
        <v/>
      </c>
      <c r="D41" s="11" t="str">
        <f ca="1">IF(ROWS(D$5:D41)&gt;$B$2,"",INDEX(fSales[Units],_xlfn.AGGREGATE(15,6,(ROW(fSales[Units])-ROW(fSales[#Headers]))/(fSales[[Product]:[Product]]=$B$1),ROWS(D$5:D41))))</f>
        <v/>
      </c>
      <c r="E41" s="11" t="str">
        <f ca="1">IF(ROWS(E$5:E41)&gt;$B$2,"",INDEX(fSales[Category],_xlfn.AGGREGATE(15,6,(ROW(fSales[Category])-ROW(fSales[#Headers]))/(fSales[[Product]:[Product]]=$B$1),ROWS(E$5:E41))))</f>
        <v/>
      </c>
      <c r="F41" s="11" t="str">
        <f ca="1">IF(ROWS(F$5:F41)&gt;$B$2,"",INDEX(fSales[Discount],_xlfn.AGGREGATE(15,6,(ROW(fSales[Discount])-ROW(fSales[#Headers]))/(fSales[[Product]:[Product]]=$B$1),ROWS(F$5:F41))))</f>
        <v/>
      </c>
      <c r="G41" s="11" t="str">
        <f ca="1">IF(ROWS(G$5:G41)&gt;$B$2,"",INDEX(fSales[Price],_xlfn.AGGREGATE(15,6,(ROW(fSales[Price])-ROW(fSales[#Headers]))/(fSales[[Product]:[Product]]=$B$1),ROWS(G$5:G41))))</f>
        <v/>
      </c>
      <c r="H41" s="16" t="str">
        <f t="shared" ca="1" si="0"/>
        <v/>
      </c>
    </row>
    <row r="42" spans="1:8" x14ac:dyDescent="0.3">
      <c r="A42" s="10" t="str">
        <f ca="1">IF(ROWS(A$5:A42)&gt;$B$2,"",INDEX(fSales[Date],_xlfn.AGGREGATE(15,6,(ROW(fSales[Date])-ROW(fSales[#Headers]))/(fSales[[Product]:[Product]]=$B$1),ROWS(A$5:A42))))</f>
        <v/>
      </c>
      <c r="B42" s="11" t="str">
        <f ca="1">IF(ROWS(B$5:B42)&gt;$B$2,"",INDEX(fSales[Product],_xlfn.AGGREGATE(15,6,(ROW(fSales[Product])-ROW(fSales[#Headers]))/(fSales[[Product]:[Product]]=$B$1),ROWS(B$5:B42))))</f>
        <v/>
      </c>
      <c r="C42" s="11" t="str">
        <f ca="1">IF(ROWS(C$5:C42)&gt;$B$2,"",INDEX(fSales[Region],_xlfn.AGGREGATE(15,6,(ROW(fSales[Region])-ROW(fSales[#Headers]))/(fSales[[Product]:[Product]]=$B$1),ROWS(C$5:C42))))</f>
        <v/>
      </c>
      <c r="D42" s="11" t="str">
        <f ca="1">IF(ROWS(D$5:D42)&gt;$B$2,"",INDEX(fSales[Units],_xlfn.AGGREGATE(15,6,(ROW(fSales[Units])-ROW(fSales[#Headers]))/(fSales[[Product]:[Product]]=$B$1),ROWS(D$5:D42))))</f>
        <v/>
      </c>
      <c r="E42" s="11" t="str">
        <f ca="1">IF(ROWS(E$5:E42)&gt;$B$2,"",INDEX(fSales[Category],_xlfn.AGGREGATE(15,6,(ROW(fSales[Category])-ROW(fSales[#Headers]))/(fSales[[Product]:[Product]]=$B$1),ROWS(E$5:E42))))</f>
        <v/>
      </c>
      <c r="F42" s="11" t="str">
        <f ca="1">IF(ROWS(F$5:F42)&gt;$B$2,"",INDEX(fSales[Discount],_xlfn.AGGREGATE(15,6,(ROW(fSales[Discount])-ROW(fSales[#Headers]))/(fSales[[Product]:[Product]]=$B$1),ROWS(F$5:F42))))</f>
        <v/>
      </c>
      <c r="G42" s="11" t="str">
        <f ca="1">IF(ROWS(G$5:G42)&gt;$B$2,"",INDEX(fSales[Price],_xlfn.AGGREGATE(15,6,(ROW(fSales[Price])-ROW(fSales[#Headers]))/(fSales[[Product]:[Product]]=$B$1),ROWS(G$5:G42))))</f>
        <v/>
      </c>
      <c r="H42" s="16" t="str">
        <f t="shared" ca="1" si="0"/>
        <v/>
      </c>
    </row>
    <row r="43" spans="1:8" x14ac:dyDescent="0.3">
      <c r="A43" s="10" t="str">
        <f ca="1">IF(ROWS(A$5:A43)&gt;$B$2,"",INDEX(fSales[Date],_xlfn.AGGREGATE(15,6,(ROW(fSales[Date])-ROW(fSales[#Headers]))/(fSales[[Product]:[Product]]=$B$1),ROWS(A$5:A43))))</f>
        <v/>
      </c>
      <c r="B43" s="11" t="str">
        <f ca="1">IF(ROWS(B$5:B43)&gt;$B$2,"",INDEX(fSales[Product],_xlfn.AGGREGATE(15,6,(ROW(fSales[Product])-ROW(fSales[#Headers]))/(fSales[[Product]:[Product]]=$B$1),ROWS(B$5:B43))))</f>
        <v/>
      </c>
      <c r="C43" s="11" t="str">
        <f ca="1">IF(ROWS(C$5:C43)&gt;$B$2,"",INDEX(fSales[Region],_xlfn.AGGREGATE(15,6,(ROW(fSales[Region])-ROW(fSales[#Headers]))/(fSales[[Product]:[Product]]=$B$1),ROWS(C$5:C43))))</f>
        <v/>
      </c>
      <c r="D43" s="11" t="str">
        <f ca="1">IF(ROWS(D$5:D43)&gt;$B$2,"",INDEX(fSales[Units],_xlfn.AGGREGATE(15,6,(ROW(fSales[Units])-ROW(fSales[#Headers]))/(fSales[[Product]:[Product]]=$B$1),ROWS(D$5:D43))))</f>
        <v/>
      </c>
      <c r="E43" s="11" t="str">
        <f ca="1">IF(ROWS(E$5:E43)&gt;$B$2,"",INDEX(fSales[Category],_xlfn.AGGREGATE(15,6,(ROW(fSales[Category])-ROW(fSales[#Headers]))/(fSales[[Product]:[Product]]=$B$1),ROWS(E$5:E43))))</f>
        <v/>
      </c>
      <c r="F43" s="11" t="str">
        <f ca="1">IF(ROWS(F$5:F43)&gt;$B$2,"",INDEX(fSales[Discount],_xlfn.AGGREGATE(15,6,(ROW(fSales[Discount])-ROW(fSales[#Headers]))/(fSales[[Product]:[Product]]=$B$1),ROWS(F$5:F43))))</f>
        <v/>
      </c>
      <c r="G43" s="11" t="str">
        <f ca="1">IF(ROWS(G$5:G43)&gt;$B$2,"",INDEX(fSales[Price],_xlfn.AGGREGATE(15,6,(ROW(fSales[Price])-ROW(fSales[#Headers]))/(fSales[[Product]:[Product]]=$B$1),ROWS(G$5:G43))))</f>
        <v/>
      </c>
      <c r="H43" s="16" t="str">
        <f t="shared" ca="1" si="0"/>
        <v/>
      </c>
    </row>
    <row r="44" spans="1:8" x14ac:dyDescent="0.3">
      <c r="A44" s="10" t="str">
        <f ca="1">IF(ROWS(A$5:A44)&gt;$B$2,"",INDEX(fSales[Date],_xlfn.AGGREGATE(15,6,(ROW(fSales[Date])-ROW(fSales[#Headers]))/(fSales[[Product]:[Product]]=$B$1),ROWS(A$5:A44))))</f>
        <v/>
      </c>
      <c r="B44" s="11" t="str">
        <f ca="1">IF(ROWS(B$5:B44)&gt;$B$2,"",INDEX(fSales[Product],_xlfn.AGGREGATE(15,6,(ROW(fSales[Product])-ROW(fSales[#Headers]))/(fSales[[Product]:[Product]]=$B$1),ROWS(B$5:B44))))</f>
        <v/>
      </c>
      <c r="C44" s="11" t="str">
        <f ca="1">IF(ROWS(C$5:C44)&gt;$B$2,"",INDEX(fSales[Region],_xlfn.AGGREGATE(15,6,(ROW(fSales[Region])-ROW(fSales[#Headers]))/(fSales[[Product]:[Product]]=$B$1),ROWS(C$5:C44))))</f>
        <v/>
      </c>
      <c r="D44" s="11" t="str">
        <f ca="1">IF(ROWS(D$5:D44)&gt;$B$2,"",INDEX(fSales[Units],_xlfn.AGGREGATE(15,6,(ROW(fSales[Units])-ROW(fSales[#Headers]))/(fSales[[Product]:[Product]]=$B$1),ROWS(D$5:D44))))</f>
        <v/>
      </c>
      <c r="E44" s="11" t="str">
        <f ca="1">IF(ROWS(E$5:E44)&gt;$B$2,"",INDEX(fSales[Category],_xlfn.AGGREGATE(15,6,(ROW(fSales[Category])-ROW(fSales[#Headers]))/(fSales[[Product]:[Product]]=$B$1),ROWS(E$5:E44))))</f>
        <v/>
      </c>
      <c r="F44" s="11" t="str">
        <f ca="1">IF(ROWS(F$5:F44)&gt;$B$2,"",INDEX(fSales[Discount],_xlfn.AGGREGATE(15,6,(ROW(fSales[Discount])-ROW(fSales[#Headers]))/(fSales[[Product]:[Product]]=$B$1),ROWS(F$5:F44))))</f>
        <v/>
      </c>
      <c r="G44" s="11" t="str">
        <f ca="1">IF(ROWS(G$5:G44)&gt;$B$2,"",INDEX(fSales[Price],_xlfn.AGGREGATE(15,6,(ROW(fSales[Price])-ROW(fSales[#Headers]))/(fSales[[Product]:[Product]]=$B$1),ROWS(G$5:G44))))</f>
        <v/>
      </c>
      <c r="H44" s="16" t="str">
        <f t="shared" ca="1" si="0"/>
        <v/>
      </c>
    </row>
    <row r="45" spans="1:8" x14ac:dyDescent="0.3">
      <c r="A45" s="10" t="str">
        <f ca="1">IF(ROWS(A$5:A45)&gt;$B$2,"",INDEX(fSales[Date],_xlfn.AGGREGATE(15,6,(ROW(fSales[Date])-ROW(fSales[#Headers]))/(fSales[[Product]:[Product]]=$B$1),ROWS(A$5:A45))))</f>
        <v/>
      </c>
      <c r="B45" s="11" t="str">
        <f ca="1">IF(ROWS(B$5:B45)&gt;$B$2,"",INDEX(fSales[Product],_xlfn.AGGREGATE(15,6,(ROW(fSales[Product])-ROW(fSales[#Headers]))/(fSales[[Product]:[Product]]=$B$1),ROWS(B$5:B45))))</f>
        <v/>
      </c>
      <c r="C45" s="11" t="str">
        <f ca="1">IF(ROWS(C$5:C45)&gt;$B$2,"",INDEX(fSales[Region],_xlfn.AGGREGATE(15,6,(ROW(fSales[Region])-ROW(fSales[#Headers]))/(fSales[[Product]:[Product]]=$B$1),ROWS(C$5:C45))))</f>
        <v/>
      </c>
      <c r="D45" s="11" t="str">
        <f ca="1">IF(ROWS(D$5:D45)&gt;$B$2,"",INDEX(fSales[Units],_xlfn.AGGREGATE(15,6,(ROW(fSales[Units])-ROW(fSales[#Headers]))/(fSales[[Product]:[Product]]=$B$1),ROWS(D$5:D45))))</f>
        <v/>
      </c>
      <c r="E45" s="11" t="str">
        <f ca="1">IF(ROWS(E$5:E45)&gt;$B$2,"",INDEX(fSales[Category],_xlfn.AGGREGATE(15,6,(ROW(fSales[Category])-ROW(fSales[#Headers]))/(fSales[[Product]:[Product]]=$B$1),ROWS(E$5:E45))))</f>
        <v/>
      </c>
      <c r="F45" s="11" t="str">
        <f ca="1">IF(ROWS(F$5:F45)&gt;$B$2,"",INDEX(fSales[Discount],_xlfn.AGGREGATE(15,6,(ROW(fSales[Discount])-ROW(fSales[#Headers]))/(fSales[[Product]:[Product]]=$B$1),ROWS(F$5:F45))))</f>
        <v/>
      </c>
      <c r="G45" s="11" t="str">
        <f ca="1">IF(ROWS(G$5:G45)&gt;$B$2,"",INDEX(fSales[Price],_xlfn.AGGREGATE(15,6,(ROW(fSales[Price])-ROW(fSales[#Headers]))/(fSales[[Product]:[Product]]=$B$1),ROWS(G$5:G45))))</f>
        <v/>
      </c>
      <c r="H45" s="16" t="str">
        <f t="shared" ca="1" si="0"/>
        <v/>
      </c>
    </row>
    <row r="46" spans="1:8" x14ac:dyDescent="0.3">
      <c r="A46" s="10" t="str">
        <f ca="1">IF(ROWS(A$5:A46)&gt;$B$2,"",INDEX(fSales[Date],_xlfn.AGGREGATE(15,6,(ROW(fSales[Date])-ROW(fSales[#Headers]))/(fSales[[Product]:[Product]]=$B$1),ROWS(A$5:A46))))</f>
        <v/>
      </c>
      <c r="B46" s="11" t="str">
        <f ca="1">IF(ROWS(B$5:B46)&gt;$B$2,"",INDEX(fSales[Product],_xlfn.AGGREGATE(15,6,(ROW(fSales[Product])-ROW(fSales[#Headers]))/(fSales[[Product]:[Product]]=$B$1),ROWS(B$5:B46))))</f>
        <v/>
      </c>
      <c r="C46" s="11" t="str">
        <f ca="1">IF(ROWS(C$5:C46)&gt;$B$2,"",INDEX(fSales[Region],_xlfn.AGGREGATE(15,6,(ROW(fSales[Region])-ROW(fSales[#Headers]))/(fSales[[Product]:[Product]]=$B$1),ROWS(C$5:C46))))</f>
        <v/>
      </c>
      <c r="D46" s="11" t="str">
        <f ca="1">IF(ROWS(D$5:D46)&gt;$B$2,"",INDEX(fSales[Units],_xlfn.AGGREGATE(15,6,(ROW(fSales[Units])-ROW(fSales[#Headers]))/(fSales[[Product]:[Product]]=$B$1),ROWS(D$5:D46))))</f>
        <v/>
      </c>
      <c r="E46" s="11" t="str">
        <f ca="1">IF(ROWS(E$5:E46)&gt;$B$2,"",INDEX(fSales[Category],_xlfn.AGGREGATE(15,6,(ROW(fSales[Category])-ROW(fSales[#Headers]))/(fSales[[Product]:[Product]]=$B$1),ROWS(E$5:E46))))</f>
        <v/>
      </c>
      <c r="F46" s="11" t="str">
        <f ca="1">IF(ROWS(F$5:F46)&gt;$B$2,"",INDEX(fSales[Discount],_xlfn.AGGREGATE(15,6,(ROW(fSales[Discount])-ROW(fSales[#Headers]))/(fSales[[Product]:[Product]]=$B$1),ROWS(F$5:F46))))</f>
        <v/>
      </c>
      <c r="G46" s="11" t="str">
        <f ca="1">IF(ROWS(G$5:G46)&gt;$B$2,"",INDEX(fSales[Price],_xlfn.AGGREGATE(15,6,(ROW(fSales[Price])-ROW(fSales[#Headers]))/(fSales[[Product]:[Product]]=$B$1),ROWS(G$5:G46))))</f>
        <v/>
      </c>
      <c r="H46" s="16" t="str">
        <f t="shared" ca="1" si="0"/>
        <v/>
      </c>
    </row>
    <row r="47" spans="1:8" x14ac:dyDescent="0.3">
      <c r="A47" s="10" t="str">
        <f ca="1">IF(ROWS(A$5:A47)&gt;$B$2,"",INDEX(fSales[Date],_xlfn.AGGREGATE(15,6,(ROW(fSales[Date])-ROW(fSales[#Headers]))/(fSales[[Product]:[Product]]=$B$1),ROWS(A$5:A47))))</f>
        <v/>
      </c>
      <c r="B47" s="11" t="str">
        <f ca="1">IF(ROWS(B$5:B47)&gt;$B$2,"",INDEX(fSales[Product],_xlfn.AGGREGATE(15,6,(ROW(fSales[Product])-ROW(fSales[#Headers]))/(fSales[[Product]:[Product]]=$B$1),ROWS(B$5:B47))))</f>
        <v/>
      </c>
      <c r="C47" s="11" t="str">
        <f ca="1">IF(ROWS(C$5:C47)&gt;$B$2,"",INDEX(fSales[Region],_xlfn.AGGREGATE(15,6,(ROW(fSales[Region])-ROW(fSales[#Headers]))/(fSales[[Product]:[Product]]=$B$1),ROWS(C$5:C47))))</f>
        <v/>
      </c>
      <c r="D47" s="11" t="str">
        <f ca="1">IF(ROWS(D$5:D47)&gt;$B$2,"",INDEX(fSales[Units],_xlfn.AGGREGATE(15,6,(ROW(fSales[Units])-ROW(fSales[#Headers]))/(fSales[[Product]:[Product]]=$B$1),ROWS(D$5:D47))))</f>
        <v/>
      </c>
      <c r="E47" s="11" t="str">
        <f ca="1">IF(ROWS(E$5:E47)&gt;$B$2,"",INDEX(fSales[Category],_xlfn.AGGREGATE(15,6,(ROW(fSales[Category])-ROW(fSales[#Headers]))/(fSales[[Product]:[Product]]=$B$1),ROWS(E$5:E47))))</f>
        <v/>
      </c>
      <c r="F47" s="11" t="str">
        <f ca="1">IF(ROWS(F$5:F47)&gt;$B$2,"",INDEX(fSales[Discount],_xlfn.AGGREGATE(15,6,(ROW(fSales[Discount])-ROW(fSales[#Headers]))/(fSales[[Product]:[Product]]=$B$1),ROWS(F$5:F47))))</f>
        <v/>
      </c>
      <c r="G47" s="11" t="str">
        <f ca="1">IF(ROWS(G$5:G47)&gt;$B$2,"",INDEX(fSales[Price],_xlfn.AGGREGATE(15,6,(ROW(fSales[Price])-ROW(fSales[#Headers]))/(fSales[[Product]:[Product]]=$B$1),ROWS(G$5:G47))))</f>
        <v/>
      </c>
      <c r="H47" s="16" t="str">
        <f t="shared" ca="1" si="0"/>
        <v/>
      </c>
    </row>
    <row r="48" spans="1:8" x14ac:dyDescent="0.3">
      <c r="A48" s="10" t="str">
        <f ca="1">IF(ROWS(A$5:A48)&gt;$B$2,"",INDEX(fSales[Date],_xlfn.AGGREGATE(15,6,(ROW(fSales[Date])-ROW(fSales[#Headers]))/(fSales[[Product]:[Product]]=$B$1),ROWS(A$5:A48))))</f>
        <v/>
      </c>
      <c r="B48" s="11" t="str">
        <f ca="1">IF(ROWS(B$5:B48)&gt;$B$2,"",INDEX(fSales[Product],_xlfn.AGGREGATE(15,6,(ROW(fSales[Product])-ROW(fSales[#Headers]))/(fSales[[Product]:[Product]]=$B$1),ROWS(B$5:B48))))</f>
        <v/>
      </c>
      <c r="C48" s="11" t="str">
        <f ca="1">IF(ROWS(C$5:C48)&gt;$B$2,"",INDEX(fSales[Region],_xlfn.AGGREGATE(15,6,(ROW(fSales[Region])-ROW(fSales[#Headers]))/(fSales[[Product]:[Product]]=$B$1),ROWS(C$5:C48))))</f>
        <v/>
      </c>
      <c r="D48" s="11" t="str">
        <f ca="1">IF(ROWS(D$5:D48)&gt;$B$2,"",INDEX(fSales[Units],_xlfn.AGGREGATE(15,6,(ROW(fSales[Units])-ROW(fSales[#Headers]))/(fSales[[Product]:[Product]]=$B$1),ROWS(D$5:D48))))</f>
        <v/>
      </c>
      <c r="E48" s="11" t="str">
        <f ca="1">IF(ROWS(E$5:E48)&gt;$B$2,"",INDEX(fSales[Category],_xlfn.AGGREGATE(15,6,(ROW(fSales[Category])-ROW(fSales[#Headers]))/(fSales[[Product]:[Product]]=$B$1),ROWS(E$5:E48))))</f>
        <v/>
      </c>
      <c r="F48" s="11" t="str">
        <f ca="1">IF(ROWS(F$5:F48)&gt;$B$2,"",INDEX(fSales[Discount],_xlfn.AGGREGATE(15,6,(ROW(fSales[Discount])-ROW(fSales[#Headers]))/(fSales[[Product]:[Product]]=$B$1),ROWS(F$5:F48))))</f>
        <v/>
      </c>
      <c r="G48" s="11" t="str">
        <f ca="1">IF(ROWS(G$5:G48)&gt;$B$2,"",INDEX(fSales[Price],_xlfn.AGGREGATE(15,6,(ROW(fSales[Price])-ROW(fSales[#Headers]))/(fSales[[Product]:[Product]]=$B$1),ROWS(G$5:G48))))</f>
        <v/>
      </c>
      <c r="H48" s="16" t="str">
        <f t="shared" ca="1" si="0"/>
        <v/>
      </c>
    </row>
    <row r="49" spans="1:8" x14ac:dyDescent="0.3">
      <c r="A49" s="10" t="str">
        <f ca="1">IF(ROWS(A$5:A49)&gt;$B$2,"",INDEX(fSales[Date],_xlfn.AGGREGATE(15,6,(ROW(fSales[Date])-ROW(fSales[#Headers]))/(fSales[[Product]:[Product]]=$B$1),ROWS(A$5:A49))))</f>
        <v/>
      </c>
      <c r="B49" s="11" t="str">
        <f ca="1">IF(ROWS(B$5:B49)&gt;$B$2,"",INDEX(fSales[Product],_xlfn.AGGREGATE(15,6,(ROW(fSales[Product])-ROW(fSales[#Headers]))/(fSales[[Product]:[Product]]=$B$1),ROWS(B$5:B49))))</f>
        <v/>
      </c>
      <c r="C49" s="11" t="str">
        <f ca="1">IF(ROWS(C$5:C49)&gt;$B$2,"",INDEX(fSales[Region],_xlfn.AGGREGATE(15,6,(ROW(fSales[Region])-ROW(fSales[#Headers]))/(fSales[[Product]:[Product]]=$B$1),ROWS(C$5:C49))))</f>
        <v/>
      </c>
      <c r="D49" s="11" t="str">
        <f ca="1">IF(ROWS(D$5:D49)&gt;$B$2,"",INDEX(fSales[Units],_xlfn.AGGREGATE(15,6,(ROW(fSales[Units])-ROW(fSales[#Headers]))/(fSales[[Product]:[Product]]=$B$1),ROWS(D$5:D49))))</f>
        <v/>
      </c>
      <c r="E49" s="11" t="str">
        <f ca="1">IF(ROWS(E$5:E49)&gt;$B$2,"",INDEX(fSales[Category],_xlfn.AGGREGATE(15,6,(ROW(fSales[Category])-ROW(fSales[#Headers]))/(fSales[[Product]:[Product]]=$B$1),ROWS(E$5:E49))))</f>
        <v/>
      </c>
      <c r="F49" s="11" t="str">
        <f ca="1">IF(ROWS(F$5:F49)&gt;$B$2,"",INDEX(fSales[Discount],_xlfn.AGGREGATE(15,6,(ROW(fSales[Discount])-ROW(fSales[#Headers]))/(fSales[[Product]:[Product]]=$B$1),ROWS(F$5:F49))))</f>
        <v/>
      </c>
      <c r="G49" s="11" t="str">
        <f ca="1">IF(ROWS(G$5:G49)&gt;$B$2,"",INDEX(fSales[Price],_xlfn.AGGREGATE(15,6,(ROW(fSales[Price])-ROW(fSales[#Headers]))/(fSales[[Product]:[Product]]=$B$1),ROWS(G$5:G49))))</f>
        <v/>
      </c>
      <c r="H49" s="16" t="str">
        <f t="shared" ca="1" si="0"/>
        <v/>
      </c>
    </row>
    <row r="50" spans="1:8" x14ac:dyDescent="0.3">
      <c r="A50" s="10" t="str">
        <f ca="1">IF(ROWS(A$5:A50)&gt;$B$2,"",INDEX(fSales[Date],_xlfn.AGGREGATE(15,6,(ROW(fSales[Date])-ROW(fSales[#Headers]))/(fSales[[Product]:[Product]]=$B$1),ROWS(A$5:A50))))</f>
        <v/>
      </c>
      <c r="B50" s="11" t="str">
        <f ca="1">IF(ROWS(B$5:B50)&gt;$B$2,"",INDEX(fSales[Product],_xlfn.AGGREGATE(15,6,(ROW(fSales[Product])-ROW(fSales[#Headers]))/(fSales[[Product]:[Product]]=$B$1),ROWS(B$5:B50))))</f>
        <v/>
      </c>
      <c r="C50" s="11" t="str">
        <f ca="1">IF(ROWS(C$5:C50)&gt;$B$2,"",INDEX(fSales[Region],_xlfn.AGGREGATE(15,6,(ROW(fSales[Region])-ROW(fSales[#Headers]))/(fSales[[Product]:[Product]]=$B$1),ROWS(C$5:C50))))</f>
        <v/>
      </c>
      <c r="D50" s="11" t="str">
        <f ca="1">IF(ROWS(D$5:D50)&gt;$B$2,"",INDEX(fSales[Units],_xlfn.AGGREGATE(15,6,(ROW(fSales[Units])-ROW(fSales[#Headers]))/(fSales[[Product]:[Product]]=$B$1),ROWS(D$5:D50))))</f>
        <v/>
      </c>
      <c r="E50" s="11" t="str">
        <f ca="1">IF(ROWS(E$5:E50)&gt;$B$2,"",INDEX(fSales[Category],_xlfn.AGGREGATE(15,6,(ROW(fSales[Category])-ROW(fSales[#Headers]))/(fSales[[Product]:[Product]]=$B$1),ROWS(E$5:E50))))</f>
        <v/>
      </c>
      <c r="F50" s="11" t="str">
        <f ca="1">IF(ROWS(F$5:F50)&gt;$B$2,"",INDEX(fSales[Discount],_xlfn.AGGREGATE(15,6,(ROW(fSales[Discount])-ROW(fSales[#Headers]))/(fSales[[Product]:[Product]]=$B$1),ROWS(F$5:F50))))</f>
        <v/>
      </c>
      <c r="G50" s="11" t="str">
        <f ca="1">IF(ROWS(G$5:G50)&gt;$B$2,"",INDEX(fSales[Price],_xlfn.AGGREGATE(15,6,(ROW(fSales[Price])-ROW(fSales[#Headers]))/(fSales[[Product]:[Product]]=$B$1),ROWS(G$5:G50))))</f>
        <v/>
      </c>
      <c r="H50" s="16" t="str">
        <f t="shared" ca="1" si="0"/>
        <v/>
      </c>
    </row>
    <row r="51" spans="1:8" x14ac:dyDescent="0.3">
      <c r="A51" s="10" t="str">
        <f ca="1">IF(ROWS(A$5:A51)&gt;$B$2,"",INDEX(fSales[Date],_xlfn.AGGREGATE(15,6,(ROW(fSales[Date])-ROW(fSales[#Headers]))/(fSales[[Product]:[Product]]=$B$1),ROWS(A$5:A51))))</f>
        <v/>
      </c>
      <c r="B51" s="11" t="str">
        <f ca="1">IF(ROWS(B$5:B51)&gt;$B$2,"",INDEX(fSales[Product],_xlfn.AGGREGATE(15,6,(ROW(fSales[Product])-ROW(fSales[#Headers]))/(fSales[[Product]:[Product]]=$B$1),ROWS(B$5:B51))))</f>
        <v/>
      </c>
      <c r="C51" s="11" t="str">
        <f ca="1">IF(ROWS(C$5:C51)&gt;$B$2,"",INDEX(fSales[Region],_xlfn.AGGREGATE(15,6,(ROW(fSales[Region])-ROW(fSales[#Headers]))/(fSales[[Product]:[Product]]=$B$1),ROWS(C$5:C51))))</f>
        <v/>
      </c>
      <c r="D51" s="11" t="str">
        <f ca="1">IF(ROWS(D$5:D51)&gt;$B$2,"",INDEX(fSales[Units],_xlfn.AGGREGATE(15,6,(ROW(fSales[Units])-ROW(fSales[#Headers]))/(fSales[[Product]:[Product]]=$B$1),ROWS(D$5:D51))))</f>
        <v/>
      </c>
      <c r="E51" s="11" t="str">
        <f ca="1">IF(ROWS(E$5:E51)&gt;$B$2,"",INDEX(fSales[Category],_xlfn.AGGREGATE(15,6,(ROW(fSales[Category])-ROW(fSales[#Headers]))/(fSales[[Product]:[Product]]=$B$1),ROWS(E$5:E51))))</f>
        <v/>
      </c>
      <c r="F51" s="11" t="str">
        <f ca="1">IF(ROWS(F$5:F51)&gt;$B$2,"",INDEX(fSales[Discount],_xlfn.AGGREGATE(15,6,(ROW(fSales[Discount])-ROW(fSales[#Headers]))/(fSales[[Product]:[Product]]=$B$1),ROWS(F$5:F51))))</f>
        <v/>
      </c>
      <c r="G51" s="11" t="str">
        <f ca="1">IF(ROWS(G$5:G51)&gt;$B$2,"",INDEX(fSales[Price],_xlfn.AGGREGATE(15,6,(ROW(fSales[Price])-ROW(fSales[#Headers]))/(fSales[[Product]:[Product]]=$B$1),ROWS(G$5:G51))))</f>
        <v/>
      </c>
      <c r="H51" s="16" t="str">
        <f t="shared" ca="1" si="0"/>
        <v/>
      </c>
    </row>
    <row r="52" spans="1:8" x14ac:dyDescent="0.3">
      <c r="A52" s="10" t="str">
        <f ca="1">IF(ROWS(A$5:A52)&gt;$B$2,"",INDEX(fSales[Date],_xlfn.AGGREGATE(15,6,(ROW(fSales[Date])-ROW(fSales[#Headers]))/(fSales[[Product]:[Product]]=$B$1),ROWS(A$5:A52))))</f>
        <v/>
      </c>
      <c r="B52" s="11" t="str">
        <f ca="1">IF(ROWS(B$5:B52)&gt;$B$2,"",INDEX(fSales[Product],_xlfn.AGGREGATE(15,6,(ROW(fSales[Product])-ROW(fSales[#Headers]))/(fSales[[Product]:[Product]]=$B$1),ROWS(B$5:B52))))</f>
        <v/>
      </c>
      <c r="C52" s="11" t="str">
        <f ca="1">IF(ROWS(C$5:C52)&gt;$B$2,"",INDEX(fSales[Region],_xlfn.AGGREGATE(15,6,(ROW(fSales[Region])-ROW(fSales[#Headers]))/(fSales[[Product]:[Product]]=$B$1),ROWS(C$5:C52))))</f>
        <v/>
      </c>
      <c r="D52" s="11" t="str">
        <f ca="1">IF(ROWS(D$5:D52)&gt;$B$2,"",INDEX(fSales[Units],_xlfn.AGGREGATE(15,6,(ROW(fSales[Units])-ROW(fSales[#Headers]))/(fSales[[Product]:[Product]]=$B$1),ROWS(D$5:D52))))</f>
        <v/>
      </c>
      <c r="E52" s="11" t="str">
        <f ca="1">IF(ROWS(E$5:E52)&gt;$B$2,"",INDEX(fSales[Category],_xlfn.AGGREGATE(15,6,(ROW(fSales[Category])-ROW(fSales[#Headers]))/(fSales[[Product]:[Product]]=$B$1),ROWS(E$5:E52))))</f>
        <v/>
      </c>
      <c r="F52" s="11" t="str">
        <f ca="1">IF(ROWS(F$5:F52)&gt;$B$2,"",INDEX(fSales[Discount],_xlfn.AGGREGATE(15,6,(ROW(fSales[Discount])-ROW(fSales[#Headers]))/(fSales[[Product]:[Product]]=$B$1),ROWS(F$5:F52))))</f>
        <v/>
      </c>
      <c r="G52" s="11" t="str">
        <f ca="1">IF(ROWS(G$5:G52)&gt;$B$2,"",INDEX(fSales[Price],_xlfn.AGGREGATE(15,6,(ROW(fSales[Price])-ROW(fSales[#Headers]))/(fSales[[Product]:[Product]]=$B$1),ROWS(G$5:G52))))</f>
        <v/>
      </c>
      <c r="H52" s="16" t="str">
        <f t="shared" ca="1" si="0"/>
        <v/>
      </c>
    </row>
    <row r="53" spans="1:8" x14ac:dyDescent="0.3">
      <c r="A53" s="10" t="str">
        <f ca="1">IF(ROWS(A$5:A53)&gt;$B$2,"",INDEX(fSales[Date],_xlfn.AGGREGATE(15,6,(ROW(fSales[Date])-ROW(fSales[#Headers]))/(fSales[[Product]:[Product]]=$B$1),ROWS(A$5:A53))))</f>
        <v/>
      </c>
      <c r="B53" s="11" t="str">
        <f ca="1">IF(ROWS(B$5:B53)&gt;$B$2,"",INDEX(fSales[Product],_xlfn.AGGREGATE(15,6,(ROW(fSales[Product])-ROW(fSales[#Headers]))/(fSales[[Product]:[Product]]=$B$1),ROWS(B$5:B53))))</f>
        <v/>
      </c>
      <c r="C53" s="11" t="str">
        <f ca="1">IF(ROWS(C$5:C53)&gt;$B$2,"",INDEX(fSales[Region],_xlfn.AGGREGATE(15,6,(ROW(fSales[Region])-ROW(fSales[#Headers]))/(fSales[[Product]:[Product]]=$B$1),ROWS(C$5:C53))))</f>
        <v/>
      </c>
      <c r="D53" s="11" t="str">
        <f ca="1">IF(ROWS(D$5:D53)&gt;$B$2,"",INDEX(fSales[Units],_xlfn.AGGREGATE(15,6,(ROW(fSales[Units])-ROW(fSales[#Headers]))/(fSales[[Product]:[Product]]=$B$1),ROWS(D$5:D53))))</f>
        <v/>
      </c>
      <c r="E53" s="11" t="str">
        <f ca="1">IF(ROWS(E$5:E53)&gt;$B$2,"",INDEX(fSales[Category],_xlfn.AGGREGATE(15,6,(ROW(fSales[Category])-ROW(fSales[#Headers]))/(fSales[[Product]:[Product]]=$B$1),ROWS(E$5:E53))))</f>
        <v/>
      </c>
      <c r="F53" s="11" t="str">
        <f ca="1">IF(ROWS(F$5:F53)&gt;$B$2,"",INDEX(fSales[Discount],_xlfn.AGGREGATE(15,6,(ROW(fSales[Discount])-ROW(fSales[#Headers]))/(fSales[[Product]:[Product]]=$B$1),ROWS(F$5:F53))))</f>
        <v/>
      </c>
      <c r="G53" s="11" t="str">
        <f ca="1">IF(ROWS(G$5:G53)&gt;$B$2,"",INDEX(fSales[Price],_xlfn.AGGREGATE(15,6,(ROW(fSales[Price])-ROW(fSales[#Headers]))/(fSales[[Product]:[Product]]=$B$1),ROWS(G$5:G53))))</f>
        <v/>
      </c>
      <c r="H53" s="16" t="str">
        <f t="shared" ca="1" si="0"/>
        <v/>
      </c>
    </row>
    <row r="54" spans="1:8" x14ac:dyDescent="0.3">
      <c r="A54" s="10" t="str">
        <f ca="1">IF(ROWS(A$5:A54)&gt;$B$2,"",INDEX(fSales[Date],_xlfn.AGGREGATE(15,6,(ROW(fSales[Date])-ROW(fSales[#Headers]))/(fSales[[Product]:[Product]]=$B$1),ROWS(A$5:A54))))</f>
        <v/>
      </c>
      <c r="B54" s="11" t="str">
        <f ca="1">IF(ROWS(B$5:B54)&gt;$B$2,"",INDEX(fSales[Product],_xlfn.AGGREGATE(15,6,(ROW(fSales[Product])-ROW(fSales[#Headers]))/(fSales[[Product]:[Product]]=$B$1),ROWS(B$5:B54))))</f>
        <v/>
      </c>
      <c r="C54" s="11" t="str">
        <f ca="1">IF(ROWS(C$5:C54)&gt;$B$2,"",INDEX(fSales[Region],_xlfn.AGGREGATE(15,6,(ROW(fSales[Region])-ROW(fSales[#Headers]))/(fSales[[Product]:[Product]]=$B$1),ROWS(C$5:C54))))</f>
        <v/>
      </c>
      <c r="D54" s="11" t="str">
        <f ca="1">IF(ROWS(D$5:D54)&gt;$B$2,"",INDEX(fSales[Units],_xlfn.AGGREGATE(15,6,(ROW(fSales[Units])-ROW(fSales[#Headers]))/(fSales[[Product]:[Product]]=$B$1),ROWS(D$5:D54))))</f>
        <v/>
      </c>
      <c r="E54" s="11" t="str">
        <f ca="1">IF(ROWS(E$5:E54)&gt;$B$2,"",INDEX(fSales[Category],_xlfn.AGGREGATE(15,6,(ROW(fSales[Category])-ROW(fSales[#Headers]))/(fSales[[Product]:[Product]]=$B$1),ROWS(E$5:E54))))</f>
        <v/>
      </c>
      <c r="F54" s="11" t="str">
        <f ca="1">IF(ROWS(F$5:F54)&gt;$B$2,"",INDEX(fSales[Discount],_xlfn.AGGREGATE(15,6,(ROW(fSales[Discount])-ROW(fSales[#Headers]))/(fSales[[Product]:[Product]]=$B$1),ROWS(F$5:F54))))</f>
        <v/>
      </c>
      <c r="G54" s="11" t="str">
        <f ca="1">IF(ROWS(G$5:G54)&gt;$B$2,"",INDEX(fSales[Price],_xlfn.AGGREGATE(15,6,(ROW(fSales[Price])-ROW(fSales[#Headers]))/(fSales[[Product]:[Product]]=$B$1),ROWS(G$5:G54))))</f>
        <v/>
      </c>
      <c r="H54" s="16" t="str">
        <f t="shared" ca="1" si="0"/>
        <v/>
      </c>
    </row>
    <row r="55" spans="1:8" x14ac:dyDescent="0.3">
      <c r="A55" s="10" t="str">
        <f ca="1">IF(ROWS(A$5:A55)&gt;$B$2,"",INDEX(fSales[Date],_xlfn.AGGREGATE(15,6,(ROW(fSales[Date])-ROW(fSales[#Headers]))/(fSales[[Product]:[Product]]=$B$1),ROWS(A$5:A55))))</f>
        <v/>
      </c>
      <c r="B55" s="11" t="str">
        <f ca="1">IF(ROWS(B$5:B55)&gt;$B$2,"",INDEX(fSales[Product],_xlfn.AGGREGATE(15,6,(ROW(fSales[Product])-ROW(fSales[#Headers]))/(fSales[[Product]:[Product]]=$B$1),ROWS(B$5:B55))))</f>
        <v/>
      </c>
      <c r="C55" s="11" t="str">
        <f ca="1">IF(ROWS(C$5:C55)&gt;$B$2,"",INDEX(fSales[Region],_xlfn.AGGREGATE(15,6,(ROW(fSales[Region])-ROW(fSales[#Headers]))/(fSales[[Product]:[Product]]=$B$1),ROWS(C$5:C55))))</f>
        <v/>
      </c>
      <c r="D55" s="11" t="str">
        <f ca="1">IF(ROWS(D$5:D55)&gt;$B$2,"",INDEX(fSales[Units],_xlfn.AGGREGATE(15,6,(ROW(fSales[Units])-ROW(fSales[#Headers]))/(fSales[[Product]:[Product]]=$B$1),ROWS(D$5:D55))))</f>
        <v/>
      </c>
      <c r="E55" s="11" t="str">
        <f ca="1">IF(ROWS(E$5:E55)&gt;$B$2,"",INDEX(fSales[Category],_xlfn.AGGREGATE(15,6,(ROW(fSales[Category])-ROW(fSales[#Headers]))/(fSales[[Product]:[Product]]=$B$1),ROWS(E$5:E55))))</f>
        <v/>
      </c>
      <c r="F55" s="11" t="str">
        <f ca="1">IF(ROWS(F$5:F55)&gt;$B$2,"",INDEX(fSales[Discount],_xlfn.AGGREGATE(15,6,(ROW(fSales[Discount])-ROW(fSales[#Headers]))/(fSales[[Product]:[Product]]=$B$1),ROWS(F$5:F55))))</f>
        <v/>
      </c>
      <c r="G55" s="11" t="str">
        <f ca="1">IF(ROWS(G$5:G55)&gt;$B$2,"",INDEX(fSales[Price],_xlfn.AGGREGATE(15,6,(ROW(fSales[Price])-ROW(fSales[#Headers]))/(fSales[[Product]:[Product]]=$B$1),ROWS(G$5:G55))))</f>
        <v/>
      </c>
      <c r="H55" s="16" t="str">
        <f t="shared" ca="1" si="0"/>
        <v/>
      </c>
    </row>
    <row r="56" spans="1:8" x14ac:dyDescent="0.3">
      <c r="A56" s="10" t="str">
        <f ca="1">IF(ROWS(A$5:A56)&gt;$B$2,"",INDEX(fSales[Date],_xlfn.AGGREGATE(15,6,(ROW(fSales[Date])-ROW(fSales[#Headers]))/(fSales[[Product]:[Product]]=$B$1),ROWS(A$5:A56))))</f>
        <v/>
      </c>
      <c r="B56" s="11" t="str">
        <f ca="1">IF(ROWS(B$5:B56)&gt;$B$2,"",INDEX(fSales[Product],_xlfn.AGGREGATE(15,6,(ROW(fSales[Product])-ROW(fSales[#Headers]))/(fSales[[Product]:[Product]]=$B$1),ROWS(B$5:B56))))</f>
        <v/>
      </c>
      <c r="C56" s="11" t="str">
        <f ca="1">IF(ROWS(C$5:C56)&gt;$B$2,"",INDEX(fSales[Region],_xlfn.AGGREGATE(15,6,(ROW(fSales[Region])-ROW(fSales[#Headers]))/(fSales[[Product]:[Product]]=$B$1),ROWS(C$5:C56))))</f>
        <v/>
      </c>
      <c r="D56" s="11" t="str">
        <f ca="1">IF(ROWS(D$5:D56)&gt;$B$2,"",INDEX(fSales[Units],_xlfn.AGGREGATE(15,6,(ROW(fSales[Units])-ROW(fSales[#Headers]))/(fSales[[Product]:[Product]]=$B$1),ROWS(D$5:D56))))</f>
        <v/>
      </c>
      <c r="E56" s="11" t="str">
        <f ca="1">IF(ROWS(E$5:E56)&gt;$B$2,"",INDEX(fSales[Category],_xlfn.AGGREGATE(15,6,(ROW(fSales[Category])-ROW(fSales[#Headers]))/(fSales[[Product]:[Product]]=$B$1),ROWS(E$5:E56))))</f>
        <v/>
      </c>
      <c r="F56" s="11" t="str">
        <f ca="1">IF(ROWS(F$5:F56)&gt;$B$2,"",INDEX(fSales[Discount],_xlfn.AGGREGATE(15,6,(ROW(fSales[Discount])-ROW(fSales[#Headers]))/(fSales[[Product]:[Product]]=$B$1),ROWS(F$5:F56))))</f>
        <v/>
      </c>
      <c r="G56" s="11" t="str">
        <f ca="1">IF(ROWS(G$5:G56)&gt;$B$2,"",INDEX(fSales[Price],_xlfn.AGGREGATE(15,6,(ROW(fSales[Price])-ROW(fSales[#Headers]))/(fSales[[Product]:[Product]]=$B$1),ROWS(G$5:G56))))</f>
        <v/>
      </c>
      <c r="H56" s="16" t="str">
        <f t="shared" ca="1" si="0"/>
        <v/>
      </c>
    </row>
    <row r="57" spans="1:8" x14ac:dyDescent="0.3">
      <c r="A57" s="10" t="str">
        <f ca="1">IF(ROWS(A$5:A57)&gt;$B$2,"",INDEX(fSales[Date],_xlfn.AGGREGATE(15,6,(ROW(fSales[Date])-ROW(fSales[#Headers]))/(fSales[[Product]:[Product]]=$B$1),ROWS(A$5:A57))))</f>
        <v/>
      </c>
      <c r="B57" s="11" t="str">
        <f ca="1">IF(ROWS(B$5:B57)&gt;$B$2,"",INDEX(fSales[Product],_xlfn.AGGREGATE(15,6,(ROW(fSales[Product])-ROW(fSales[#Headers]))/(fSales[[Product]:[Product]]=$B$1),ROWS(B$5:B57))))</f>
        <v/>
      </c>
      <c r="C57" s="11" t="str">
        <f ca="1">IF(ROWS(C$5:C57)&gt;$B$2,"",INDEX(fSales[Region],_xlfn.AGGREGATE(15,6,(ROW(fSales[Region])-ROW(fSales[#Headers]))/(fSales[[Product]:[Product]]=$B$1),ROWS(C$5:C57))))</f>
        <v/>
      </c>
      <c r="D57" s="11" t="str">
        <f ca="1">IF(ROWS(D$5:D57)&gt;$B$2,"",INDEX(fSales[Units],_xlfn.AGGREGATE(15,6,(ROW(fSales[Units])-ROW(fSales[#Headers]))/(fSales[[Product]:[Product]]=$B$1),ROWS(D$5:D57))))</f>
        <v/>
      </c>
      <c r="E57" s="11" t="str">
        <f ca="1">IF(ROWS(E$5:E57)&gt;$B$2,"",INDEX(fSales[Category],_xlfn.AGGREGATE(15,6,(ROW(fSales[Category])-ROW(fSales[#Headers]))/(fSales[[Product]:[Product]]=$B$1),ROWS(E$5:E57))))</f>
        <v/>
      </c>
      <c r="F57" s="11" t="str">
        <f ca="1">IF(ROWS(F$5:F57)&gt;$B$2,"",INDEX(fSales[Discount],_xlfn.AGGREGATE(15,6,(ROW(fSales[Discount])-ROW(fSales[#Headers]))/(fSales[[Product]:[Product]]=$B$1),ROWS(F$5:F57))))</f>
        <v/>
      </c>
      <c r="G57" s="11" t="str">
        <f ca="1">IF(ROWS(G$5:G57)&gt;$B$2,"",INDEX(fSales[Price],_xlfn.AGGREGATE(15,6,(ROW(fSales[Price])-ROW(fSales[#Headers]))/(fSales[[Product]:[Product]]=$B$1),ROWS(G$5:G57))))</f>
        <v/>
      </c>
      <c r="H57" s="16" t="str">
        <f t="shared" ca="1" si="0"/>
        <v/>
      </c>
    </row>
    <row r="58" spans="1:8" x14ac:dyDescent="0.3">
      <c r="A58" s="10" t="str">
        <f ca="1">IF(ROWS(A$5:A58)&gt;$B$2,"",INDEX(fSales[Date],_xlfn.AGGREGATE(15,6,(ROW(fSales[Date])-ROW(fSales[#Headers]))/(fSales[[Product]:[Product]]=$B$1),ROWS(A$5:A58))))</f>
        <v/>
      </c>
      <c r="B58" s="11" t="str">
        <f ca="1">IF(ROWS(B$5:B58)&gt;$B$2,"",INDEX(fSales[Product],_xlfn.AGGREGATE(15,6,(ROW(fSales[Product])-ROW(fSales[#Headers]))/(fSales[[Product]:[Product]]=$B$1),ROWS(B$5:B58))))</f>
        <v/>
      </c>
      <c r="C58" s="11" t="str">
        <f ca="1">IF(ROWS(C$5:C58)&gt;$B$2,"",INDEX(fSales[Region],_xlfn.AGGREGATE(15,6,(ROW(fSales[Region])-ROW(fSales[#Headers]))/(fSales[[Product]:[Product]]=$B$1),ROWS(C$5:C58))))</f>
        <v/>
      </c>
      <c r="D58" s="11" t="str">
        <f ca="1">IF(ROWS(D$5:D58)&gt;$B$2,"",INDEX(fSales[Units],_xlfn.AGGREGATE(15,6,(ROW(fSales[Units])-ROW(fSales[#Headers]))/(fSales[[Product]:[Product]]=$B$1),ROWS(D$5:D58))))</f>
        <v/>
      </c>
      <c r="E58" s="11" t="str">
        <f ca="1">IF(ROWS(E$5:E58)&gt;$B$2,"",INDEX(fSales[Category],_xlfn.AGGREGATE(15,6,(ROW(fSales[Category])-ROW(fSales[#Headers]))/(fSales[[Product]:[Product]]=$B$1),ROWS(E$5:E58))))</f>
        <v/>
      </c>
      <c r="F58" s="11" t="str">
        <f ca="1">IF(ROWS(F$5:F58)&gt;$B$2,"",INDEX(fSales[Discount],_xlfn.AGGREGATE(15,6,(ROW(fSales[Discount])-ROW(fSales[#Headers]))/(fSales[[Product]:[Product]]=$B$1),ROWS(F$5:F58))))</f>
        <v/>
      </c>
      <c r="G58" s="11" t="str">
        <f ca="1">IF(ROWS(G$5:G58)&gt;$B$2,"",INDEX(fSales[Price],_xlfn.AGGREGATE(15,6,(ROW(fSales[Price])-ROW(fSales[#Headers]))/(fSales[[Product]:[Product]]=$B$1),ROWS(G$5:G58))))</f>
        <v/>
      </c>
      <c r="H58" s="16" t="str">
        <f t="shared" ca="1" si="0"/>
        <v/>
      </c>
    </row>
    <row r="59" spans="1:8" x14ac:dyDescent="0.3">
      <c r="A59" s="10" t="str">
        <f ca="1">IF(ROWS(A$5:A59)&gt;$B$2,"",INDEX(fSales[Date],_xlfn.AGGREGATE(15,6,(ROW(fSales[Date])-ROW(fSales[#Headers]))/(fSales[[Product]:[Product]]=$B$1),ROWS(A$5:A59))))</f>
        <v/>
      </c>
      <c r="B59" s="11" t="str">
        <f ca="1">IF(ROWS(B$5:B59)&gt;$B$2,"",INDEX(fSales[Product],_xlfn.AGGREGATE(15,6,(ROW(fSales[Product])-ROW(fSales[#Headers]))/(fSales[[Product]:[Product]]=$B$1),ROWS(B$5:B59))))</f>
        <v/>
      </c>
      <c r="C59" s="11" t="str">
        <f ca="1">IF(ROWS(C$5:C59)&gt;$B$2,"",INDEX(fSales[Region],_xlfn.AGGREGATE(15,6,(ROW(fSales[Region])-ROW(fSales[#Headers]))/(fSales[[Product]:[Product]]=$B$1),ROWS(C$5:C59))))</f>
        <v/>
      </c>
      <c r="D59" s="11" t="str">
        <f ca="1">IF(ROWS(D$5:D59)&gt;$B$2,"",INDEX(fSales[Units],_xlfn.AGGREGATE(15,6,(ROW(fSales[Units])-ROW(fSales[#Headers]))/(fSales[[Product]:[Product]]=$B$1),ROWS(D$5:D59))))</f>
        <v/>
      </c>
      <c r="E59" s="11" t="str">
        <f ca="1">IF(ROWS(E$5:E59)&gt;$B$2,"",INDEX(fSales[Category],_xlfn.AGGREGATE(15,6,(ROW(fSales[Category])-ROW(fSales[#Headers]))/(fSales[[Product]:[Product]]=$B$1),ROWS(E$5:E59))))</f>
        <v/>
      </c>
      <c r="F59" s="11" t="str">
        <f ca="1">IF(ROWS(F$5:F59)&gt;$B$2,"",INDEX(fSales[Discount],_xlfn.AGGREGATE(15,6,(ROW(fSales[Discount])-ROW(fSales[#Headers]))/(fSales[[Product]:[Product]]=$B$1),ROWS(F$5:F59))))</f>
        <v/>
      </c>
      <c r="G59" s="11" t="str">
        <f ca="1">IF(ROWS(G$5:G59)&gt;$B$2,"",INDEX(fSales[Price],_xlfn.AGGREGATE(15,6,(ROW(fSales[Price])-ROW(fSales[#Headers]))/(fSales[[Product]:[Product]]=$B$1),ROWS(G$5:G59))))</f>
        <v/>
      </c>
      <c r="H59" s="16" t="str">
        <f t="shared" ca="1" si="0"/>
        <v/>
      </c>
    </row>
    <row r="60" spans="1:8" x14ac:dyDescent="0.3">
      <c r="A60" s="10" t="str">
        <f ca="1">IF(ROWS(A$5:A60)&gt;$B$2,"",INDEX(fSales[Date],_xlfn.AGGREGATE(15,6,(ROW(fSales[Date])-ROW(fSales[#Headers]))/(fSales[[Product]:[Product]]=$B$1),ROWS(A$5:A60))))</f>
        <v/>
      </c>
      <c r="B60" s="11" t="str">
        <f ca="1">IF(ROWS(B$5:B60)&gt;$B$2,"",INDEX(fSales[Product],_xlfn.AGGREGATE(15,6,(ROW(fSales[Product])-ROW(fSales[#Headers]))/(fSales[[Product]:[Product]]=$B$1),ROWS(B$5:B60))))</f>
        <v/>
      </c>
      <c r="C60" s="11" t="str">
        <f ca="1">IF(ROWS(C$5:C60)&gt;$B$2,"",INDEX(fSales[Region],_xlfn.AGGREGATE(15,6,(ROW(fSales[Region])-ROW(fSales[#Headers]))/(fSales[[Product]:[Product]]=$B$1),ROWS(C$5:C60))))</f>
        <v/>
      </c>
      <c r="D60" s="11" t="str">
        <f ca="1">IF(ROWS(D$5:D60)&gt;$B$2,"",INDEX(fSales[Units],_xlfn.AGGREGATE(15,6,(ROW(fSales[Units])-ROW(fSales[#Headers]))/(fSales[[Product]:[Product]]=$B$1),ROWS(D$5:D60))))</f>
        <v/>
      </c>
      <c r="E60" s="11" t="str">
        <f ca="1">IF(ROWS(E$5:E60)&gt;$B$2,"",INDEX(fSales[Category],_xlfn.AGGREGATE(15,6,(ROW(fSales[Category])-ROW(fSales[#Headers]))/(fSales[[Product]:[Product]]=$B$1),ROWS(E$5:E60))))</f>
        <v/>
      </c>
      <c r="F60" s="11" t="str">
        <f ca="1">IF(ROWS(F$5:F60)&gt;$B$2,"",INDEX(fSales[Discount],_xlfn.AGGREGATE(15,6,(ROW(fSales[Discount])-ROW(fSales[#Headers]))/(fSales[[Product]:[Product]]=$B$1),ROWS(F$5:F60))))</f>
        <v/>
      </c>
      <c r="G60" s="11" t="str">
        <f ca="1">IF(ROWS(G$5:G60)&gt;$B$2,"",INDEX(fSales[Price],_xlfn.AGGREGATE(15,6,(ROW(fSales[Price])-ROW(fSales[#Headers]))/(fSales[[Product]:[Product]]=$B$1),ROWS(G$5:G60))))</f>
        <v/>
      </c>
      <c r="H60" s="16" t="str">
        <f t="shared" ca="1" si="0"/>
        <v/>
      </c>
    </row>
    <row r="61" spans="1:8" x14ac:dyDescent="0.3">
      <c r="A61" s="10" t="str">
        <f ca="1">IF(ROWS(A$5:A61)&gt;$B$2,"",INDEX(fSales[Date],_xlfn.AGGREGATE(15,6,(ROW(fSales[Date])-ROW(fSales[#Headers]))/(fSales[[Product]:[Product]]=$B$1),ROWS(A$5:A61))))</f>
        <v/>
      </c>
      <c r="B61" s="11" t="str">
        <f ca="1">IF(ROWS(B$5:B61)&gt;$B$2,"",INDEX(fSales[Product],_xlfn.AGGREGATE(15,6,(ROW(fSales[Product])-ROW(fSales[#Headers]))/(fSales[[Product]:[Product]]=$B$1),ROWS(B$5:B61))))</f>
        <v/>
      </c>
      <c r="C61" s="11" t="str">
        <f ca="1">IF(ROWS(C$5:C61)&gt;$B$2,"",INDEX(fSales[Region],_xlfn.AGGREGATE(15,6,(ROW(fSales[Region])-ROW(fSales[#Headers]))/(fSales[[Product]:[Product]]=$B$1),ROWS(C$5:C61))))</f>
        <v/>
      </c>
      <c r="D61" s="11" t="str">
        <f ca="1">IF(ROWS(D$5:D61)&gt;$B$2,"",INDEX(fSales[Units],_xlfn.AGGREGATE(15,6,(ROW(fSales[Units])-ROW(fSales[#Headers]))/(fSales[[Product]:[Product]]=$B$1),ROWS(D$5:D61))))</f>
        <v/>
      </c>
      <c r="E61" s="11" t="str">
        <f ca="1">IF(ROWS(E$5:E61)&gt;$B$2,"",INDEX(fSales[Category],_xlfn.AGGREGATE(15,6,(ROW(fSales[Category])-ROW(fSales[#Headers]))/(fSales[[Product]:[Product]]=$B$1),ROWS(E$5:E61))))</f>
        <v/>
      </c>
      <c r="F61" s="11" t="str">
        <f ca="1">IF(ROWS(F$5:F61)&gt;$B$2,"",INDEX(fSales[Discount],_xlfn.AGGREGATE(15,6,(ROW(fSales[Discount])-ROW(fSales[#Headers]))/(fSales[[Product]:[Product]]=$B$1),ROWS(F$5:F61))))</f>
        <v/>
      </c>
      <c r="G61" s="11" t="str">
        <f ca="1">IF(ROWS(G$5:G61)&gt;$B$2,"",INDEX(fSales[Price],_xlfn.AGGREGATE(15,6,(ROW(fSales[Price])-ROW(fSales[#Headers]))/(fSales[[Product]:[Product]]=$B$1),ROWS(G$5:G61))))</f>
        <v/>
      </c>
      <c r="H61" s="16" t="str">
        <f t="shared" ca="1" si="0"/>
        <v/>
      </c>
    </row>
    <row r="62" spans="1:8" x14ac:dyDescent="0.3">
      <c r="A62" s="10" t="str">
        <f ca="1">IF(ROWS(A$5:A62)&gt;$B$2,"",INDEX(fSales[Date],_xlfn.AGGREGATE(15,6,(ROW(fSales[Date])-ROW(fSales[#Headers]))/(fSales[[Product]:[Product]]=$B$1),ROWS(A$5:A62))))</f>
        <v/>
      </c>
      <c r="B62" s="11" t="str">
        <f ca="1">IF(ROWS(B$5:B62)&gt;$B$2,"",INDEX(fSales[Product],_xlfn.AGGREGATE(15,6,(ROW(fSales[Product])-ROW(fSales[#Headers]))/(fSales[[Product]:[Product]]=$B$1),ROWS(B$5:B62))))</f>
        <v/>
      </c>
      <c r="C62" s="11" t="str">
        <f ca="1">IF(ROWS(C$5:C62)&gt;$B$2,"",INDEX(fSales[Region],_xlfn.AGGREGATE(15,6,(ROW(fSales[Region])-ROW(fSales[#Headers]))/(fSales[[Product]:[Product]]=$B$1),ROWS(C$5:C62))))</f>
        <v/>
      </c>
      <c r="D62" s="11" t="str">
        <f ca="1">IF(ROWS(D$5:D62)&gt;$B$2,"",INDEX(fSales[Units],_xlfn.AGGREGATE(15,6,(ROW(fSales[Units])-ROW(fSales[#Headers]))/(fSales[[Product]:[Product]]=$B$1),ROWS(D$5:D62))))</f>
        <v/>
      </c>
      <c r="E62" s="11" t="str">
        <f ca="1">IF(ROWS(E$5:E62)&gt;$B$2,"",INDEX(fSales[Category],_xlfn.AGGREGATE(15,6,(ROW(fSales[Category])-ROW(fSales[#Headers]))/(fSales[[Product]:[Product]]=$B$1),ROWS(E$5:E62))))</f>
        <v/>
      </c>
      <c r="F62" s="11" t="str">
        <f ca="1">IF(ROWS(F$5:F62)&gt;$B$2,"",INDEX(fSales[Discount],_xlfn.AGGREGATE(15,6,(ROW(fSales[Discount])-ROW(fSales[#Headers]))/(fSales[[Product]:[Product]]=$B$1),ROWS(F$5:F62))))</f>
        <v/>
      </c>
      <c r="G62" s="11" t="str">
        <f ca="1">IF(ROWS(G$5:G62)&gt;$B$2,"",INDEX(fSales[Price],_xlfn.AGGREGATE(15,6,(ROW(fSales[Price])-ROW(fSales[#Headers]))/(fSales[[Product]:[Product]]=$B$1),ROWS(G$5:G62))))</f>
        <v/>
      </c>
      <c r="H62" s="16" t="str">
        <f t="shared" ca="1" si="0"/>
        <v/>
      </c>
    </row>
    <row r="63" spans="1:8" x14ac:dyDescent="0.3">
      <c r="A63" s="10" t="str">
        <f ca="1">IF(ROWS(A$5:A63)&gt;$B$2,"",INDEX(fSales[Date],_xlfn.AGGREGATE(15,6,(ROW(fSales[Date])-ROW(fSales[#Headers]))/(fSales[[Product]:[Product]]=$B$1),ROWS(A$5:A63))))</f>
        <v/>
      </c>
      <c r="B63" s="11" t="str">
        <f ca="1">IF(ROWS(B$5:B63)&gt;$B$2,"",INDEX(fSales[Product],_xlfn.AGGREGATE(15,6,(ROW(fSales[Product])-ROW(fSales[#Headers]))/(fSales[[Product]:[Product]]=$B$1),ROWS(B$5:B63))))</f>
        <v/>
      </c>
      <c r="C63" s="11" t="str">
        <f ca="1">IF(ROWS(C$5:C63)&gt;$B$2,"",INDEX(fSales[Region],_xlfn.AGGREGATE(15,6,(ROW(fSales[Region])-ROW(fSales[#Headers]))/(fSales[[Product]:[Product]]=$B$1),ROWS(C$5:C63))))</f>
        <v/>
      </c>
      <c r="D63" s="11" t="str">
        <f ca="1">IF(ROWS(D$5:D63)&gt;$B$2,"",INDEX(fSales[Units],_xlfn.AGGREGATE(15,6,(ROW(fSales[Units])-ROW(fSales[#Headers]))/(fSales[[Product]:[Product]]=$B$1),ROWS(D$5:D63))))</f>
        <v/>
      </c>
      <c r="E63" s="11" t="str">
        <f ca="1">IF(ROWS(E$5:E63)&gt;$B$2,"",INDEX(fSales[Category],_xlfn.AGGREGATE(15,6,(ROW(fSales[Category])-ROW(fSales[#Headers]))/(fSales[[Product]:[Product]]=$B$1),ROWS(E$5:E63))))</f>
        <v/>
      </c>
      <c r="F63" s="11" t="str">
        <f ca="1">IF(ROWS(F$5:F63)&gt;$B$2,"",INDEX(fSales[Discount],_xlfn.AGGREGATE(15,6,(ROW(fSales[Discount])-ROW(fSales[#Headers]))/(fSales[[Product]:[Product]]=$B$1),ROWS(F$5:F63))))</f>
        <v/>
      </c>
      <c r="G63" s="11" t="str">
        <f ca="1">IF(ROWS(G$5:G63)&gt;$B$2,"",INDEX(fSales[Price],_xlfn.AGGREGATE(15,6,(ROW(fSales[Price])-ROW(fSales[#Headers]))/(fSales[[Product]:[Product]]=$B$1),ROWS(G$5:G63))))</f>
        <v/>
      </c>
      <c r="H63" s="16" t="str">
        <f t="shared" ca="1" si="0"/>
        <v/>
      </c>
    </row>
    <row r="64" spans="1:8" x14ac:dyDescent="0.3">
      <c r="A64" s="10" t="str">
        <f ca="1">IF(ROWS(A$5:A64)&gt;$B$2,"",INDEX(fSales[Date],_xlfn.AGGREGATE(15,6,(ROW(fSales[Date])-ROW(fSales[#Headers]))/(fSales[[Product]:[Product]]=$B$1),ROWS(A$5:A64))))</f>
        <v/>
      </c>
      <c r="B64" s="11" t="str">
        <f ca="1">IF(ROWS(B$5:B64)&gt;$B$2,"",INDEX(fSales[Product],_xlfn.AGGREGATE(15,6,(ROW(fSales[Product])-ROW(fSales[#Headers]))/(fSales[[Product]:[Product]]=$B$1),ROWS(B$5:B64))))</f>
        <v/>
      </c>
      <c r="C64" s="11" t="str">
        <f ca="1">IF(ROWS(C$5:C64)&gt;$B$2,"",INDEX(fSales[Region],_xlfn.AGGREGATE(15,6,(ROW(fSales[Region])-ROW(fSales[#Headers]))/(fSales[[Product]:[Product]]=$B$1),ROWS(C$5:C64))))</f>
        <v/>
      </c>
      <c r="D64" s="11" t="str">
        <f ca="1">IF(ROWS(D$5:D64)&gt;$B$2,"",INDEX(fSales[Units],_xlfn.AGGREGATE(15,6,(ROW(fSales[Units])-ROW(fSales[#Headers]))/(fSales[[Product]:[Product]]=$B$1),ROWS(D$5:D64))))</f>
        <v/>
      </c>
      <c r="E64" s="11" t="str">
        <f ca="1">IF(ROWS(E$5:E64)&gt;$B$2,"",INDEX(fSales[Category],_xlfn.AGGREGATE(15,6,(ROW(fSales[Category])-ROW(fSales[#Headers]))/(fSales[[Product]:[Product]]=$B$1),ROWS(E$5:E64))))</f>
        <v/>
      </c>
      <c r="F64" s="11" t="str">
        <f ca="1">IF(ROWS(F$5:F64)&gt;$B$2,"",INDEX(fSales[Discount],_xlfn.AGGREGATE(15,6,(ROW(fSales[Discount])-ROW(fSales[#Headers]))/(fSales[[Product]:[Product]]=$B$1),ROWS(F$5:F64))))</f>
        <v/>
      </c>
      <c r="G64" s="11" t="str">
        <f ca="1">IF(ROWS(G$5:G64)&gt;$B$2,"",INDEX(fSales[Price],_xlfn.AGGREGATE(15,6,(ROW(fSales[Price])-ROW(fSales[#Headers]))/(fSales[[Product]:[Product]]=$B$1),ROWS(G$5:G64))))</f>
        <v/>
      </c>
      <c r="H64" s="16" t="str">
        <f t="shared" ca="1" si="0"/>
        <v/>
      </c>
    </row>
    <row r="65" spans="1:8" x14ac:dyDescent="0.3">
      <c r="A65" s="10" t="str">
        <f ca="1">IF(ROWS(A$5:A65)&gt;$B$2,"",INDEX(fSales[Date],_xlfn.AGGREGATE(15,6,(ROW(fSales[Date])-ROW(fSales[#Headers]))/(fSales[[Product]:[Product]]=$B$1),ROWS(A$5:A65))))</f>
        <v/>
      </c>
      <c r="B65" s="11" t="str">
        <f ca="1">IF(ROWS(B$5:B65)&gt;$B$2,"",INDEX(fSales[Product],_xlfn.AGGREGATE(15,6,(ROW(fSales[Product])-ROW(fSales[#Headers]))/(fSales[[Product]:[Product]]=$B$1),ROWS(B$5:B65))))</f>
        <v/>
      </c>
      <c r="C65" s="11" t="str">
        <f ca="1">IF(ROWS(C$5:C65)&gt;$B$2,"",INDEX(fSales[Region],_xlfn.AGGREGATE(15,6,(ROW(fSales[Region])-ROW(fSales[#Headers]))/(fSales[[Product]:[Product]]=$B$1),ROWS(C$5:C65))))</f>
        <v/>
      </c>
      <c r="D65" s="11" t="str">
        <f ca="1">IF(ROWS(D$5:D65)&gt;$B$2,"",INDEX(fSales[Units],_xlfn.AGGREGATE(15,6,(ROW(fSales[Units])-ROW(fSales[#Headers]))/(fSales[[Product]:[Product]]=$B$1),ROWS(D$5:D65))))</f>
        <v/>
      </c>
      <c r="E65" s="11" t="str">
        <f ca="1">IF(ROWS(E$5:E65)&gt;$B$2,"",INDEX(fSales[Category],_xlfn.AGGREGATE(15,6,(ROW(fSales[Category])-ROW(fSales[#Headers]))/(fSales[[Product]:[Product]]=$B$1),ROWS(E$5:E65))))</f>
        <v/>
      </c>
      <c r="F65" s="11" t="str">
        <f ca="1">IF(ROWS(F$5:F65)&gt;$B$2,"",INDEX(fSales[Discount],_xlfn.AGGREGATE(15,6,(ROW(fSales[Discount])-ROW(fSales[#Headers]))/(fSales[[Product]:[Product]]=$B$1),ROWS(F$5:F65))))</f>
        <v/>
      </c>
      <c r="G65" s="11" t="str">
        <f ca="1">IF(ROWS(G$5:G65)&gt;$B$2,"",INDEX(fSales[Price],_xlfn.AGGREGATE(15,6,(ROW(fSales[Price])-ROW(fSales[#Headers]))/(fSales[[Product]:[Product]]=$B$1),ROWS(G$5:G65))))</f>
        <v/>
      </c>
      <c r="H65" s="16" t="str">
        <f t="shared" ca="1" si="0"/>
        <v/>
      </c>
    </row>
    <row r="66" spans="1:8" x14ac:dyDescent="0.3">
      <c r="A66" s="10" t="str">
        <f ca="1">IF(ROWS(A$5:A66)&gt;$B$2,"",INDEX(fSales[Date],_xlfn.AGGREGATE(15,6,(ROW(fSales[Date])-ROW(fSales[#Headers]))/(fSales[[Product]:[Product]]=$B$1),ROWS(A$5:A66))))</f>
        <v/>
      </c>
      <c r="B66" s="11" t="str">
        <f ca="1">IF(ROWS(B$5:B66)&gt;$B$2,"",INDEX(fSales[Product],_xlfn.AGGREGATE(15,6,(ROW(fSales[Product])-ROW(fSales[#Headers]))/(fSales[[Product]:[Product]]=$B$1),ROWS(B$5:B66))))</f>
        <v/>
      </c>
      <c r="C66" s="11" t="str">
        <f ca="1">IF(ROWS(C$5:C66)&gt;$B$2,"",INDEX(fSales[Region],_xlfn.AGGREGATE(15,6,(ROW(fSales[Region])-ROW(fSales[#Headers]))/(fSales[[Product]:[Product]]=$B$1),ROWS(C$5:C66))))</f>
        <v/>
      </c>
      <c r="D66" s="11" t="str">
        <f ca="1">IF(ROWS(D$5:D66)&gt;$B$2,"",INDEX(fSales[Units],_xlfn.AGGREGATE(15,6,(ROW(fSales[Units])-ROW(fSales[#Headers]))/(fSales[[Product]:[Product]]=$B$1),ROWS(D$5:D66))))</f>
        <v/>
      </c>
      <c r="E66" s="11" t="str">
        <f ca="1">IF(ROWS(E$5:E66)&gt;$B$2,"",INDEX(fSales[Category],_xlfn.AGGREGATE(15,6,(ROW(fSales[Category])-ROW(fSales[#Headers]))/(fSales[[Product]:[Product]]=$B$1),ROWS(E$5:E66))))</f>
        <v/>
      </c>
      <c r="F66" s="11" t="str">
        <f ca="1">IF(ROWS(F$5:F66)&gt;$B$2,"",INDEX(fSales[Discount],_xlfn.AGGREGATE(15,6,(ROW(fSales[Discount])-ROW(fSales[#Headers]))/(fSales[[Product]:[Product]]=$B$1),ROWS(F$5:F66))))</f>
        <v/>
      </c>
      <c r="G66" s="11" t="str">
        <f ca="1">IF(ROWS(G$5:G66)&gt;$B$2,"",INDEX(fSales[Price],_xlfn.AGGREGATE(15,6,(ROW(fSales[Price])-ROW(fSales[#Headers]))/(fSales[[Product]:[Product]]=$B$1),ROWS(G$5:G66))))</f>
        <v/>
      </c>
      <c r="H66" s="16" t="str">
        <f t="shared" ca="1" si="0"/>
        <v/>
      </c>
    </row>
    <row r="67" spans="1:8" x14ac:dyDescent="0.3">
      <c r="A67" s="10" t="str">
        <f ca="1">IF(ROWS(A$5:A67)&gt;$B$2,"",INDEX(fSales[Date],_xlfn.AGGREGATE(15,6,(ROW(fSales[Date])-ROW(fSales[#Headers]))/(fSales[[Product]:[Product]]=$B$1),ROWS(A$5:A67))))</f>
        <v/>
      </c>
      <c r="B67" s="11" t="str">
        <f ca="1">IF(ROWS(B$5:B67)&gt;$B$2,"",INDEX(fSales[Product],_xlfn.AGGREGATE(15,6,(ROW(fSales[Product])-ROW(fSales[#Headers]))/(fSales[[Product]:[Product]]=$B$1),ROWS(B$5:B67))))</f>
        <v/>
      </c>
      <c r="C67" s="11" t="str">
        <f ca="1">IF(ROWS(C$5:C67)&gt;$B$2,"",INDEX(fSales[Region],_xlfn.AGGREGATE(15,6,(ROW(fSales[Region])-ROW(fSales[#Headers]))/(fSales[[Product]:[Product]]=$B$1),ROWS(C$5:C67))))</f>
        <v/>
      </c>
      <c r="D67" s="11" t="str">
        <f ca="1">IF(ROWS(D$5:D67)&gt;$B$2,"",INDEX(fSales[Units],_xlfn.AGGREGATE(15,6,(ROW(fSales[Units])-ROW(fSales[#Headers]))/(fSales[[Product]:[Product]]=$B$1),ROWS(D$5:D67))))</f>
        <v/>
      </c>
      <c r="E67" s="11" t="str">
        <f ca="1">IF(ROWS(E$5:E67)&gt;$B$2,"",INDEX(fSales[Category],_xlfn.AGGREGATE(15,6,(ROW(fSales[Category])-ROW(fSales[#Headers]))/(fSales[[Product]:[Product]]=$B$1),ROWS(E$5:E67))))</f>
        <v/>
      </c>
      <c r="F67" s="11" t="str">
        <f ca="1">IF(ROWS(F$5:F67)&gt;$B$2,"",INDEX(fSales[Discount],_xlfn.AGGREGATE(15,6,(ROW(fSales[Discount])-ROW(fSales[#Headers]))/(fSales[[Product]:[Product]]=$B$1),ROWS(F$5:F67))))</f>
        <v/>
      </c>
      <c r="G67" s="11" t="str">
        <f ca="1">IF(ROWS(G$5:G67)&gt;$B$2,"",INDEX(fSales[Price],_xlfn.AGGREGATE(15,6,(ROW(fSales[Price])-ROW(fSales[#Headers]))/(fSales[[Product]:[Product]]=$B$1),ROWS(G$5:G67))))</f>
        <v/>
      </c>
      <c r="H67" s="16" t="str">
        <f t="shared" ca="1" si="0"/>
        <v/>
      </c>
    </row>
    <row r="68" spans="1:8" x14ac:dyDescent="0.3">
      <c r="A68" s="10" t="str">
        <f ca="1">IF(ROWS(A$5:A68)&gt;$B$2,"",INDEX(fSales[Date],_xlfn.AGGREGATE(15,6,(ROW(fSales[Date])-ROW(fSales[#Headers]))/(fSales[[Product]:[Product]]=$B$1),ROWS(A$5:A68))))</f>
        <v/>
      </c>
      <c r="B68" s="11" t="str">
        <f ca="1">IF(ROWS(B$5:B68)&gt;$B$2,"",INDEX(fSales[Product],_xlfn.AGGREGATE(15,6,(ROW(fSales[Product])-ROW(fSales[#Headers]))/(fSales[[Product]:[Product]]=$B$1),ROWS(B$5:B68))))</f>
        <v/>
      </c>
      <c r="C68" s="11" t="str">
        <f ca="1">IF(ROWS(C$5:C68)&gt;$B$2,"",INDEX(fSales[Region],_xlfn.AGGREGATE(15,6,(ROW(fSales[Region])-ROW(fSales[#Headers]))/(fSales[[Product]:[Product]]=$B$1),ROWS(C$5:C68))))</f>
        <v/>
      </c>
      <c r="D68" s="11" t="str">
        <f ca="1">IF(ROWS(D$5:D68)&gt;$B$2,"",INDEX(fSales[Units],_xlfn.AGGREGATE(15,6,(ROW(fSales[Units])-ROW(fSales[#Headers]))/(fSales[[Product]:[Product]]=$B$1),ROWS(D$5:D68))))</f>
        <v/>
      </c>
      <c r="E68" s="11" t="str">
        <f ca="1">IF(ROWS(E$5:E68)&gt;$B$2,"",INDEX(fSales[Category],_xlfn.AGGREGATE(15,6,(ROW(fSales[Category])-ROW(fSales[#Headers]))/(fSales[[Product]:[Product]]=$B$1),ROWS(E$5:E68))))</f>
        <v/>
      </c>
      <c r="F68" s="11" t="str">
        <f ca="1">IF(ROWS(F$5:F68)&gt;$B$2,"",INDEX(fSales[Discount],_xlfn.AGGREGATE(15,6,(ROW(fSales[Discount])-ROW(fSales[#Headers]))/(fSales[[Product]:[Product]]=$B$1),ROWS(F$5:F68))))</f>
        <v/>
      </c>
      <c r="G68" s="11" t="str">
        <f ca="1">IF(ROWS(G$5:G68)&gt;$B$2,"",INDEX(fSales[Price],_xlfn.AGGREGATE(15,6,(ROW(fSales[Price])-ROW(fSales[#Headers]))/(fSales[[Product]:[Product]]=$B$1),ROWS(G$5:G68))))</f>
        <v/>
      </c>
      <c r="H68" s="16" t="str">
        <f t="shared" ca="1" si="0"/>
        <v/>
      </c>
    </row>
    <row r="69" spans="1:8" x14ac:dyDescent="0.3">
      <c r="A69" s="10" t="str">
        <f ca="1">IF(ROWS(A$5:A69)&gt;$B$2,"",INDEX(fSales[Date],_xlfn.AGGREGATE(15,6,(ROW(fSales[Date])-ROW(fSales[#Headers]))/(fSales[[Product]:[Product]]=$B$1),ROWS(A$5:A69))))</f>
        <v/>
      </c>
      <c r="B69" s="11" t="str">
        <f ca="1">IF(ROWS(B$5:B69)&gt;$B$2,"",INDEX(fSales[Product],_xlfn.AGGREGATE(15,6,(ROW(fSales[Product])-ROW(fSales[#Headers]))/(fSales[[Product]:[Product]]=$B$1),ROWS(B$5:B69))))</f>
        <v/>
      </c>
      <c r="C69" s="11" t="str">
        <f ca="1">IF(ROWS(C$5:C69)&gt;$B$2,"",INDEX(fSales[Region],_xlfn.AGGREGATE(15,6,(ROW(fSales[Region])-ROW(fSales[#Headers]))/(fSales[[Product]:[Product]]=$B$1),ROWS(C$5:C69))))</f>
        <v/>
      </c>
      <c r="D69" s="11" t="str">
        <f ca="1">IF(ROWS(D$5:D69)&gt;$B$2,"",INDEX(fSales[Units],_xlfn.AGGREGATE(15,6,(ROW(fSales[Units])-ROW(fSales[#Headers]))/(fSales[[Product]:[Product]]=$B$1),ROWS(D$5:D69))))</f>
        <v/>
      </c>
      <c r="E69" s="11" t="str">
        <f ca="1">IF(ROWS(E$5:E69)&gt;$B$2,"",INDEX(fSales[Category],_xlfn.AGGREGATE(15,6,(ROW(fSales[Category])-ROW(fSales[#Headers]))/(fSales[[Product]:[Product]]=$B$1),ROWS(E$5:E69))))</f>
        <v/>
      </c>
      <c r="F69" s="11" t="str">
        <f ca="1">IF(ROWS(F$5:F69)&gt;$B$2,"",INDEX(fSales[Discount],_xlfn.AGGREGATE(15,6,(ROW(fSales[Discount])-ROW(fSales[#Headers]))/(fSales[[Product]:[Product]]=$B$1),ROWS(F$5:F69))))</f>
        <v/>
      </c>
      <c r="G69" s="11" t="str">
        <f ca="1">IF(ROWS(G$5:G69)&gt;$B$2,"",INDEX(fSales[Price],_xlfn.AGGREGATE(15,6,(ROW(fSales[Price])-ROW(fSales[#Headers]))/(fSales[[Product]:[Product]]=$B$1),ROWS(G$5:G69))))</f>
        <v/>
      </c>
      <c r="H69" s="16" t="str">
        <f t="shared" ca="1" si="0"/>
        <v/>
      </c>
    </row>
    <row r="70" spans="1:8" x14ac:dyDescent="0.3">
      <c r="A70" s="10" t="str">
        <f ca="1">IF(ROWS(A$5:A70)&gt;$B$2,"",INDEX(fSales[Date],_xlfn.AGGREGATE(15,6,(ROW(fSales[Date])-ROW(fSales[#Headers]))/(fSales[[Product]:[Product]]=$B$1),ROWS(A$5:A70))))</f>
        <v/>
      </c>
      <c r="B70" s="11" t="str">
        <f ca="1">IF(ROWS(B$5:B70)&gt;$B$2,"",INDEX(fSales[Product],_xlfn.AGGREGATE(15,6,(ROW(fSales[Product])-ROW(fSales[#Headers]))/(fSales[[Product]:[Product]]=$B$1),ROWS(B$5:B70))))</f>
        <v/>
      </c>
      <c r="C70" s="11" t="str">
        <f ca="1">IF(ROWS(C$5:C70)&gt;$B$2,"",INDEX(fSales[Region],_xlfn.AGGREGATE(15,6,(ROW(fSales[Region])-ROW(fSales[#Headers]))/(fSales[[Product]:[Product]]=$B$1),ROWS(C$5:C70))))</f>
        <v/>
      </c>
      <c r="D70" s="11" t="str">
        <f ca="1">IF(ROWS(D$5:D70)&gt;$B$2,"",INDEX(fSales[Units],_xlfn.AGGREGATE(15,6,(ROW(fSales[Units])-ROW(fSales[#Headers]))/(fSales[[Product]:[Product]]=$B$1),ROWS(D$5:D70))))</f>
        <v/>
      </c>
      <c r="E70" s="11" t="str">
        <f ca="1">IF(ROWS(E$5:E70)&gt;$B$2,"",INDEX(fSales[Category],_xlfn.AGGREGATE(15,6,(ROW(fSales[Category])-ROW(fSales[#Headers]))/(fSales[[Product]:[Product]]=$B$1),ROWS(E$5:E70))))</f>
        <v/>
      </c>
      <c r="F70" s="11" t="str">
        <f ca="1">IF(ROWS(F$5:F70)&gt;$B$2,"",INDEX(fSales[Discount],_xlfn.AGGREGATE(15,6,(ROW(fSales[Discount])-ROW(fSales[#Headers]))/(fSales[[Product]:[Product]]=$B$1),ROWS(F$5:F70))))</f>
        <v/>
      </c>
      <c r="G70" s="11" t="str">
        <f ca="1">IF(ROWS(G$5:G70)&gt;$B$2,"",INDEX(fSales[Price],_xlfn.AGGREGATE(15,6,(ROW(fSales[Price])-ROW(fSales[#Headers]))/(fSales[[Product]:[Product]]=$B$1),ROWS(G$5:G70))))</f>
        <v/>
      </c>
      <c r="H70" s="16" t="str">
        <f t="shared" ref="H70:H100" ca="1" si="1">IF(G70="","",ROUND(D70*G70*(1-F70),2))</f>
        <v/>
      </c>
    </row>
    <row r="71" spans="1:8" x14ac:dyDescent="0.3">
      <c r="A71" s="10" t="str">
        <f ca="1">IF(ROWS(A$5:A71)&gt;$B$2,"",INDEX(fSales[Date],_xlfn.AGGREGATE(15,6,(ROW(fSales[Date])-ROW(fSales[#Headers]))/(fSales[[Product]:[Product]]=$B$1),ROWS(A$5:A71))))</f>
        <v/>
      </c>
      <c r="B71" s="11" t="str">
        <f ca="1">IF(ROWS(B$5:B71)&gt;$B$2,"",INDEX(fSales[Product],_xlfn.AGGREGATE(15,6,(ROW(fSales[Product])-ROW(fSales[#Headers]))/(fSales[[Product]:[Product]]=$B$1),ROWS(B$5:B71))))</f>
        <v/>
      </c>
      <c r="C71" s="11" t="str">
        <f ca="1">IF(ROWS(C$5:C71)&gt;$B$2,"",INDEX(fSales[Region],_xlfn.AGGREGATE(15,6,(ROW(fSales[Region])-ROW(fSales[#Headers]))/(fSales[[Product]:[Product]]=$B$1),ROWS(C$5:C71))))</f>
        <v/>
      </c>
      <c r="D71" s="11" t="str">
        <f ca="1">IF(ROWS(D$5:D71)&gt;$B$2,"",INDEX(fSales[Units],_xlfn.AGGREGATE(15,6,(ROW(fSales[Units])-ROW(fSales[#Headers]))/(fSales[[Product]:[Product]]=$B$1),ROWS(D$5:D71))))</f>
        <v/>
      </c>
      <c r="E71" s="11" t="str">
        <f ca="1">IF(ROWS(E$5:E71)&gt;$B$2,"",INDEX(fSales[Category],_xlfn.AGGREGATE(15,6,(ROW(fSales[Category])-ROW(fSales[#Headers]))/(fSales[[Product]:[Product]]=$B$1),ROWS(E$5:E71))))</f>
        <v/>
      </c>
      <c r="F71" s="11" t="str">
        <f ca="1">IF(ROWS(F$5:F71)&gt;$B$2,"",INDEX(fSales[Discount],_xlfn.AGGREGATE(15,6,(ROW(fSales[Discount])-ROW(fSales[#Headers]))/(fSales[[Product]:[Product]]=$B$1),ROWS(F$5:F71))))</f>
        <v/>
      </c>
      <c r="G71" s="11" t="str">
        <f ca="1">IF(ROWS(G$5:G71)&gt;$B$2,"",INDEX(fSales[Price],_xlfn.AGGREGATE(15,6,(ROW(fSales[Price])-ROW(fSales[#Headers]))/(fSales[[Product]:[Product]]=$B$1),ROWS(G$5:G71))))</f>
        <v/>
      </c>
      <c r="H71" s="16" t="str">
        <f t="shared" ca="1" si="1"/>
        <v/>
      </c>
    </row>
    <row r="72" spans="1:8" x14ac:dyDescent="0.3">
      <c r="A72" s="10" t="str">
        <f ca="1">IF(ROWS(A$5:A72)&gt;$B$2,"",INDEX(fSales[Date],_xlfn.AGGREGATE(15,6,(ROW(fSales[Date])-ROW(fSales[#Headers]))/(fSales[[Product]:[Product]]=$B$1),ROWS(A$5:A72))))</f>
        <v/>
      </c>
      <c r="B72" s="11" t="str">
        <f ca="1">IF(ROWS(B$5:B72)&gt;$B$2,"",INDEX(fSales[Product],_xlfn.AGGREGATE(15,6,(ROW(fSales[Product])-ROW(fSales[#Headers]))/(fSales[[Product]:[Product]]=$B$1),ROWS(B$5:B72))))</f>
        <v/>
      </c>
      <c r="C72" s="11" t="str">
        <f ca="1">IF(ROWS(C$5:C72)&gt;$B$2,"",INDEX(fSales[Region],_xlfn.AGGREGATE(15,6,(ROW(fSales[Region])-ROW(fSales[#Headers]))/(fSales[[Product]:[Product]]=$B$1),ROWS(C$5:C72))))</f>
        <v/>
      </c>
      <c r="D72" s="11" t="str">
        <f ca="1">IF(ROWS(D$5:D72)&gt;$B$2,"",INDEX(fSales[Units],_xlfn.AGGREGATE(15,6,(ROW(fSales[Units])-ROW(fSales[#Headers]))/(fSales[[Product]:[Product]]=$B$1),ROWS(D$5:D72))))</f>
        <v/>
      </c>
      <c r="E72" s="11" t="str">
        <f ca="1">IF(ROWS(E$5:E72)&gt;$B$2,"",INDEX(fSales[Category],_xlfn.AGGREGATE(15,6,(ROW(fSales[Category])-ROW(fSales[#Headers]))/(fSales[[Product]:[Product]]=$B$1),ROWS(E$5:E72))))</f>
        <v/>
      </c>
      <c r="F72" s="11" t="str">
        <f ca="1">IF(ROWS(F$5:F72)&gt;$B$2,"",INDEX(fSales[Discount],_xlfn.AGGREGATE(15,6,(ROW(fSales[Discount])-ROW(fSales[#Headers]))/(fSales[[Product]:[Product]]=$B$1),ROWS(F$5:F72))))</f>
        <v/>
      </c>
      <c r="G72" s="11" t="str">
        <f ca="1">IF(ROWS(G$5:G72)&gt;$B$2,"",INDEX(fSales[Price],_xlfn.AGGREGATE(15,6,(ROW(fSales[Price])-ROW(fSales[#Headers]))/(fSales[[Product]:[Product]]=$B$1),ROWS(G$5:G72))))</f>
        <v/>
      </c>
      <c r="H72" s="16" t="str">
        <f t="shared" ca="1" si="1"/>
        <v/>
      </c>
    </row>
    <row r="73" spans="1:8" x14ac:dyDescent="0.3">
      <c r="A73" s="10" t="str">
        <f ca="1">IF(ROWS(A$5:A73)&gt;$B$2,"",INDEX(fSales[Date],_xlfn.AGGREGATE(15,6,(ROW(fSales[Date])-ROW(fSales[#Headers]))/(fSales[[Product]:[Product]]=$B$1),ROWS(A$5:A73))))</f>
        <v/>
      </c>
      <c r="B73" s="11" t="str">
        <f ca="1">IF(ROWS(B$5:B73)&gt;$B$2,"",INDEX(fSales[Product],_xlfn.AGGREGATE(15,6,(ROW(fSales[Product])-ROW(fSales[#Headers]))/(fSales[[Product]:[Product]]=$B$1),ROWS(B$5:B73))))</f>
        <v/>
      </c>
      <c r="C73" s="11" t="str">
        <f ca="1">IF(ROWS(C$5:C73)&gt;$B$2,"",INDEX(fSales[Region],_xlfn.AGGREGATE(15,6,(ROW(fSales[Region])-ROW(fSales[#Headers]))/(fSales[[Product]:[Product]]=$B$1),ROWS(C$5:C73))))</f>
        <v/>
      </c>
      <c r="D73" s="11" t="str">
        <f ca="1">IF(ROWS(D$5:D73)&gt;$B$2,"",INDEX(fSales[Units],_xlfn.AGGREGATE(15,6,(ROW(fSales[Units])-ROW(fSales[#Headers]))/(fSales[[Product]:[Product]]=$B$1),ROWS(D$5:D73))))</f>
        <v/>
      </c>
      <c r="E73" s="11" t="str">
        <f ca="1">IF(ROWS(E$5:E73)&gt;$B$2,"",INDEX(fSales[Category],_xlfn.AGGREGATE(15,6,(ROW(fSales[Category])-ROW(fSales[#Headers]))/(fSales[[Product]:[Product]]=$B$1),ROWS(E$5:E73))))</f>
        <v/>
      </c>
      <c r="F73" s="11" t="str">
        <f ca="1">IF(ROWS(F$5:F73)&gt;$B$2,"",INDEX(fSales[Discount],_xlfn.AGGREGATE(15,6,(ROW(fSales[Discount])-ROW(fSales[#Headers]))/(fSales[[Product]:[Product]]=$B$1),ROWS(F$5:F73))))</f>
        <v/>
      </c>
      <c r="G73" s="11" t="str">
        <f ca="1">IF(ROWS(G$5:G73)&gt;$B$2,"",INDEX(fSales[Price],_xlfn.AGGREGATE(15,6,(ROW(fSales[Price])-ROW(fSales[#Headers]))/(fSales[[Product]:[Product]]=$B$1),ROWS(G$5:G73))))</f>
        <v/>
      </c>
      <c r="H73" s="16" t="str">
        <f t="shared" ca="1" si="1"/>
        <v/>
      </c>
    </row>
    <row r="74" spans="1:8" x14ac:dyDescent="0.3">
      <c r="A74" s="10" t="str">
        <f ca="1">IF(ROWS(A$5:A74)&gt;$B$2,"",INDEX(fSales[Date],_xlfn.AGGREGATE(15,6,(ROW(fSales[Date])-ROW(fSales[#Headers]))/(fSales[[Product]:[Product]]=$B$1),ROWS(A$5:A74))))</f>
        <v/>
      </c>
      <c r="B74" s="11" t="str">
        <f ca="1">IF(ROWS(B$5:B74)&gt;$B$2,"",INDEX(fSales[Product],_xlfn.AGGREGATE(15,6,(ROW(fSales[Product])-ROW(fSales[#Headers]))/(fSales[[Product]:[Product]]=$B$1),ROWS(B$5:B74))))</f>
        <v/>
      </c>
      <c r="C74" s="11" t="str">
        <f ca="1">IF(ROWS(C$5:C74)&gt;$B$2,"",INDEX(fSales[Region],_xlfn.AGGREGATE(15,6,(ROW(fSales[Region])-ROW(fSales[#Headers]))/(fSales[[Product]:[Product]]=$B$1),ROWS(C$5:C74))))</f>
        <v/>
      </c>
      <c r="D74" s="11" t="str">
        <f ca="1">IF(ROWS(D$5:D74)&gt;$B$2,"",INDEX(fSales[Units],_xlfn.AGGREGATE(15,6,(ROW(fSales[Units])-ROW(fSales[#Headers]))/(fSales[[Product]:[Product]]=$B$1),ROWS(D$5:D74))))</f>
        <v/>
      </c>
      <c r="E74" s="11" t="str">
        <f ca="1">IF(ROWS(E$5:E74)&gt;$B$2,"",INDEX(fSales[Category],_xlfn.AGGREGATE(15,6,(ROW(fSales[Category])-ROW(fSales[#Headers]))/(fSales[[Product]:[Product]]=$B$1),ROWS(E$5:E74))))</f>
        <v/>
      </c>
      <c r="F74" s="11" t="str">
        <f ca="1">IF(ROWS(F$5:F74)&gt;$B$2,"",INDEX(fSales[Discount],_xlfn.AGGREGATE(15,6,(ROW(fSales[Discount])-ROW(fSales[#Headers]))/(fSales[[Product]:[Product]]=$B$1),ROWS(F$5:F74))))</f>
        <v/>
      </c>
      <c r="G74" s="11" t="str">
        <f ca="1">IF(ROWS(G$5:G74)&gt;$B$2,"",INDEX(fSales[Price],_xlfn.AGGREGATE(15,6,(ROW(fSales[Price])-ROW(fSales[#Headers]))/(fSales[[Product]:[Product]]=$B$1),ROWS(G$5:G74))))</f>
        <v/>
      </c>
      <c r="H74" s="16" t="str">
        <f t="shared" ca="1" si="1"/>
        <v/>
      </c>
    </row>
    <row r="75" spans="1:8" x14ac:dyDescent="0.3">
      <c r="A75" s="10" t="str">
        <f ca="1">IF(ROWS(A$5:A75)&gt;$B$2,"",INDEX(fSales[Date],_xlfn.AGGREGATE(15,6,(ROW(fSales[Date])-ROW(fSales[#Headers]))/(fSales[[Product]:[Product]]=$B$1),ROWS(A$5:A75))))</f>
        <v/>
      </c>
      <c r="B75" s="11" t="str">
        <f ca="1">IF(ROWS(B$5:B75)&gt;$B$2,"",INDEX(fSales[Product],_xlfn.AGGREGATE(15,6,(ROW(fSales[Product])-ROW(fSales[#Headers]))/(fSales[[Product]:[Product]]=$B$1),ROWS(B$5:B75))))</f>
        <v/>
      </c>
      <c r="C75" s="11" t="str">
        <f ca="1">IF(ROWS(C$5:C75)&gt;$B$2,"",INDEX(fSales[Region],_xlfn.AGGREGATE(15,6,(ROW(fSales[Region])-ROW(fSales[#Headers]))/(fSales[[Product]:[Product]]=$B$1),ROWS(C$5:C75))))</f>
        <v/>
      </c>
      <c r="D75" s="11" t="str">
        <f ca="1">IF(ROWS(D$5:D75)&gt;$B$2,"",INDEX(fSales[Units],_xlfn.AGGREGATE(15,6,(ROW(fSales[Units])-ROW(fSales[#Headers]))/(fSales[[Product]:[Product]]=$B$1),ROWS(D$5:D75))))</f>
        <v/>
      </c>
      <c r="E75" s="11" t="str">
        <f ca="1">IF(ROWS(E$5:E75)&gt;$B$2,"",INDEX(fSales[Category],_xlfn.AGGREGATE(15,6,(ROW(fSales[Category])-ROW(fSales[#Headers]))/(fSales[[Product]:[Product]]=$B$1),ROWS(E$5:E75))))</f>
        <v/>
      </c>
      <c r="F75" s="11" t="str">
        <f ca="1">IF(ROWS(F$5:F75)&gt;$B$2,"",INDEX(fSales[Discount],_xlfn.AGGREGATE(15,6,(ROW(fSales[Discount])-ROW(fSales[#Headers]))/(fSales[[Product]:[Product]]=$B$1),ROWS(F$5:F75))))</f>
        <v/>
      </c>
      <c r="G75" s="11" t="str">
        <f ca="1">IF(ROWS(G$5:G75)&gt;$B$2,"",INDEX(fSales[Price],_xlfn.AGGREGATE(15,6,(ROW(fSales[Price])-ROW(fSales[#Headers]))/(fSales[[Product]:[Product]]=$B$1),ROWS(G$5:G75))))</f>
        <v/>
      </c>
      <c r="H75" s="16" t="str">
        <f t="shared" ca="1" si="1"/>
        <v/>
      </c>
    </row>
    <row r="76" spans="1:8" x14ac:dyDescent="0.3">
      <c r="A76" s="10" t="str">
        <f ca="1">IF(ROWS(A$5:A76)&gt;$B$2,"",INDEX(fSales[Date],_xlfn.AGGREGATE(15,6,(ROW(fSales[Date])-ROW(fSales[#Headers]))/(fSales[[Product]:[Product]]=$B$1),ROWS(A$5:A76))))</f>
        <v/>
      </c>
      <c r="B76" s="11" t="str">
        <f ca="1">IF(ROWS(B$5:B76)&gt;$B$2,"",INDEX(fSales[Product],_xlfn.AGGREGATE(15,6,(ROW(fSales[Product])-ROW(fSales[#Headers]))/(fSales[[Product]:[Product]]=$B$1),ROWS(B$5:B76))))</f>
        <v/>
      </c>
      <c r="C76" s="11" t="str">
        <f ca="1">IF(ROWS(C$5:C76)&gt;$B$2,"",INDEX(fSales[Region],_xlfn.AGGREGATE(15,6,(ROW(fSales[Region])-ROW(fSales[#Headers]))/(fSales[[Product]:[Product]]=$B$1),ROWS(C$5:C76))))</f>
        <v/>
      </c>
      <c r="D76" s="11" t="str">
        <f ca="1">IF(ROWS(D$5:D76)&gt;$B$2,"",INDEX(fSales[Units],_xlfn.AGGREGATE(15,6,(ROW(fSales[Units])-ROW(fSales[#Headers]))/(fSales[[Product]:[Product]]=$B$1),ROWS(D$5:D76))))</f>
        <v/>
      </c>
      <c r="E76" s="11" t="str">
        <f ca="1">IF(ROWS(E$5:E76)&gt;$B$2,"",INDEX(fSales[Category],_xlfn.AGGREGATE(15,6,(ROW(fSales[Category])-ROW(fSales[#Headers]))/(fSales[[Product]:[Product]]=$B$1),ROWS(E$5:E76))))</f>
        <v/>
      </c>
      <c r="F76" s="11" t="str">
        <f ca="1">IF(ROWS(F$5:F76)&gt;$B$2,"",INDEX(fSales[Discount],_xlfn.AGGREGATE(15,6,(ROW(fSales[Discount])-ROW(fSales[#Headers]))/(fSales[[Product]:[Product]]=$B$1),ROWS(F$5:F76))))</f>
        <v/>
      </c>
      <c r="G76" s="11" t="str">
        <f ca="1">IF(ROWS(G$5:G76)&gt;$B$2,"",INDEX(fSales[Price],_xlfn.AGGREGATE(15,6,(ROW(fSales[Price])-ROW(fSales[#Headers]))/(fSales[[Product]:[Product]]=$B$1),ROWS(G$5:G76))))</f>
        <v/>
      </c>
      <c r="H76" s="16" t="str">
        <f t="shared" ca="1" si="1"/>
        <v/>
      </c>
    </row>
    <row r="77" spans="1:8" x14ac:dyDescent="0.3">
      <c r="A77" s="10" t="str">
        <f ca="1">IF(ROWS(A$5:A77)&gt;$B$2,"",INDEX(fSales[Date],_xlfn.AGGREGATE(15,6,(ROW(fSales[Date])-ROW(fSales[#Headers]))/(fSales[[Product]:[Product]]=$B$1),ROWS(A$5:A77))))</f>
        <v/>
      </c>
      <c r="B77" s="11" t="str">
        <f ca="1">IF(ROWS(B$5:B77)&gt;$B$2,"",INDEX(fSales[Product],_xlfn.AGGREGATE(15,6,(ROW(fSales[Product])-ROW(fSales[#Headers]))/(fSales[[Product]:[Product]]=$B$1),ROWS(B$5:B77))))</f>
        <v/>
      </c>
      <c r="C77" s="11" t="str">
        <f ca="1">IF(ROWS(C$5:C77)&gt;$B$2,"",INDEX(fSales[Region],_xlfn.AGGREGATE(15,6,(ROW(fSales[Region])-ROW(fSales[#Headers]))/(fSales[[Product]:[Product]]=$B$1),ROWS(C$5:C77))))</f>
        <v/>
      </c>
      <c r="D77" s="11" t="str">
        <f ca="1">IF(ROWS(D$5:D77)&gt;$B$2,"",INDEX(fSales[Units],_xlfn.AGGREGATE(15,6,(ROW(fSales[Units])-ROW(fSales[#Headers]))/(fSales[[Product]:[Product]]=$B$1),ROWS(D$5:D77))))</f>
        <v/>
      </c>
      <c r="E77" s="11" t="str">
        <f ca="1">IF(ROWS(E$5:E77)&gt;$B$2,"",INDEX(fSales[Category],_xlfn.AGGREGATE(15,6,(ROW(fSales[Category])-ROW(fSales[#Headers]))/(fSales[[Product]:[Product]]=$B$1),ROWS(E$5:E77))))</f>
        <v/>
      </c>
      <c r="F77" s="11" t="str">
        <f ca="1">IF(ROWS(F$5:F77)&gt;$B$2,"",INDEX(fSales[Discount],_xlfn.AGGREGATE(15,6,(ROW(fSales[Discount])-ROW(fSales[#Headers]))/(fSales[[Product]:[Product]]=$B$1),ROWS(F$5:F77))))</f>
        <v/>
      </c>
      <c r="G77" s="11" t="str">
        <f ca="1">IF(ROWS(G$5:G77)&gt;$B$2,"",INDEX(fSales[Price],_xlfn.AGGREGATE(15,6,(ROW(fSales[Price])-ROW(fSales[#Headers]))/(fSales[[Product]:[Product]]=$B$1),ROWS(G$5:G77))))</f>
        <v/>
      </c>
      <c r="H77" s="16" t="str">
        <f t="shared" ca="1" si="1"/>
        <v/>
      </c>
    </row>
    <row r="78" spans="1:8" x14ac:dyDescent="0.3">
      <c r="A78" s="10" t="str">
        <f ca="1">IF(ROWS(A$5:A78)&gt;$B$2,"",INDEX(fSales[Date],_xlfn.AGGREGATE(15,6,(ROW(fSales[Date])-ROW(fSales[#Headers]))/(fSales[[Product]:[Product]]=$B$1),ROWS(A$5:A78))))</f>
        <v/>
      </c>
      <c r="B78" s="11" t="str">
        <f ca="1">IF(ROWS(B$5:B78)&gt;$B$2,"",INDEX(fSales[Product],_xlfn.AGGREGATE(15,6,(ROW(fSales[Product])-ROW(fSales[#Headers]))/(fSales[[Product]:[Product]]=$B$1),ROWS(B$5:B78))))</f>
        <v/>
      </c>
      <c r="C78" s="11" t="str">
        <f ca="1">IF(ROWS(C$5:C78)&gt;$B$2,"",INDEX(fSales[Region],_xlfn.AGGREGATE(15,6,(ROW(fSales[Region])-ROW(fSales[#Headers]))/(fSales[[Product]:[Product]]=$B$1),ROWS(C$5:C78))))</f>
        <v/>
      </c>
      <c r="D78" s="11" t="str">
        <f ca="1">IF(ROWS(D$5:D78)&gt;$B$2,"",INDEX(fSales[Units],_xlfn.AGGREGATE(15,6,(ROW(fSales[Units])-ROW(fSales[#Headers]))/(fSales[[Product]:[Product]]=$B$1),ROWS(D$5:D78))))</f>
        <v/>
      </c>
      <c r="E78" s="11" t="str">
        <f ca="1">IF(ROWS(E$5:E78)&gt;$B$2,"",INDEX(fSales[Category],_xlfn.AGGREGATE(15,6,(ROW(fSales[Category])-ROW(fSales[#Headers]))/(fSales[[Product]:[Product]]=$B$1),ROWS(E$5:E78))))</f>
        <v/>
      </c>
      <c r="F78" s="11" t="str">
        <f ca="1">IF(ROWS(F$5:F78)&gt;$B$2,"",INDEX(fSales[Discount],_xlfn.AGGREGATE(15,6,(ROW(fSales[Discount])-ROW(fSales[#Headers]))/(fSales[[Product]:[Product]]=$B$1),ROWS(F$5:F78))))</f>
        <v/>
      </c>
      <c r="G78" s="11" t="str">
        <f ca="1">IF(ROWS(G$5:G78)&gt;$B$2,"",INDEX(fSales[Price],_xlfn.AGGREGATE(15,6,(ROW(fSales[Price])-ROW(fSales[#Headers]))/(fSales[[Product]:[Product]]=$B$1),ROWS(G$5:G78))))</f>
        <v/>
      </c>
      <c r="H78" s="16" t="str">
        <f t="shared" ca="1" si="1"/>
        <v/>
      </c>
    </row>
    <row r="79" spans="1:8" x14ac:dyDescent="0.3">
      <c r="A79" s="10" t="str">
        <f ca="1">IF(ROWS(A$5:A79)&gt;$B$2,"",INDEX(fSales[Date],_xlfn.AGGREGATE(15,6,(ROW(fSales[Date])-ROW(fSales[#Headers]))/(fSales[[Product]:[Product]]=$B$1),ROWS(A$5:A79))))</f>
        <v/>
      </c>
      <c r="B79" s="11" t="str">
        <f ca="1">IF(ROWS(B$5:B79)&gt;$B$2,"",INDEX(fSales[Product],_xlfn.AGGREGATE(15,6,(ROW(fSales[Product])-ROW(fSales[#Headers]))/(fSales[[Product]:[Product]]=$B$1),ROWS(B$5:B79))))</f>
        <v/>
      </c>
      <c r="C79" s="11" t="str">
        <f ca="1">IF(ROWS(C$5:C79)&gt;$B$2,"",INDEX(fSales[Region],_xlfn.AGGREGATE(15,6,(ROW(fSales[Region])-ROW(fSales[#Headers]))/(fSales[[Product]:[Product]]=$B$1),ROWS(C$5:C79))))</f>
        <v/>
      </c>
      <c r="D79" s="11" t="str">
        <f ca="1">IF(ROWS(D$5:D79)&gt;$B$2,"",INDEX(fSales[Units],_xlfn.AGGREGATE(15,6,(ROW(fSales[Units])-ROW(fSales[#Headers]))/(fSales[[Product]:[Product]]=$B$1),ROWS(D$5:D79))))</f>
        <v/>
      </c>
      <c r="E79" s="11" t="str">
        <f ca="1">IF(ROWS(E$5:E79)&gt;$B$2,"",INDEX(fSales[Category],_xlfn.AGGREGATE(15,6,(ROW(fSales[Category])-ROW(fSales[#Headers]))/(fSales[[Product]:[Product]]=$B$1),ROWS(E$5:E79))))</f>
        <v/>
      </c>
      <c r="F79" s="11" t="str">
        <f ca="1">IF(ROWS(F$5:F79)&gt;$B$2,"",INDEX(fSales[Discount],_xlfn.AGGREGATE(15,6,(ROW(fSales[Discount])-ROW(fSales[#Headers]))/(fSales[[Product]:[Product]]=$B$1),ROWS(F$5:F79))))</f>
        <v/>
      </c>
      <c r="G79" s="11" t="str">
        <f ca="1">IF(ROWS(G$5:G79)&gt;$B$2,"",INDEX(fSales[Price],_xlfn.AGGREGATE(15,6,(ROW(fSales[Price])-ROW(fSales[#Headers]))/(fSales[[Product]:[Product]]=$B$1),ROWS(G$5:G79))))</f>
        <v/>
      </c>
      <c r="H79" s="16" t="str">
        <f t="shared" ca="1" si="1"/>
        <v/>
      </c>
    </row>
    <row r="80" spans="1:8" x14ac:dyDescent="0.3">
      <c r="A80" s="10" t="str">
        <f ca="1">IF(ROWS(A$5:A80)&gt;$B$2,"",INDEX(fSales[Date],_xlfn.AGGREGATE(15,6,(ROW(fSales[Date])-ROW(fSales[#Headers]))/(fSales[[Product]:[Product]]=$B$1),ROWS(A$5:A80))))</f>
        <v/>
      </c>
      <c r="B80" s="11" t="str">
        <f ca="1">IF(ROWS(B$5:B80)&gt;$B$2,"",INDEX(fSales[Product],_xlfn.AGGREGATE(15,6,(ROW(fSales[Product])-ROW(fSales[#Headers]))/(fSales[[Product]:[Product]]=$B$1),ROWS(B$5:B80))))</f>
        <v/>
      </c>
      <c r="C80" s="11" t="str">
        <f ca="1">IF(ROWS(C$5:C80)&gt;$B$2,"",INDEX(fSales[Region],_xlfn.AGGREGATE(15,6,(ROW(fSales[Region])-ROW(fSales[#Headers]))/(fSales[[Product]:[Product]]=$B$1),ROWS(C$5:C80))))</f>
        <v/>
      </c>
      <c r="D80" s="11" t="str">
        <f ca="1">IF(ROWS(D$5:D80)&gt;$B$2,"",INDEX(fSales[Units],_xlfn.AGGREGATE(15,6,(ROW(fSales[Units])-ROW(fSales[#Headers]))/(fSales[[Product]:[Product]]=$B$1),ROWS(D$5:D80))))</f>
        <v/>
      </c>
      <c r="E80" s="11" t="str">
        <f ca="1">IF(ROWS(E$5:E80)&gt;$B$2,"",INDEX(fSales[Category],_xlfn.AGGREGATE(15,6,(ROW(fSales[Category])-ROW(fSales[#Headers]))/(fSales[[Product]:[Product]]=$B$1),ROWS(E$5:E80))))</f>
        <v/>
      </c>
      <c r="F80" s="11" t="str">
        <f ca="1">IF(ROWS(F$5:F80)&gt;$B$2,"",INDEX(fSales[Discount],_xlfn.AGGREGATE(15,6,(ROW(fSales[Discount])-ROW(fSales[#Headers]))/(fSales[[Product]:[Product]]=$B$1),ROWS(F$5:F80))))</f>
        <v/>
      </c>
      <c r="G80" s="11" t="str">
        <f ca="1">IF(ROWS(G$5:G80)&gt;$B$2,"",INDEX(fSales[Price],_xlfn.AGGREGATE(15,6,(ROW(fSales[Price])-ROW(fSales[#Headers]))/(fSales[[Product]:[Product]]=$B$1),ROWS(G$5:G80))))</f>
        <v/>
      </c>
      <c r="H80" s="16" t="str">
        <f t="shared" ca="1" si="1"/>
        <v/>
      </c>
    </row>
    <row r="81" spans="1:8" x14ac:dyDescent="0.3">
      <c r="A81" s="10" t="str">
        <f ca="1">IF(ROWS(A$5:A81)&gt;$B$2,"",INDEX(fSales[Date],_xlfn.AGGREGATE(15,6,(ROW(fSales[Date])-ROW(fSales[#Headers]))/(fSales[[Product]:[Product]]=$B$1),ROWS(A$5:A81))))</f>
        <v/>
      </c>
      <c r="B81" s="11" t="str">
        <f ca="1">IF(ROWS(B$5:B81)&gt;$B$2,"",INDEX(fSales[Product],_xlfn.AGGREGATE(15,6,(ROW(fSales[Product])-ROW(fSales[#Headers]))/(fSales[[Product]:[Product]]=$B$1),ROWS(B$5:B81))))</f>
        <v/>
      </c>
      <c r="C81" s="11" t="str">
        <f ca="1">IF(ROWS(C$5:C81)&gt;$B$2,"",INDEX(fSales[Region],_xlfn.AGGREGATE(15,6,(ROW(fSales[Region])-ROW(fSales[#Headers]))/(fSales[[Product]:[Product]]=$B$1),ROWS(C$5:C81))))</f>
        <v/>
      </c>
      <c r="D81" s="11" t="str">
        <f ca="1">IF(ROWS(D$5:D81)&gt;$B$2,"",INDEX(fSales[Units],_xlfn.AGGREGATE(15,6,(ROW(fSales[Units])-ROW(fSales[#Headers]))/(fSales[[Product]:[Product]]=$B$1),ROWS(D$5:D81))))</f>
        <v/>
      </c>
      <c r="E81" s="11" t="str">
        <f ca="1">IF(ROWS(E$5:E81)&gt;$B$2,"",INDEX(fSales[Category],_xlfn.AGGREGATE(15,6,(ROW(fSales[Category])-ROW(fSales[#Headers]))/(fSales[[Product]:[Product]]=$B$1),ROWS(E$5:E81))))</f>
        <v/>
      </c>
      <c r="F81" s="11" t="str">
        <f ca="1">IF(ROWS(F$5:F81)&gt;$B$2,"",INDEX(fSales[Discount],_xlfn.AGGREGATE(15,6,(ROW(fSales[Discount])-ROW(fSales[#Headers]))/(fSales[[Product]:[Product]]=$B$1),ROWS(F$5:F81))))</f>
        <v/>
      </c>
      <c r="G81" s="11" t="str">
        <f ca="1">IF(ROWS(G$5:G81)&gt;$B$2,"",INDEX(fSales[Price],_xlfn.AGGREGATE(15,6,(ROW(fSales[Price])-ROW(fSales[#Headers]))/(fSales[[Product]:[Product]]=$B$1),ROWS(G$5:G81))))</f>
        <v/>
      </c>
      <c r="H81" s="16" t="str">
        <f t="shared" ca="1" si="1"/>
        <v/>
      </c>
    </row>
    <row r="82" spans="1:8" x14ac:dyDescent="0.3">
      <c r="A82" s="10" t="str">
        <f ca="1">IF(ROWS(A$5:A82)&gt;$B$2,"",INDEX(fSales[Date],_xlfn.AGGREGATE(15,6,(ROW(fSales[Date])-ROW(fSales[#Headers]))/(fSales[[Product]:[Product]]=$B$1),ROWS(A$5:A82))))</f>
        <v/>
      </c>
      <c r="B82" s="11" t="str">
        <f ca="1">IF(ROWS(B$5:B82)&gt;$B$2,"",INDEX(fSales[Product],_xlfn.AGGREGATE(15,6,(ROW(fSales[Product])-ROW(fSales[#Headers]))/(fSales[[Product]:[Product]]=$B$1),ROWS(B$5:B82))))</f>
        <v/>
      </c>
      <c r="C82" s="11" t="str">
        <f ca="1">IF(ROWS(C$5:C82)&gt;$B$2,"",INDEX(fSales[Region],_xlfn.AGGREGATE(15,6,(ROW(fSales[Region])-ROW(fSales[#Headers]))/(fSales[[Product]:[Product]]=$B$1),ROWS(C$5:C82))))</f>
        <v/>
      </c>
      <c r="D82" s="11" t="str">
        <f ca="1">IF(ROWS(D$5:D82)&gt;$B$2,"",INDEX(fSales[Units],_xlfn.AGGREGATE(15,6,(ROW(fSales[Units])-ROW(fSales[#Headers]))/(fSales[[Product]:[Product]]=$B$1),ROWS(D$5:D82))))</f>
        <v/>
      </c>
      <c r="E82" s="11" t="str">
        <f ca="1">IF(ROWS(E$5:E82)&gt;$B$2,"",INDEX(fSales[Category],_xlfn.AGGREGATE(15,6,(ROW(fSales[Category])-ROW(fSales[#Headers]))/(fSales[[Product]:[Product]]=$B$1),ROWS(E$5:E82))))</f>
        <v/>
      </c>
      <c r="F82" s="11" t="str">
        <f ca="1">IF(ROWS(F$5:F82)&gt;$B$2,"",INDEX(fSales[Discount],_xlfn.AGGREGATE(15,6,(ROW(fSales[Discount])-ROW(fSales[#Headers]))/(fSales[[Product]:[Product]]=$B$1),ROWS(F$5:F82))))</f>
        <v/>
      </c>
      <c r="G82" s="11" t="str">
        <f ca="1">IF(ROWS(G$5:G82)&gt;$B$2,"",INDEX(fSales[Price],_xlfn.AGGREGATE(15,6,(ROW(fSales[Price])-ROW(fSales[#Headers]))/(fSales[[Product]:[Product]]=$B$1),ROWS(G$5:G82))))</f>
        <v/>
      </c>
      <c r="H82" s="16" t="str">
        <f t="shared" ca="1" si="1"/>
        <v/>
      </c>
    </row>
    <row r="83" spans="1:8" x14ac:dyDescent="0.3">
      <c r="A83" s="10" t="str">
        <f ca="1">IF(ROWS(A$5:A83)&gt;$B$2,"",INDEX(fSales[Date],_xlfn.AGGREGATE(15,6,(ROW(fSales[Date])-ROW(fSales[#Headers]))/(fSales[[Product]:[Product]]=$B$1),ROWS(A$5:A83))))</f>
        <v/>
      </c>
      <c r="B83" s="11" t="str">
        <f ca="1">IF(ROWS(B$5:B83)&gt;$B$2,"",INDEX(fSales[Product],_xlfn.AGGREGATE(15,6,(ROW(fSales[Product])-ROW(fSales[#Headers]))/(fSales[[Product]:[Product]]=$B$1),ROWS(B$5:B83))))</f>
        <v/>
      </c>
      <c r="C83" s="11" t="str">
        <f ca="1">IF(ROWS(C$5:C83)&gt;$B$2,"",INDEX(fSales[Region],_xlfn.AGGREGATE(15,6,(ROW(fSales[Region])-ROW(fSales[#Headers]))/(fSales[[Product]:[Product]]=$B$1),ROWS(C$5:C83))))</f>
        <v/>
      </c>
      <c r="D83" s="11" t="str">
        <f ca="1">IF(ROWS(D$5:D83)&gt;$B$2,"",INDEX(fSales[Units],_xlfn.AGGREGATE(15,6,(ROW(fSales[Units])-ROW(fSales[#Headers]))/(fSales[[Product]:[Product]]=$B$1),ROWS(D$5:D83))))</f>
        <v/>
      </c>
      <c r="E83" s="11" t="str">
        <f ca="1">IF(ROWS(E$5:E83)&gt;$B$2,"",INDEX(fSales[Category],_xlfn.AGGREGATE(15,6,(ROW(fSales[Category])-ROW(fSales[#Headers]))/(fSales[[Product]:[Product]]=$B$1),ROWS(E$5:E83))))</f>
        <v/>
      </c>
      <c r="F83" s="11" t="str">
        <f ca="1">IF(ROWS(F$5:F83)&gt;$B$2,"",INDEX(fSales[Discount],_xlfn.AGGREGATE(15,6,(ROW(fSales[Discount])-ROW(fSales[#Headers]))/(fSales[[Product]:[Product]]=$B$1),ROWS(F$5:F83))))</f>
        <v/>
      </c>
      <c r="G83" s="11" t="str">
        <f ca="1">IF(ROWS(G$5:G83)&gt;$B$2,"",INDEX(fSales[Price],_xlfn.AGGREGATE(15,6,(ROW(fSales[Price])-ROW(fSales[#Headers]))/(fSales[[Product]:[Product]]=$B$1),ROWS(G$5:G83))))</f>
        <v/>
      </c>
      <c r="H83" s="16" t="str">
        <f t="shared" ca="1" si="1"/>
        <v/>
      </c>
    </row>
    <row r="84" spans="1:8" x14ac:dyDescent="0.3">
      <c r="A84" s="10" t="str">
        <f ca="1">IF(ROWS(A$5:A84)&gt;$B$2,"",INDEX(fSales[Date],_xlfn.AGGREGATE(15,6,(ROW(fSales[Date])-ROW(fSales[#Headers]))/(fSales[[Product]:[Product]]=$B$1),ROWS(A$5:A84))))</f>
        <v/>
      </c>
      <c r="B84" s="11" t="str">
        <f ca="1">IF(ROWS(B$5:B84)&gt;$B$2,"",INDEX(fSales[Product],_xlfn.AGGREGATE(15,6,(ROW(fSales[Product])-ROW(fSales[#Headers]))/(fSales[[Product]:[Product]]=$B$1),ROWS(B$5:B84))))</f>
        <v/>
      </c>
      <c r="C84" s="11" t="str">
        <f ca="1">IF(ROWS(C$5:C84)&gt;$B$2,"",INDEX(fSales[Region],_xlfn.AGGREGATE(15,6,(ROW(fSales[Region])-ROW(fSales[#Headers]))/(fSales[[Product]:[Product]]=$B$1),ROWS(C$5:C84))))</f>
        <v/>
      </c>
      <c r="D84" s="11" t="str">
        <f ca="1">IF(ROWS(D$5:D84)&gt;$B$2,"",INDEX(fSales[Units],_xlfn.AGGREGATE(15,6,(ROW(fSales[Units])-ROW(fSales[#Headers]))/(fSales[[Product]:[Product]]=$B$1),ROWS(D$5:D84))))</f>
        <v/>
      </c>
      <c r="E84" s="11" t="str">
        <f ca="1">IF(ROWS(E$5:E84)&gt;$B$2,"",INDEX(fSales[Category],_xlfn.AGGREGATE(15,6,(ROW(fSales[Category])-ROW(fSales[#Headers]))/(fSales[[Product]:[Product]]=$B$1),ROWS(E$5:E84))))</f>
        <v/>
      </c>
      <c r="F84" s="11" t="str">
        <f ca="1">IF(ROWS(F$5:F84)&gt;$B$2,"",INDEX(fSales[Discount],_xlfn.AGGREGATE(15,6,(ROW(fSales[Discount])-ROW(fSales[#Headers]))/(fSales[[Product]:[Product]]=$B$1),ROWS(F$5:F84))))</f>
        <v/>
      </c>
      <c r="G84" s="11" t="str">
        <f ca="1">IF(ROWS(G$5:G84)&gt;$B$2,"",INDEX(fSales[Price],_xlfn.AGGREGATE(15,6,(ROW(fSales[Price])-ROW(fSales[#Headers]))/(fSales[[Product]:[Product]]=$B$1),ROWS(G$5:G84))))</f>
        <v/>
      </c>
      <c r="H84" s="16" t="str">
        <f t="shared" ca="1" si="1"/>
        <v/>
      </c>
    </row>
    <row r="85" spans="1:8" x14ac:dyDescent="0.3">
      <c r="A85" s="10" t="str">
        <f ca="1">IF(ROWS(A$5:A85)&gt;$B$2,"",INDEX(fSales[Date],_xlfn.AGGREGATE(15,6,(ROW(fSales[Date])-ROW(fSales[#Headers]))/(fSales[[Product]:[Product]]=$B$1),ROWS(A$5:A85))))</f>
        <v/>
      </c>
      <c r="B85" s="11" t="str">
        <f ca="1">IF(ROWS(B$5:B85)&gt;$B$2,"",INDEX(fSales[Product],_xlfn.AGGREGATE(15,6,(ROW(fSales[Product])-ROW(fSales[#Headers]))/(fSales[[Product]:[Product]]=$B$1),ROWS(B$5:B85))))</f>
        <v/>
      </c>
      <c r="C85" s="11" t="str">
        <f ca="1">IF(ROWS(C$5:C85)&gt;$B$2,"",INDEX(fSales[Region],_xlfn.AGGREGATE(15,6,(ROW(fSales[Region])-ROW(fSales[#Headers]))/(fSales[[Product]:[Product]]=$B$1),ROWS(C$5:C85))))</f>
        <v/>
      </c>
      <c r="D85" s="11" t="str">
        <f ca="1">IF(ROWS(D$5:D85)&gt;$B$2,"",INDEX(fSales[Units],_xlfn.AGGREGATE(15,6,(ROW(fSales[Units])-ROW(fSales[#Headers]))/(fSales[[Product]:[Product]]=$B$1),ROWS(D$5:D85))))</f>
        <v/>
      </c>
      <c r="E85" s="11" t="str">
        <f ca="1">IF(ROWS(E$5:E85)&gt;$B$2,"",INDEX(fSales[Category],_xlfn.AGGREGATE(15,6,(ROW(fSales[Category])-ROW(fSales[#Headers]))/(fSales[[Product]:[Product]]=$B$1),ROWS(E$5:E85))))</f>
        <v/>
      </c>
      <c r="F85" s="11" t="str">
        <f ca="1">IF(ROWS(F$5:F85)&gt;$B$2,"",INDEX(fSales[Discount],_xlfn.AGGREGATE(15,6,(ROW(fSales[Discount])-ROW(fSales[#Headers]))/(fSales[[Product]:[Product]]=$B$1),ROWS(F$5:F85))))</f>
        <v/>
      </c>
      <c r="G85" s="11" t="str">
        <f ca="1">IF(ROWS(G$5:G85)&gt;$B$2,"",INDEX(fSales[Price],_xlfn.AGGREGATE(15,6,(ROW(fSales[Price])-ROW(fSales[#Headers]))/(fSales[[Product]:[Product]]=$B$1),ROWS(G$5:G85))))</f>
        <v/>
      </c>
      <c r="H85" s="16" t="str">
        <f t="shared" ca="1" si="1"/>
        <v/>
      </c>
    </row>
    <row r="86" spans="1:8" x14ac:dyDescent="0.3">
      <c r="A86" s="10" t="str">
        <f ca="1">IF(ROWS(A$5:A86)&gt;$B$2,"",INDEX(fSales[Date],_xlfn.AGGREGATE(15,6,(ROW(fSales[Date])-ROW(fSales[#Headers]))/(fSales[[Product]:[Product]]=$B$1),ROWS(A$5:A86))))</f>
        <v/>
      </c>
      <c r="B86" s="11" t="str">
        <f ca="1">IF(ROWS(B$5:B86)&gt;$B$2,"",INDEX(fSales[Product],_xlfn.AGGREGATE(15,6,(ROW(fSales[Product])-ROW(fSales[#Headers]))/(fSales[[Product]:[Product]]=$B$1),ROWS(B$5:B86))))</f>
        <v/>
      </c>
      <c r="C86" s="11" t="str">
        <f ca="1">IF(ROWS(C$5:C86)&gt;$B$2,"",INDEX(fSales[Region],_xlfn.AGGREGATE(15,6,(ROW(fSales[Region])-ROW(fSales[#Headers]))/(fSales[[Product]:[Product]]=$B$1),ROWS(C$5:C86))))</f>
        <v/>
      </c>
      <c r="D86" s="11" t="str">
        <f ca="1">IF(ROWS(D$5:D86)&gt;$B$2,"",INDEX(fSales[Units],_xlfn.AGGREGATE(15,6,(ROW(fSales[Units])-ROW(fSales[#Headers]))/(fSales[[Product]:[Product]]=$B$1),ROWS(D$5:D86))))</f>
        <v/>
      </c>
      <c r="E86" s="11" t="str">
        <f ca="1">IF(ROWS(E$5:E86)&gt;$B$2,"",INDEX(fSales[Category],_xlfn.AGGREGATE(15,6,(ROW(fSales[Category])-ROW(fSales[#Headers]))/(fSales[[Product]:[Product]]=$B$1),ROWS(E$5:E86))))</f>
        <v/>
      </c>
      <c r="F86" s="11" t="str">
        <f ca="1">IF(ROWS(F$5:F86)&gt;$B$2,"",INDEX(fSales[Discount],_xlfn.AGGREGATE(15,6,(ROW(fSales[Discount])-ROW(fSales[#Headers]))/(fSales[[Product]:[Product]]=$B$1),ROWS(F$5:F86))))</f>
        <v/>
      </c>
      <c r="G86" s="11" t="str">
        <f ca="1">IF(ROWS(G$5:G86)&gt;$B$2,"",INDEX(fSales[Price],_xlfn.AGGREGATE(15,6,(ROW(fSales[Price])-ROW(fSales[#Headers]))/(fSales[[Product]:[Product]]=$B$1),ROWS(G$5:G86))))</f>
        <v/>
      </c>
      <c r="H86" s="16" t="str">
        <f t="shared" ca="1" si="1"/>
        <v/>
      </c>
    </row>
    <row r="87" spans="1:8" x14ac:dyDescent="0.3">
      <c r="A87" s="10" t="str">
        <f ca="1">IF(ROWS(A$5:A87)&gt;$B$2,"",INDEX(fSales[Date],_xlfn.AGGREGATE(15,6,(ROW(fSales[Date])-ROW(fSales[#Headers]))/(fSales[[Product]:[Product]]=$B$1),ROWS(A$5:A87))))</f>
        <v/>
      </c>
      <c r="B87" s="11" t="str">
        <f ca="1">IF(ROWS(B$5:B87)&gt;$B$2,"",INDEX(fSales[Product],_xlfn.AGGREGATE(15,6,(ROW(fSales[Product])-ROW(fSales[#Headers]))/(fSales[[Product]:[Product]]=$B$1),ROWS(B$5:B87))))</f>
        <v/>
      </c>
      <c r="C87" s="11" t="str">
        <f ca="1">IF(ROWS(C$5:C87)&gt;$B$2,"",INDEX(fSales[Region],_xlfn.AGGREGATE(15,6,(ROW(fSales[Region])-ROW(fSales[#Headers]))/(fSales[[Product]:[Product]]=$B$1),ROWS(C$5:C87))))</f>
        <v/>
      </c>
      <c r="D87" s="11" t="str">
        <f ca="1">IF(ROWS(D$5:D87)&gt;$B$2,"",INDEX(fSales[Units],_xlfn.AGGREGATE(15,6,(ROW(fSales[Units])-ROW(fSales[#Headers]))/(fSales[[Product]:[Product]]=$B$1),ROWS(D$5:D87))))</f>
        <v/>
      </c>
      <c r="E87" s="11" t="str">
        <f ca="1">IF(ROWS(E$5:E87)&gt;$B$2,"",INDEX(fSales[Category],_xlfn.AGGREGATE(15,6,(ROW(fSales[Category])-ROW(fSales[#Headers]))/(fSales[[Product]:[Product]]=$B$1),ROWS(E$5:E87))))</f>
        <v/>
      </c>
      <c r="F87" s="11" t="str">
        <f ca="1">IF(ROWS(F$5:F87)&gt;$B$2,"",INDEX(fSales[Discount],_xlfn.AGGREGATE(15,6,(ROW(fSales[Discount])-ROW(fSales[#Headers]))/(fSales[[Product]:[Product]]=$B$1),ROWS(F$5:F87))))</f>
        <v/>
      </c>
      <c r="G87" s="11" t="str">
        <f ca="1">IF(ROWS(G$5:G87)&gt;$B$2,"",INDEX(fSales[Price],_xlfn.AGGREGATE(15,6,(ROW(fSales[Price])-ROW(fSales[#Headers]))/(fSales[[Product]:[Product]]=$B$1),ROWS(G$5:G87))))</f>
        <v/>
      </c>
      <c r="H87" s="16" t="str">
        <f t="shared" ca="1" si="1"/>
        <v/>
      </c>
    </row>
    <row r="88" spans="1:8" x14ac:dyDescent="0.3">
      <c r="A88" s="10" t="str">
        <f ca="1">IF(ROWS(A$5:A88)&gt;$B$2,"",INDEX(fSales[Date],_xlfn.AGGREGATE(15,6,(ROW(fSales[Date])-ROW(fSales[#Headers]))/(fSales[[Product]:[Product]]=$B$1),ROWS(A$5:A88))))</f>
        <v/>
      </c>
      <c r="B88" s="11" t="str">
        <f ca="1">IF(ROWS(B$5:B88)&gt;$B$2,"",INDEX(fSales[Product],_xlfn.AGGREGATE(15,6,(ROW(fSales[Product])-ROW(fSales[#Headers]))/(fSales[[Product]:[Product]]=$B$1),ROWS(B$5:B88))))</f>
        <v/>
      </c>
      <c r="C88" s="11" t="str">
        <f ca="1">IF(ROWS(C$5:C88)&gt;$B$2,"",INDEX(fSales[Region],_xlfn.AGGREGATE(15,6,(ROW(fSales[Region])-ROW(fSales[#Headers]))/(fSales[[Product]:[Product]]=$B$1),ROWS(C$5:C88))))</f>
        <v/>
      </c>
      <c r="D88" s="11" t="str">
        <f ca="1">IF(ROWS(D$5:D88)&gt;$B$2,"",INDEX(fSales[Units],_xlfn.AGGREGATE(15,6,(ROW(fSales[Units])-ROW(fSales[#Headers]))/(fSales[[Product]:[Product]]=$B$1),ROWS(D$5:D88))))</f>
        <v/>
      </c>
      <c r="E88" s="11" t="str">
        <f ca="1">IF(ROWS(E$5:E88)&gt;$B$2,"",INDEX(fSales[Category],_xlfn.AGGREGATE(15,6,(ROW(fSales[Category])-ROW(fSales[#Headers]))/(fSales[[Product]:[Product]]=$B$1),ROWS(E$5:E88))))</f>
        <v/>
      </c>
      <c r="F88" s="11" t="str">
        <f ca="1">IF(ROWS(F$5:F88)&gt;$B$2,"",INDEX(fSales[Discount],_xlfn.AGGREGATE(15,6,(ROW(fSales[Discount])-ROW(fSales[#Headers]))/(fSales[[Product]:[Product]]=$B$1),ROWS(F$5:F88))))</f>
        <v/>
      </c>
      <c r="G88" s="11" t="str">
        <f ca="1">IF(ROWS(G$5:G88)&gt;$B$2,"",INDEX(fSales[Price],_xlfn.AGGREGATE(15,6,(ROW(fSales[Price])-ROW(fSales[#Headers]))/(fSales[[Product]:[Product]]=$B$1),ROWS(G$5:G88))))</f>
        <v/>
      </c>
      <c r="H88" s="16" t="str">
        <f t="shared" ca="1" si="1"/>
        <v/>
      </c>
    </row>
    <row r="89" spans="1:8" x14ac:dyDescent="0.3">
      <c r="A89" s="10" t="str">
        <f ca="1">IF(ROWS(A$5:A89)&gt;$B$2,"",INDEX(fSales[Date],_xlfn.AGGREGATE(15,6,(ROW(fSales[Date])-ROW(fSales[#Headers]))/(fSales[[Product]:[Product]]=$B$1),ROWS(A$5:A89))))</f>
        <v/>
      </c>
      <c r="B89" s="11" t="str">
        <f ca="1">IF(ROWS(B$5:B89)&gt;$B$2,"",INDEX(fSales[Product],_xlfn.AGGREGATE(15,6,(ROW(fSales[Product])-ROW(fSales[#Headers]))/(fSales[[Product]:[Product]]=$B$1),ROWS(B$5:B89))))</f>
        <v/>
      </c>
      <c r="C89" s="11" t="str">
        <f ca="1">IF(ROWS(C$5:C89)&gt;$B$2,"",INDEX(fSales[Region],_xlfn.AGGREGATE(15,6,(ROW(fSales[Region])-ROW(fSales[#Headers]))/(fSales[[Product]:[Product]]=$B$1),ROWS(C$5:C89))))</f>
        <v/>
      </c>
      <c r="D89" s="11" t="str">
        <f ca="1">IF(ROWS(D$5:D89)&gt;$B$2,"",INDEX(fSales[Units],_xlfn.AGGREGATE(15,6,(ROW(fSales[Units])-ROW(fSales[#Headers]))/(fSales[[Product]:[Product]]=$B$1),ROWS(D$5:D89))))</f>
        <v/>
      </c>
      <c r="E89" s="11" t="str">
        <f ca="1">IF(ROWS(E$5:E89)&gt;$B$2,"",INDEX(fSales[Category],_xlfn.AGGREGATE(15,6,(ROW(fSales[Category])-ROW(fSales[#Headers]))/(fSales[[Product]:[Product]]=$B$1),ROWS(E$5:E89))))</f>
        <v/>
      </c>
      <c r="F89" s="11" t="str">
        <f ca="1">IF(ROWS(F$5:F89)&gt;$B$2,"",INDEX(fSales[Discount],_xlfn.AGGREGATE(15,6,(ROW(fSales[Discount])-ROW(fSales[#Headers]))/(fSales[[Product]:[Product]]=$B$1),ROWS(F$5:F89))))</f>
        <v/>
      </c>
      <c r="G89" s="11" t="str">
        <f ca="1">IF(ROWS(G$5:G89)&gt;$B$2,"",INDEX(fSales[Price],_xlfn.AGGREGATE(15,6,(ROW(fSales[Price])-ROW(fSales[#Headers]))/(fSales[[Product]:[Product]]=$B$1),ROWS(G$5:G89))))</f>
        <v/>
      </c>
      <c r="H89" s="16" t="str">
        <f t="shared" ca="1" si="1"/>
        <v/>
      </c>
    </row>
    <row r="90" spans="1:8" x14ac:dyDescent="0.3">
      <c r="A90" s="10" t="str">
        <f ca="1">IF(ROWS(A$5:A90)&gt;$B$2,"",INDEX(fSales[Date],_xlfn.AGGREGATE(15,6,(ROW(fSales[Date])-ROW(fSales[#Headers]))/(fSales[[Product]:[Product]]=$B$1),ROWS(A$5:A90))))</f>
        <v/>
      </c>
      <c r="B90" s="11" t="str">
        <f ca="1">IF(ROWS(B$5:B90)&gt;$B$2,"",INDEX(fSales[Product],_xlfn.AGGREGATE(15,6,(ROW(fSales[Product])-ROW(fSales[#Headers]))/(fSales[[Product]:[Product]]=$B$1),ROWS(B$5:B90))))</f>
        <v/>
      </c>
      <c r="C90" s="11" t="str">
        <f ca="1">IF(ROWS(C$5:C90)&gt;$B$2,"",INDEX(fSales[Region],_xlfn.AGGREGATE(15,6,(ROW(fSales[Region])-ROW(fSales[#Headers]))/(fSales[[Product]:[Product]]=$B$1),ROWS(C$5:C90))))</f>
        <v/>
      </c>
      <c r="D90" s="11" t="str">
        <f ca="1">IF(ROWS(D$5:D90)&gt;$B$2,"",INDEX(fSales[Units],_xlfn.AGGREGATE(15,6,(ROW(fSales[Units])-ROW(fSales[#Headers]))/(fSales[[Product]:[Product]]=$B$1),ROWS(D$5:D90))))</f>
        <v/>
      </c>
      <c r="E90" s="11" t="str">
        <f ca="1">IF(ROWS(E$5:E90)&gt;$B$2,"",INDEX(fSales[Category],_xlfn.AGGREGATE(15,6,(ROW(fSales[Category])-ROW(fSales[#Headers]))/(fSales[[Product]:[Product]]=$B$1),ROWS(E$5:E90))))</f>
        <v/>
      </c>
      <c r="F90" s="11" t="str">
        <f ca="1">IF(ROWS(F$5:F90)&gt;$B$2,"",INDEX(fSales[Discount],_xlfn.AGGREGATE(15,6,(ROW(fSales[Discount])-ROW(fSales[#Headers]))/(fSales[[Product]:[Product]]=$B$1),ROWS(F$5:F90))))</f>
        <v/>
      </c>
      <c r="G90" s="11" t="str">
        <f ca="1">IF(ROWS(G$5:G90)&gt;$B$2,"",INDEX(fSales[Price],_xlfn.AGGREGATE(15,6,(ROW(fSales[Price])-ROW(fSales[#Headers]))/(fSales[[Product]:[Product]]=$B$1),ROWS(G$5:G90))))</f>
        <v/>
      </c>
      <c r="H90" s="16" t="str">
        <f t="shared" ca="1" si="1"/>
        <v/>
      </c>
    </row>
    <row r="91" spans="1:8" x14ac:dyDescent="0.3">
      <c r="A91" s="10" t="str">
        <f ca="1">IF(ROWS(A$5:A91)&gt;$B$2,"",INDEX(fSales[Date],_xlfn.AGGREGATE(15,6,(ROW(fSales[Date])-ROW(fSales[#Headers]))/(fSales[[Product]:[Product]]=$B$1),ROWS(A$5:A91))))</f>
        <v/>
      </c>
      <c r="B91" s="11" t="str">
        <f ca="1">IF(ROWS(B$5:B91)&gt;$B$2,"",INDEX(fSales[Product],_xlfn.AGGREGATE(15,6,(ROW(fSales[Product])-ROW(fSales[#Headers]))/(fSales[[Product]:[Product]]=$B$1),ROWS(B$5:B91))))</f>
        <v/>
      </c>
      <c r="C91" s="11" t="str">
        <f ca="1">IF(ROWS(C$5:C91)&gt;$B$2,"",INDEX(fSales[Region],_xlfn.AGGREGATE(15,6,(ROW(fSales[Region])-ROW(fSales[#Headers]))/(fSales[[Product]:[Product]]=$B$1),ROWS(C$5:C91))))</f>
        <v/>
      </c>
      <c r="D91" s="11" t="str">
        <f ca="1">IF(ROWS(D$5:D91)&gt;$B$2,"",INDEX(fSales[Units],_xlfn.AGGREGATE(15,6,(ROW(fSales[Units])-ROW(fSales[#Headers]))/(fSales[[Product]:[Product]]=$B$1),ROWS(D$5:D91))))</f>
        <v/>
      </c>
      <c r="E91" s="11" t="str">
        <f ca="1">IF(ROWS(E$5:E91)&gt;$B$2,"",INDEX(fSales[Category],_xlfn.AGGREGATE(15,6,(ROW(fSales[Category])-ROW(fSales[#Headers]))/(fSales[[Product]:[Product]]=$B$1),ROWS(E$5:E91))))</f>
        <v/>
      </c>
      <c r="F91" s="11" t="str">
        <f ca="1">IF(ROWS(F$5:F91)&gt;$B$2,"",INDEX(fSales[Discount],_xlfn.AGGREGATE(15,6,(ROW(fSales[Discount])-ROW(fSales[#Headers]))/(fSales[[Product]:[Product]]=$B$1),ROWS(F$5:F91))))</f>
        <v/>
      </c>
      <c r="G91" s="11" t="str">
        <f ca="1">IF(ROWS(G$5:G91)&gt;$B$2,"",INDEX(fSales[Price],_xlfn.AGGREGATE(15,6,(ROW(fSales[Price])-ROW(fSales[#Headers]))/(fSales[[Product]:[Product]]=$B$1),ROWS(G$5:G91))))</f>
        <v/>
      </c>
      <c r="H91" s="16" t="str">
        <f t="shared" ca="1" si="1"/>
        <v/>
      </c>
    </row>
    <row r="92" spans="1:8" x14ac:dyDescent="0.3">
      <c r="A92" s="10" t="str">
        <f ca="1">IF(ROWS(A$5:A92)&gt;$B$2,"",INDEX(fSales[Date],_xlfn.AGGREGATE(15,6,(ROW(fSales[Date])-ROW(fSales[#Headers]))/(fSales[[Product]:[Product]]=$B$1),ROWS(A$5:A92))))</f>
        <v/>
      </c>
      <c r="B92" s="11" t="str">
        <f ca="1">IF(ROWS(B$5:B92)&gt;$B$2,"",INDEX(fSales[Product],_xlfn.AGGREGATE(15,6,(ROW(fSales[Product])-ROW(fSales[#Headers]))/(fSales[[Product]:[Product]]=$B$1),ROWS(B$5:B92))))</f>
        <v/>
      </c>
      <c r="C92" s="11" t="str">
        <f ca="1">IF(ROWS(C$5:C92)&gt;$B$2,"",INDEX(fSales[Region],_xlfn.AGGREGATE(15,6,(ROW(fSales[Region])-ROW(fSales[#Headers]))/(fSales[[Product]:[Product]]=$B$1),ROWS(C$5:C92))))</f>
        <v/>
      </c>
      <c r="D92" s="11" t="str">
        <f ca="1">IF(ROWS(D$5:D92)&gt;$B$2,"",INDEX(fSales[Units],_xlfn.AGGREGATE(15,6,(ROW(fSales[Units])-ROW(fSales[#Headers]))/(fSales[[Product]:[Product]]=$B$1),ROWS(D$5:D92))))</f>
        <v/>
      </c>
      <c r="E92" s="11" t="str">
        <f ca="1">IF(ROWS(E$5:E92)&gt;$B$2,"",INDEX(fSales[Category],_xlfn.AGGREGATE(15,6,(ROW(fSales[Category])-ROW(fSales[#Headers]))/(fSales[[Product]:[Product]]=$B$1),ROWS(E$5:E92))))</f>
        <v/>
      </c>
      <c r="F92" s="11" t="str">
        <f ca="1">IF(ROWS(F$5:F92)&gt;$B$2,"",INDEX(fSales[Discount],_xlfn.AGGREGATE(15,6,(ROW(fSales[Discount])-ROW(fSales[#Headers]))/(fSales[[Product]:[Product]]=$B$1),ROWS(F$5:F92))))</f>
        <v/>
      </c>
      <c r="G92" s="11" t="str">
        <f ca="1">IF(ROWS(G$5:G92)&gt;$B$2,"",INDEX(fSales[Price],_xlfn.AGGREGATE(15,6,(ROW(fSales[Price])-ROW(fSales[#Headers]))/(fSales[[Product]:[Product]]=$B$1),ROWS(G$5:G92))))</f>
        <v/>
      </c>
      <c r="H92" s="16" t="str">
        <f t="shared" ca="1" si="1"/>
        <v/>
      </c>
    </row>
    <row r="93" spans="1:8" x14ac:dyDescent="0.3">
      <c r="A93" s="10" t="str">
        <f ca="1">IF(ROWS(A$5:A93)&gt;$B$2,"",INDEX(fSales[Date],_xlfn.AGGREGATE(15,6,(ROW(fSales[Date])-ROW(fSales[#Headers]))/(fSales[[Product]:[Product]]=$B$1),ROWS(A$5:A93))))</f>
        <v/>
      </c>
      <c r="B93" s="11" t="str">
        <f ca="1">IF(ROWS(B$5:B93)&gt;$B$2,"",INDEX(fSales[Product],_xlfn.AGGREGATE(15,6,(ROW(fSales[Product])-ROW(fSales[#Headers]))/(fSales[[Product]:[Product]]=$B$1),ROWS(B$5:B93))))</f>
        <v/>
      </c>
      <c r="C93" s="11" t="str">
        <f ca="1">IF(ROWS(C$5:C93)&gt;$B$2,"",INDEX(fSales[Region],_xlfn.AGGREGATE(15,6,(ROW(fSales[Region])-ROW(fSales[#Headers]))/(fSales[[Product]:[Product]]=$B$1),ROWS(C$5:C93))))</f>
        <v/>
      </c>
      <c r="D93" s="11" t="str">
        <f ca="1">IF(ROWS(D$5:D93)&gt;$B$2,"",INDEX(fSales[Units],_xlfn.AGGREGATE(15,6,(ROW(fSales[Units])-ROW(fSales[#Headers]))/(fSales[[Product]:[Product]]=$B$1),ROWS(D$5:D93))))</f>
        <v/>
      </c>
      <c r="E93" s="11" t="str">
        <f ca="1">IF(ROWS(E$5:E93)&gt;$B$2,"",INDEX(fSales[Category],_xlfn.AGGREGATE(15,6,(ROW(fSales[Category])-ROW(fSales[#Headers]))/(fSales[[Product]:[Product]]=$B$1),ROWS(E$5:E93))))</f>
        <v/>
      </c>
      <c r="F93" s="11" t="str">
        <f ca="1">IF(ROWS(F$5:F93)&gt;$B$2,"",INDEX(fSales[Discount],_xlfn.AGGREGATE(15,6,(ROW(fSales[Discount])-ROW(fSales[#Headers]))/(fSales[[Product]:[Product]]=$B$1),ROWS(F$5:F93))))</f>
        <v/>
      </c>
      <c r="G93" s="11" t="str">
        <f ca="1">IF(ROWS(G$5:G93)&gt;$B$2,"",INDEX(fSales[Price],_xlfn.AGGREGATE(15,6,(ROW(fSales[Price])-ROW(fSales[#Headers]))/(fSales[[Product]:[Product]]=$B$1),ROWS(G$5:G93))))</f>
        <v/>
      </c>
      <c r="H93" s="16" t="str">
        <f t="shared" ca="1" si="1"/>
        <v/>
      </c>
    </row>
    <row r="94" spans="1:8" x14ac:dyDescent="0.3">
      <c r="A94" s="10" t="str">
        <f ca="1">IF(ROWS(A$5:A94)&gt;$B$2,"",INDEX(fSales[Date],_xlfn.AGGREGATE(15,6,(ROW(fSales[Date])-ROW(fSales[#Headers]))/(fSales[[Product]:[Product]]=$B$1),ROWS(A$5:A94))))</f>
        <v/>
      </c>
      <c r="B94" s="11" t="str">
        <f ca="1">IF(ROWS(B$5:B94)&gt;$B$2,"",INDEX(fSales[Product],_xlfn.AGGREGATE(15,6,(ROW(fSales[Product])-ROW(fSales[#Headers]))/(fSales[[Product]:[Product]]=$B$1),ROWS(B$5:B94))))</f>
        <v/>
      </c>
      <c r="C94" s="11" t="str">
        <f ca="1">IF(ROWS(C$5:C94)&gt;$B$2,"",INDEX(fSales[Region],_xlfn.AGGREGATE(15,6,(ROW(fSales[Region])-ROW(fSales[#Headers]))/(fSales[[Product]:[Product]]=$B$1),ROWS(C$5:C94))))</f>
        <v/>
      </c>
      <c r="D94" s="11" t="str">
        <f ca="1">IF(ROWS(D$5:D94)&gt;$B$2,"",INDEX(fSales[Units],_xlfn.AGGREGATE(15,6,(ROW(fSales[Units])-ROW(fSales[#Headers]))/(fSales[[Product]:[Product]]=$B$1),ROWS(D$5:D94))))</f>
        <v/>
      </c>
      <c r="E94" s="11" t="str">
        <f ca="1">IF(ROWS(E$5:E94)&gt;$B$2,"",INDEX(fSales[Category],_xlfn.AGGREGATE(15,6,(ROW(fSales[Category])-ROW(fSales[#Headers]))/(fSales[[Product]:[Product]]=$B$1),ROWS(E$5:E94))))</f>
        <v/>
      </c>
      <c r="F94" s="11" t="str">
        <f ca="1">IF(ROWS(F$5:F94)&gt;$B$2,"",INDEX(fSales[Discount],_xlfn.AGGREGATE(15,6,(ROW(fSales[Discount])-ROW(fSales[#Headers]))/(fSales[[Product]:[Product]]=$B$1),ROWS(F$5:F94))))</f>
        <v/>
      </c>
      <c r="G94" s="11" t="str">
        <f ca="1">IF(ROWS(G$5:G94)&gt;$B$2,"",INDEX(fSales[Price],_xlfn.AGGREGATE(15,6,(ROW(fSales[Price])-ROW(fSales[#Headers]))/(fSales[[Product]:[Product]]=$B$1),ROWS(G$5:G94))))</f>
        <v/>
      </c>
      <c r="H94" s="16" t="str">
        <f t="shared" ca="1" si="1"/>
        <v/>
      </c>
    </row>
    <row r="95" spans="1:8" x14ac:dyDescent="0.3">
      <c r="A95" s="10" t="str">
        <f ca="1">IF(ROWS(A$5:A95)&gt;$B$2,"",INDEX(fSales[Date],_xlfn.AGGREGATE(15,6,(ROW(fSales[Date])-ROW(fSales[#Headers]))/(fSales[[Product]:[Product]]=$B$1),ROWS(A$5:A95))))</f>
        <v/>
      </c>
      <c r="B95" s="11" t="str">
        <f ca="1">IF(ROWS(B$5:B95)&gt;$B$2,"",INDEX(fSales[Product],_xlfn.AGGREGATE(15,6,(ROW(fSales[Product])-ROW(fSales[#Headers]))/(fSales[[Product]:[Product]]=$B$1),ROWS(B$5:B95))))</f>
        <v/>
      </c>
      <c r="C95" s="11" t="str">
        <f ca="1">IF(ROWS(C$5:C95)&gt;$B$2,"",INDEX(fSales[Region],_xlfn.AGGREGATE(15,6,(ROW(fSales[Region])-ROW(fSales[#Headers]))/(fSales[[Product]:[Product]]=$B$1),ROWS(C$5:C95))))</f>
        <v/>
      </c>
      <c r="D95" s="11" t="str">
        <f ca="1">IF(ROWS(D$5:D95)&gt;$B$2,"",INDEX(fSales[Units],_xlfn.AGGREGATE(15,6,(ROW(fSales[Units])-ROW(fSales[#Headers]))/(fSales[[Product]:[Product]]=$B$1),ROWS(D$5:D95))))</f>
        <v/>
      </c>
      <c r="E95" s="11" t="str">
        <f ca="1">IF(ROWS(E$5:E95)&gt;$B$2,"",INDEX(fSales[Category],_xlfn.AGGREGATE(15,6,(ROW(fSales[Category])-ROW(fSales[#Headers]))/(fSales[[Product]:[Product]]=$B$1),ROWS(E$5:E95))))</f>
        <v/>
      </c>
      <c r="F95" s="11" t="str">
        <f ca="1">IF(ROWS(F$5:F95)&gt;$B$2,"",INDEX(fSales[Discount],_xlfn.AGGREGATE(15,6,(ROW(fSales[Discount])-ROW(fSales[#Headers]))/(fSales[[Product]:[Product]]=$B$1),ROWS(F$5:F95))))</f>
        <v/>
      </c>
      <c r="G95" s="11" t="str">
        <f ca="1">IF(ROWS(G$5:G95)&gt;$B$2,"",INDEX(fSales[Price],_xlfn.AGGREGATE(15,6,(ROW(fSales[Price])-ROW(fSales[#Headers]))/(fSales[[Product]:[Product]]=$B$1),ROWS(G$5:G95))))</f>
        <v/>
      </c>
      <c r="H95" s="16" t="str">
        <f t="shared" ca="1" si="1"/>
        <v/>
      </c>
    </row>
    <row r="96" spans="1:8" x14ac:dyDescent="0.3">
      <c r="A96" s="10" t="str">
        <f ca="1">IF(ROWS(A$5:A96)&gt;$B$2,"",INDEX(fSales[Date],_xlfn.AGGREGATE(15,6,(ROW(fSales[Date])-ROW(fSales[#Headers]))/(fSales[[Product]:[Product]]=$B$1),ROWS(A$5:A96))))</f>
        <v/>
      </c>
      <c r="B96" s="11" t="str">
        <f ca="1">IF(ROWS(B$5:B96)&gt;$B$2,"",INDEX(fSales[Product],_xlfn.AGGREGATE(15,6,(ROW(fSales[Product])-ROW(fSales[#Headers]))/(fSales[[Product]:[Product]]=$B$1),ROWS(B$5:B96))))</f>
        <v/>
      </c>
      <c r="C96" s="11" t="str">
        <f ca="1">IF(ROWS(C$5:C96)&gt;$B$2,"",INDEX(fSales[Region],_xlfn.AGGREGATE(15,6,(ROW(fSales[Region])-ROW(fSales[#Headers]))/(fSales[[Product]:[Product]]=$B$1),ROWS(C$5:C96))))</f>
        <v/>
      </c>
      <c r="D96" s="11" t="str">
        <f ca="1">IF(ROWS(D$5:D96)&gt;$B$2,"",INDEX(fSales[Units],_xlfn.AGGREGATE(15,6,(ROW(fSales[Units])-ROW(fSales[#Headers]))/(fSales[[Product]:[Product]]=$B$1),ROWS(D$5:D96))))</f>
        <v/>
      </c>
      <c r="E96" s="11" t="str">
        <f ca="1">IF(ROWS(E$5:E96)&gt;$B$2,"",INDEX(fSales[Category],_xlfn.AGGREGATE(15,6,(ROW(fSales[Category])-ROW(fSales[#Headers]))/(fSales[[Product]:[Product]]=$B$1),ROWS(E$5:E96))))</f>
        <v/>
      </c>
      <c r="F96" s="11" t="str">
        <f ca="1">IF(ROWS(F$5:F96)&gt;$B$2,"",INDEX(fSales[Discount],_xlfn.AGGREGATE(15,6,(ROW(fSales[Discount])-ROW(fSales[#Headers]))/(fSales[[Product]:[Product]]=$B$1),ROWS(F$5:F96))))</f>
        <v/>
      </c>
      <c r="G96" s="11" t="str">
        <f ca="1">IF(ROWS(G$5:G96)&gt;$B$2,"",INDEX(fSales[Price],_xlfn.AGGREGATE(15,6,(ROW(fSales[Price])-ROW(fSales[#Headers]))/(fSales[[Product]:[Product]]=$B$1),ROWS(G$5:G96))))</f>
        <v/>
      </c>
      <c r="H96" s="16" t="str">
        <f t="shared" ca="1" si="1"/>
        <v/>
      </c>
    </row>
    <row r="97" spans="1:8" x14ac:dyDescent="0.3">
      <c r="A97" s="10" t="str">
        <f ca="1">IF(ROWS(A$5:A97)&gt;$B$2,"",INDEX(fSales[Date],_xlfn.AGGREGATE(15,6,(ROW(fSales[Date])-ROW(fSales[#Headers]))/(fSales[[Product]:[Product]]=$B$1),ROWS(A$5:A97))))</f>
        <v/>
      </c>
      <c r="B97" s="11" t="str">
        <f ca="1">IF(ROWS(B$5:B97)&gt;$B$2,"",INDEX(fSales[Product],_xlfn.AGGREGATE(15,6,(ROW(fSales[Product])-ROW(fSales[#Headers]))/(fSales[[Product]:[Product]]=$B$1),ROWS(B$5:B97))))</f>
        <v/>
      </c>
      <c r="C97" s="11" t="str">
        <f ca="1">IF(ROWS(C$5:C97)&gt;$B$2,"",INDEX(fSales[Region],_xlfn.AGGREGATE(15,6,(ROW(fSales[Region])-ROW(fSales[#Headers]))/(fSales[[Product]:[Product]]=$B$1),ROWS(C$5:C97))))</f>
        <v/>
      </c>
      <c r="D97" s="11" t="str">
        <f ca="1">IF(ROWS(D$5:D97)&gt;$B$2,"",INDEX(fSales[Units],_xlfn.AGGREGATE(15,6,(ROW(fSales[Units])-ROW(fSales[#Headers]))/(fSales[[Product]:[Product]]=$B$1),ROWS(D$5:D97))))</f>
        <v/>
      </c>
      <c r="E97" s="11" t="str">
        <f ca="1">IF(ROWS(E$5:E97)&gt;$B$2,"",INDEX(fSales[Category],_xlfn.AGGREGATE(15,6,(ROW(fSales[Category])-ROW(fSales[#Headers]))/(fSales[[Product]:[Product]]=$B$1),ROWS(E$5:E97))))</f>
        <v/>
      </c>
      <c r="F97" s="11" t="str">
        <f ca="1">IF(ROWS(F$5:F97)&gt;$B$2,"",INDEX(fSales[Discount],_xlfn.AGGREGATE(15,6,(ROW(fSales[Discount])-ROW(fSales[#Headers]))/(fSales[[Product]:[Product]]=$B$1),ROWS(F$5:F97))))</f>
        <v/>
      </c>
      <c r="G97" s="11" t="str">
        <f ca="1">IF(ROWS(G$5:G97)&gt;$B$2,"",INDEX(fSales[Price],_xlfn.AGGREGATE(15,6,(ROW(fSales[Price])-ROW(fSales[#Headers]))/(fSales[[Product]:[Product]]=$B$1),ROWS(G$5:G97))))</f>
        <v/>
      </c>
      <c r="H97" s="16" t="str">
        <f t="shared" ca="1" si="1"/>
        <v/>
      </c>
    </row>
    <row r="98" spans="1:8" x14ac:dyDescent="0.3">
      <c r="A98" s="10" t="str">
        <f ca="1">IF(ROWS(A$5:A98)&gt;$B$2,"",INDEX(fSales[Date],_xlfn.AGGREGATE(15,6,(ROW(fSales[Date])-ROW(fSales[#Headers]))/(fSales[[Product]:[Product]]=$B$1),ROWS(A$5:A98))))</f>
        <v/>
      </c>
      <c r="B98" s="11" t="str">
        <f ca="1">IF(ROWS(B$5:B98)&gt;$B$2,"",INDEX(fSales[Product],_xlfn.AGGREGATE(15,6,(ROW(fSales[Product])-ROW(fSales[#Headers]))/(fSales[[Product]:[Product]]=$B$1),ROWS(B$5:B98))))</f>
        <v/>
      </c>
      <c r="C98" s="11" t="str">
        <f ca="1">IF(ROWS(C$5:C98)&gt;$B$2,"",INDEX(fSales[Region],_xlfn.AGGREGATE(15,6,(ROW(fSales[Region])-ROW(fSales[#Headers]))/(fSales[[Product]:[Product]]=$B$1),ROWS(C$5:C98))))</f>
        <v/>
      </c>
      <c r="D98" s="11" t="str">
        <f ca="1">IF(ROWS(D$5:D98)&gt;$B$2,"",INDEX(fSales[Units],_xlfn.AGGREGATE(15,6,(ROW(fSales[Units])-ROW(fSales[#Headers]))/(fSales[[Product]:[Product]]=$B$1),ROWS(D$5:D98))))</f>
        <v/>
      </c>
      <c r="E98" s="11" t="str">
        <f ca="1">IF(ROWS(E$5:E98)&gt;$B$2,"",INDEX(fSales[Category],_xlfn.AGGREGATE(15,6,(ROW(fSales[Category])-ROW(fSales[#Headers]))/(fSales[[Product]:[Product]]=$B$1),ROWS(E$5:E98))))</f>
        <v/>
      </c>
      <c r="F98" s="11" t="str">
        <f ca="1">IF(ROWS(F$5:F98)&gt;$B$2,"",INDEX(fSales[Discount],_xlfn.AGGREGATE(15,6,(ROW(fSales[Discount])-ROW(fSales[#Headers]))/(fSales[[Product]:[Product]]=$B$1),ROWS(F$5:F98))))</f>
        <v/>
      </c>
      <c r="G98" s="11" t="str">
        <f ca="1">IF(ROWS(G$5:G98)&gt;$B$2,"",INDEX(fSales[Price],_xlfn.AGGREGATE(15,6,(ROW(fSales[Price])-ROW(fSales[#Headers]))/(fSales[[Product]:[Product]]=$B$1),ROWS(G$5:G98))))</f>
        <v/>
      </c>
      <c r="H98" s="16" t="str">
        <f t="shared" ca="1" si="1"/>
        <v/>
      </c>
    </row>
    <row r="99" spans="1:8" x14ac:dyDescent="0.3">
      <c r="A99" s="10" t="str">
        <f ca="1">IF(ROWS(A$5:A99)&gt;$B$2,"",INDEX(fSales[Date],_xlfn.AGGREGATE(15,6,(ROW(fSales[Date])-ROW(fSales[#Headers]))/(fSales[[Product]:[Product]]=$B$1),ROWS(A$5:A99))))</f>
        <v/>
      </c>
      <c r="B99" s="11" t="str">
        <f ca="1">IF(ROWS(B$5:B99)&gt;$B$2,"",INDEX(fSales[Product],_xlfn.AGGREGATE(15,6,(ROW(fSales[Product])-ROW(fSales[#Headers]))/(fSales[[Product]:[Product]]=$B$1),ROWS(B$5:B99))))</f>
        <v/>
      </c>
      <c r="C99" s="11" t="str">
        <f ca="1">IF(ROWS(C$5:C99)&gt;$B$2,"",INDEX(fSales[Region],_xlfn.AGGREGATE(15,6,(ROW(fSales[Region])-ROW(fSales[#Headers]))/(fSales[[Product]:[Product]]=$B$1),ROWS(C$5:C99))))</f>
        <v/>
      </c>
      <c r="D99" s="11" t="str">
        <f ca="1">IF(ROWS(D$5:D99)&gt;$B$2,"",INDEX(fSales[Units],_xlfn.AGGREGATE(15,6,(ROW(fSales[Units])-ROW(fSales[#Headers]))/(fSales[[Product]:[Product]]=$B$1),ROWS(D$5:D99))))</f>
        <v/>
      </c>
      <c r="E99" s="11" t="str">
        <f ca="1">IF(ROWS(E$5:E99)&gt;$B$2,"",INDEX(fSales[Category],_xlfn.AGGREGATE(15,6,(ROW(fSales[Category])-ROW(fSales[#Headers]))/(fSales[[Product]:[Product]]=$B$1),ROWS(E$5:E99))))</f>
        <v/>
      </c>
      <c r="F99" s="11" t="str">
        <f ca="1">IF(ROWS(F$5:F99)&gt;$B$2,"",INDEX(fSales[Discount],_xlfn.AGGREGATE(15,6,(ROW(fSales[Discount])-ROW(fSales[#Headers]))/(fSales[[Product]:[Product]]=$B$1),ROWS(F$5:F99))))</f>
        <v/>
      </c>
      <c r="G99" s="11" t="str">
        <f ca="1">IF(ROWS(G$5:G99)&gt;$B$2,"",INDEX(fSales[Price],_xlfn.AGGREGATE(15,6,(ROW(fSales[Price])-ROW(fSales[#Headers]))/(fSales[[Product]:[Product]]=$B$1),ROWS(G$5:G99))))</f>
        <v/>
      </c>
      <c r="H99" s="16" t="str">
        <f t="shared" ca="1" si="1"/>
        <v/>
      </c>
    </row>
    <row r="100" spans="1:8" x14ac:dyDescent="0.3">
      <c r="A100" s="10" t="str">
        <f ca="1">IF(ROWS(A$5:A100)&gt;$B$2,"",INDEX(fSales[Date],_xlfn.AGGREGATE(15,6,(ROW(fSales[Date])-ROW(fSales[#Headers]))/(fSales[[Product]:[Product]]=$B$1),ROWS(A$5:A100))))</f>
        <v/>
      </c>
      <c r="B100" s="11" t="str">
        <f ca="1">IF(ROWS(B$5:B100)&gt;$B$2,"",INDEX(fSales[Product],_xlfn.AGGREGATE(15,6,(ROW(fSales[Product])-ROW(fSales[#Headers]))/(fSales[[Product]:[Product]]=$B$1),ROWS(B$5:B100))))</f>
        <v/>
      </c>
      <c r="C100" s="11" t="str">
        <f ca="1">IF(ROWS(C$5:C100)&gt;$B$2,"",INDEX(fSales[Region],_xlfn.AGGREGATE(15,6,(ROW(fSales[Region])-ROW(fSales[#Headers]))/(fSales[[Product]:[Product]]=$B$1),ROWS(C$5:C100))))</f>
        <v/>
      </c>
      <c r="D100" s="11" t="str">
        <f ca="1">IF(ROWS(D$5:D100)&gt;$B$2,"",INDEX(fSales[Units],_xlfn.AGGREGATE(15,6,(ROW(fSales[Units])-ROW(fSales[#Headers]))/(fSales[[Product]:[Product]]=$B$1),ROWS(D$5:D100))))</f>
        <v/>
      </c>
      <c r="E100" s="11" t="str">
        <f ca="1">IF(ROWS(E$5:E100)&gt;$B$2,"",INDEX(fSales[Category],_xlfn.AGGREGATE(15,6,(ROW(fSales[Category])-ROW(fSales[#Headers]))/(fSales[[Product]:[Product]]=$B$1),ROWS(E$5:E100))))</f>
        <v/>
      </c>
      <c r="F100" s="11" t="str">
        <f ca="1">IF(ROWS(F$5:F100)&gt;$B$2,"",INDEX(fSales[Discount],_xlfn.AGGREGATE(15,6,(ROW(fSales[Discount])-ROW(fSales[#Headers]))/(fSales[[Product]:[Product]]=$B$1),ROWS(F$5:F100))))</f>
        <v/>
      </c>
      <c r="G100" s="11" t="str">
        <f ca="1">IF(ROWS(G$5:G100)&gt;$B$2,"",INDEX(fSales[Price],_xlfn.AGGREGATE(15,6,(ROW(fSales[Price])-ROW(fSales[#Headers]))/(fSales[[Product]:[Product]]=$B$1),ROWS(G$5:G100))))</f>
        <v/>
      </c>
      <c r="H100" s="16" t="str">
        <f t="shared" ca="1" si="1"/>
        <v/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00"/>
  <sheetViews>
    <sheetView zoomScale="190" zoomScaleNormal="190" workbookViewId="0">
      <selection activeCell="A5" sqref="A5"/>
    </sheetView>
  </sheetViews>
  <sheetFormatPr defaultRowHeight="14.4" x14ac:dyDescent="0.3"/>
  <cols>
    <col min="1" max="1" width="12.33203125" customWidth="1"/>
    <col min="2" max="2" width="10.109375" customWidth="1"/>
    <col min="3" max="3" width="14" customWidth="1"/>
    <col min="4" max="5" width="11.109375" customWidth="1"/>
    <col min="6" max="7" width="9.109375" customWidth="1"/>
    <col min="8" max="8" width="11.44140625" customWidth="1"/>
  </cols>
  <sheetData>
    <row r="1" spans="1:8" x14ac:dyDescent="0.3">
      <c r="A1" s="9" t="s">
        <v>21</v>
      </c>
      <c r="B1" s="12" t="str">
        <f ca="1">REPLACE(CELL("filename",A1),1,SEARCH("]",CELL("filename",A1)),"")</f>
        <v>Yanaki</v>
      </c>
    </row>
    <row r="2" spans="1:8" x14ac:dyDescent="0.3">
      <c r="A2" s="4" t="s">
        <v>22</v>
      </c>
      <c r="B2" s="8">
        <f ca="1">COUNTIFS(fSales[Product],B1)</f>
        <v>40</v>
      </c>
    </row>
    <row r="4" spans="1:8" x14ac:dyDescent="0.3">
      <c r="A4" s="5" t="s">
        <v>0</v>
      </c>
      <c r="B4" s="6" t="s">
        <v>1</v>
      </c>
      <c r="C4" s="6" t="s">
        <v>2</v>
      </c>
      <c r="D4" s="6" t="s">
        <v>3</v>
      </c>
      <c r="E4" s="7" t="s">
        <v>16</v>
      </c>
      <c r="F4" s="7" t="s">
        <v>10</v>
      </c>
      <c r="G4" s="7" t="s">
        <v>4</v>
      </c>
      <c r="H4" s="7" t="s">
        <v>20</v>
      </c>
    </row>
    <row r="5" spans="1:8" x14ac:dyDescent="0.3">
      <c r="A5" s="10">
        <f ca="1">IF(ROWS(A$5:A5)&gt;$B$2,"",INDEX(fSales[Date],_xlfn.AGGREGATE(15,6,(ROW(fSales[Date])-ROW(fSales[#Headers]))/(fSales[[Product]:[Product]]=$B$1),ROWS(A$5:A5))))</f>
        <v>42825</v>
      </c>
      <c r="B5" s="11" t="str">
        <f ca="1">IF(ROWS(B$5:B5)&gt;$B$2,"",INDEX(fSales[Product],_xlfn.AGGREGATE(15,6,(ROW(fSales[Product])-ROW(fSales[#Headers]))/(fSales[[Product]:[Product]]=$B$1),ROWS(B$5:B5))))</f>
        <v>Yanaki</v>
      </c>
      <c r="C5" s="11" t="str">
        <f ca="1">IF(ROWS(C$5:C5)&gt;$B$2,"",INDEX(fSales[Region],_xlfn.AGGREGATE(15,6,(ROW(fSales[Region])-ROW(fSales[#Headers]))/(fSales[[Product]:[Product]]=$B$1),ROWS(C$5:C5))))</f>
        <v>USA</v>
      </c>
      <c r="D5" s="11">
        <f ca="1">IF(ROWS(D$5:D5)&gt;$B$2,"",INDEX(fSales[Units],_xlfn.AGGREGATE(15,6,(ROW(fSales[Units])-ROW(fSales[#Headers]))/(fSales[[Product]:[Product]]=$B$1),ROWS(D$5:D5))))</f>
        <v>20</v>
      </c>
      <c r="E5" s="11" t="str">
        <f ca="1">IF(ROWS(E$5:E5)&gt;$B$2,"",INDEX(fSales[Category],_xlfn.AGGREGATE(15,6,(ROW(fSales[Category])-ROW(fSales[#Headers]))/(fSales[[Product]:[Product]]=$B$1),ROWS(E$5:E5))))</f>
        <v>Wholesale</v>
      </c>
      <c r="F5" s="11">
        <f ca="1">IF(ROWS(F$5:F5)&gt;$B$2,"",INDEX(fSales[Discount],_xlfn.AGGREGATE(15,6,(ROW(fSales[Discount])-ROW(fSales[#Headers]))/(fSales[[Product]:[Product]]=$B$1),ROWS(F$5:F5))))</f>
        <v>0.35</v>
      </c>
      <c r="G5" s="11">
        <f ca="1">IF(ROWS(G$5:G5)&gt;$B$2,"",INDEX(fSales[Price],_xlfn.AGGREGATE(15,6,(ROW(fSales[Price])-ROW(fSales[#Headers]))/(fSales[[Product]:[Product]]=$B$1),ROWS(G$5:G5))))</f>
        <v>23.950000000000003</v>
      </c>
      <c r="H5" s="16">
        <f ca="1">IF(G5="","",ROUND(D5*G5*(1-F5),2))</f>
        <v>311.35000000000002</v>
      </c>
    </row>
    <row r="6" spans="1:8" x14ac:dyDescent="0.3">
      <c r="A6" s="10">
        <f ca="1">IF(ROWS(A$5:A6)&gt;$B$2,"",INDEX(fSales[Date],_xlfn.AGGREGATE(15,6,(ROW(fSales[Date])-ROW(fSales[#Headers]))/(fSales[[Product]:[Product]]=$B$1),ROWS(A$5:A6))))</f>
        <v>42762</v>
      </c>
      <c r="B6" s="11" t="str">
        <f ca="1">IF(ROWS(B$5:B6)&gt;$B$2,"",INDEX(fSales[Product],_xlfn.AGGREGATE(15,6,(ROW(fSales[Product])-ROW(fSales[#Headers]))/(fSales[[Product]:[Product]]=$B$1),ROWS(B$5:B6))))</f>
        <v>Yanaki</v>
      </c>
      <c r="C6" s="11" t="str">
        <f ca="1">IF(ROWS(C$5:C6)&gt;$B$2,"",INDEX(fSales[Region],_xlfn.AGGREGATE(15,6,(ROW(fSales[Region])-ROW(fSales[#Headers]))/(fSales[[Product]:[Product]]=$B$1),ROWS(C$5:C6))))</f>
        <v>Canada</v>
      </c>
      <c r="D6" s="11">
        <f ca="1">IF(ROWS(D$5:D6)&gt;$B$2,"",INDEX(fSales[Units],_xlfn.AGGREGATE(15,6,(ROW(fSales[Units])-ROW(fSales[#Headers]))/(fSales[[Product]:[Product]]=$B$1),ROWS(D$5:D6))))</f>
        <v>1</v>
      </c>
      <c r="E6" s="11" t="str">
        <f ca="1">IF(ROWS(E$5:E6)&gt;$B$2,"",INDEX(fSales[Category],_xlfn.AGGREGATE(15,6,(ROW(fSales[Category])-ROW(fSales[#Headers]))/(fSales[[Product]:[Product]]=$B$1),ROWS(E$5:E6))))</f>
        <v>Retail</v>
      </c>
      <c r="F6" s="11">
        <f ca="1">IF(ROWS(F$5:F6)&gt;$B$2,"",INDEX(fSales[Discount],_xlfn.AGGREGATE(15,6,(ROW(fSales[Discount])-ROW(fSales[#Headers]))/(fSales[[Product]:[Product]]=$B$1),ROWS(F$5:F6))))</f>
        <v>0</v>
      </c>
      <c r="G6" s="11">
        <f ca="1">IF(ROWS(G$5:G6)&gt;$B$2,"",INDEX(fSales[Price],_xlfn.AGGREGATE(15,6,(ROW(fSales[Price])-ROW(fSales[#Headers]))/(fSales[[Product]:[Product]]=$B$1),ROWS(G$5:G6))))</f>
        <v>23.950000000000003</v>
      </c>
      <c r="H6" s="16">
        <f t="shared" ref="H6:H69" ca="1" si="0">IF(G6="","",ROUND(D6*G6*(1-F6),2))</f>
        <v>23.95</v>
      </c>
    </row>
    <row r="7" spans="1:8" x14ac:dyDescent="0.3">
      <c r="A7" s="10">
        <f ca="1">IF(ROWS(A$5:A7)&gt;$B$2,"",INDEX(fSales[Date],_xlfn.AGGREGATE(15,6,(ROW(fSales[Date])-ROW(fSales[#Headers]))/(fSales[[Product]:[Product]]=$B$1),ROWS(A$5:A7))))</f>
        <v>42754</v>
      </c>
      <c r="B7" s="11" t="str">
        <f ca="1">IF(ROWS(B$5:B7)&gt;$B$2,"",INDEX(fSales[Product],_xlfn.AGGREGATE(15,6,(ROW(fSales[Product])-ROW(fSales[#Headers]))/(fSales[[Product]:[Product]]=$B$1),ROWS(B$5:B7))))</f>
        <v>Yanaki</v>
      </c>
      <c r="C7" s="11" t="str">
        <f ca="1">IF(ROWS(C$5:C7)&gt;$B$2,"",INDEX(fSales[Region],_xlfn.AGGREGATE(15,6,(ROW(fSales[Region])-ROW(fSales[#Headers]))/(fSales[[Product]:[Product]]=$B$1),ROWS(C$5:C7))))</f>
        <v>Asia</v>
      </c>
      <c r="D7" s="11">
        <f ca="1">IF(ROWS(D$5:D7)&gt;$B$2,"",INDEX(fSales[Units],_xlfn.AGGREGATE(15,6,(ROW(fSales[Units])-ROW(fSales[#Headers]))/(fSales[[Product]:[Product]]=$B$1),ROWS(D$5:D7))))</f>
        <v>1</v>
      </c>
      <c r="E7" s="11" t="str">
        <f ca="1">IF(ROWS(E$5:E7)&gt;$B$2,"",INDEX(fSales[Category],_xlfn.AGGREGATE(15,6,(ROW(fSales[Category])-ROW(fSales[#Headers]))/(fSales[[Product]:[Product]]=$B$1),ROWS(E$5:E7))))</f>
        <v>Retail</v>
      </c>
      <c r="F7" s="11">
        <f ca="1">IF(ROWS(F$5:F7)&gt;$B$2,"",INDEX(fSales[Discount],_xlfn.AGGREGATE(15,6,(ROW(fSales[Discount])-ROW(fSales[#Headers]))/(fSales[[Product]:[Product]]=$B$1),ROWS(F$5:F7))))</f>
        <v>0</v>
      </c>
      <c r="G7" s="11">
        <f ca="1">IF(ROWS(G$5:G7)&gt;$B$2,"",INDEX(fSales[Price],_xlfn.AGGREGATE(15,6,(ROW(fSales[Price])-ROW(fSales[#Headers]))/(fSales[[Product]:[Product]]=$B$1),ROWS(G$5:G7))))</f>
        <v>26.85</v>
      </c>
      <c r="H7" s="16">
        <f t="shared" ca="1" si="0"/>
        <v>26.85</v>
      </c>
    </row>
    <row r="8" spans="1:8" x14ac:dyDescent="0.3">
      <c r="A8" s="10">
        <f ca="1">IF(ROWS(A$5:A8)&gt;$B$2,"",INDEX(fSales[Date],_xlfn.AGGREGATE(15,6,(ROW(fSales[Date])-ROW(fSales[#Headers]))/(fSales[[Product]:[Product]]=$B$1),ROWS(A$5:A8))))</f>
        <v>42781</v>
      </c>
      <c r="B8" s="11" t="str">
        <f ca="1">IF(ROWS(B$5:B8)&gt;$B$2,"",INDEX(fSales[Product],_xlfn.AGGREGATE(15,6,(ROW(fSales[Product])-ROW(fSales[#Headers]))/(fSales[[Product]:[Product]]=$B$1),ROWS(B$5:B8))))</f>
        <v>Yanaki</v>
      </c>
      <c r="C8" s="11" t="str">
        <f ca="1">IF(ROWS(C$5:C8)&gt;$B$2,"",INDEX(fSales[Region],_xlfn.AGGREGATE(15,6,(ROW(fSales[Region])-ROW(fSales[#Headers]))/(fSales[[Product]:[Product]]=$B$1),ROWS(C$5:C8))))</f>
        <v>South America</v>
      </c>
      <c r="D8" s="11">
        <f ca="1">IF(ROWS(D$5:D8)&gt;$B$2,"",INDEX(fSales[Units],_xlfn.AGGREGATE(15,6,(ROW(fSales[Units])-ROW(fSales[#Headers]))/(fSales[[Product]:[Product]]=$B$1),ROWS(D$5:D8))))</f>
        <v>3</v>
      </c>
      <c r="E8" s="11" t="str">
        <f ca="1">IF(ROWS(E$5:E8)&gt;$B$2,"",INDEX(fSales[Category],_xlfn.AGGREGATE(15,6,(ROW(fSales[Category])-ROW(fSales[#Headers]))/(fSales[[Product]:[Product]]=$B$1),ROWS(E$5:E8))))</f>
        <v>Retail</v>
      </c>
      <c r="F8" s="11">
        <f ca="1">IF(ROWS(F$5:F8)&gt;$B$2,"",INDEX(fSales[Discount],_xlfn.AGGREGATE(15,6,(ROW(fSales[Discount])-ROW(fSales[#Headers]))/(fSales[[Product]:[Product]]=$B$1),ROWS(F$5:F8))))</f>
        <v>0</v>
      </c>
      <c r="G8" s="11">
        <f ca="1">IF(ROWS(G$5:G8)&gt;$B$2,"",INDEX(fSales[Price],_xlfn.AGGREGATE(15,6,(ROW(fSales[Price])-ROW(fSales[#Headers]))/(fSales[[Product]:[Product]]=$B$1),ROWS(G$5:G8))))</f>
        <v>24.3</v>
      </c>
      <c r="H8" s="16">
        <f t="shared" ca="1" si="0"/>
        <v>72.900000000000006</v>
      </c>
    </row>
    <row r="9" spans="1:8" x14ac:dyDescent="0.3">
      <c r="A9" s="10">
        <f ca="1">IF(ROWS(A$5:A9)&gt;$B$2,"",INDEX(fSales[Date],_xlfn.AGGREGATE(15,6,(ROW(fSales[Date])-ROW(fSales[#Headers]))/(fSales[[Product]:[Product]]=$B$1),ROWS(A$5:A9))))</f>
        <v>42745</v>
      </c>
      <c r="B9" s="11" t="str">
        <f ca="1">IF(ROWS(B$5:B9)&gt;$B$2,"",INDEX(fSales[Product],_xlfn.AGGREGATE(15,6,(ROW(fSales[Product])-ROW(fSales[#Headers]))/(fSales[[Product]:[Product]]=$B$1),ROWS(B$5:B9))))</f>
        <v>Yanaki</v>
      </c>
      <c r="C9" s="11" t="str">
        <f ca="1">IF(ROWS(C$5:C9)&gt;$B$2,"",INDEX(fSales[Region],_xlfn.AGGREGATE(15,6,(ROW(fSales[Region])-ROW(fSales[#Headers]))/(fSales[[Product]:[Product]]=$B$1),ROWS(C$5:C9))))</f>
        <v>Europe</v>
      </c>
      <c r="D9" s="11">
        <f ca="1">IF(ROWS(D$5:D9)&gt;$B$2,"",INDEX(fSales[Units],_xlfn.AGGREGATE(15,6,(ROW(fSales[Units])-ROW(fSales[#Headers]))/(fSales[[Product]:[Product]]=$B$1),ROWS(D$5:D9))))</f>
        <v>2</v>
      </c>
      <c r="E9" s="11" t="str">
        <f ca="1">IF(ROWS(E$5:E9)&gt;$B$2,"",INDEX(fSales[Category],_xlfn.AGGREGATE(15,6,(ROW(fSales[Category])-ROW(fSales[#Headers]))/(fSales[[Product]:[Product]]=$B$1),ROWS(E$5:E9))))</f>
        <v>Retail</v>
      </c>
      <c r="F9" s="11">
        <f ca="1">IF(ROWS(F$5:F9)&gt;$B$2,"",INDEX(fSales[Discount],_xlfn.AGGREGATE(15,6,(ROW(fSales[Discount])-ROW(fSales[#Headers]))/(fSales[[Product]:[Product]]=$B$1),ROWS(F$5:F9))))</f>
        <v>0</v>
      </c>
      <c r="G9" s="11">
        <f ca="1">IF(ROWS(G$5:G9)&gt;$B$2,"",INDEX(fSales[Price],_xlfn.AGGREGATE(15,6,(ROW(fSales[Price])-ROW(fSales[#Headers]))/(fSales[[Product]:[Product]]=$B$1),ROWS(G$5:G9))))</f>
        <v>23.05</v>
      </c>
      <c r="H9" s="16">
        <f t="shared" ca="1" si="0"/>
        <v>46.1</v>
      </c>
    </row>
    <row r="10" spans="1:8" x14ac:dyDescent="0.3">
      <c r="A10" s="10">
        <f ca="1">IF(ROWS(A$5:A10)&gt;$B$2,"",INDEX(fSales[Date],_xlfn.AGGREGATE(15,6,(ROW(fSales[Date])-ROW(fSales[#Headers]))/(fSales[[Product]:[Product]]=$B$1),ROWS(A$5:A10))))</f>
        <v>42821</v>
      </c>
      <c r="B10" s="11" t="str">
        <f ca="1">IF(ROWS(B$5:B10)&gt;$B$2,"",INDEX(fSales[Product],_xlfn.AGGREGATE(15,6,(ROW(fSales[Product])-ROW(fSales[#Headers]))/(fSales[[Product]:[Product]]=$B$1),ROWS(B$5:B10))))</f>
        <v>Yanaki</v>
      </c>
      <c r="C10" s="11" t="str">
        <f ca="1">IF(ROWS(C$5:C10)&gt;$B$2,"",INDEX(fSales[Region],_xlfn.AGGREGATE(15,6,(ROW(fSales[Region])-ROW(fSales[#Headers]))/(fSales[[Product]:[Product]]=$B$1),ROWS(C$5:C10))))</f>
        <v>Asia</v>
      </c>
      <c r="D10" s="11">
        <f ca="1">IF(ROWS(D$5:D10)&gt;$B$2,"",INDEX(fSales[Units],_xlfn.AGGREGATE(15,6,(ROW(fSales[Units])-ROW(fSales[#Headers]))/(fSales[[Product]:[Product]]=$B$1),ROWS(D$5:D10))))</f>
        <v>2</v>
      </c>
      <c r="E10" s="11" t="str">
        <f ca="1">IF(ROWS(E$5:E10)&gt;$B$2,"",INDEX(fSales[Category],_xlfn.AGGREGATE(15,6,(ROW(fSales[Category])-ROW(fSales[#Headers]))/(fSales[[Product]:[Product]]=$B$1),ROWS(E$5:E10))))</f>
        <v>Retail</v>
      </c>
      <c r="F10" s="11">
        <f ca="1">IF(ROWS(F$5:F10)&gt;$B$2,"",INDEX(fSales[Discount],_xlfn.AGGREGATE(15,6,(ROW(fSales[Discount])-ROW(fSales[#Headers]))/(fSales[[Product]:[Product]]=$B$1),ROWS(F$5:F10))))</f>
        <v>0</v>
      </c>
      <c r="G10" s="11">
        <f ca="1">IF(ROWS(G$5:G10)&gt;$B$2,"",INDEX(fSales[Price],_xlfn.AGGREGATE(15,6,(ROW(fSales[Price])-ROW(fSales[#Headers]))/(fSales[[Product]:[Product]]=$B$1),ROWS(G$5:G10))))</f>
        <v>24.05</v>
      </c>
      <c r="H10" s="16">
        <f t="shared" ca="1" si="0"/>
        <v>48.1</v>
      </c>
    </row>
    <row r="11" spans="1:8" x14ac:dyDescent="0.3">
      <c r="A11" s="10">
        <f ca="1">IF(ROWS(A$5:A11)&gt;$B$2,"",INDEX(fSales[Date],_xlfn.AGGREGATE(15,6,(ROW(fSales[Date])-ROW(fSales[#Headers]))/(fSales[[Product]:[Product]]=$B$1),ROWS(A$5:A11))))</f>
        <v>42822</v>
      </c>
      <c r="B11" s="11" t="str">
        <f ca="1">IF(ROWS(B$5:B11)&gt;$B$2,"",INDEX(fSales[Product],_xlfn.AGGREGATE(15,6,(ROW(fSales[Product])-ROW(fSales[#Headers]))/(fSales[[Product]:[Product]]=$B$1),ROWS(B$5:B11))))</f>
        <v>Yanaki</v>
      </c>
      <c r="C11" s="11" t="str">
        <f ca="1">IF(ROWS(C$5:C11)&gt;$B$2,"",INDEX(fSales[Region],_xlfn.AGGREGATE(15,6,(ROW(fSales[Region])-ROW(fSales[#Headers]))/(fSales[[Product]:[Product]]=$B$1),ROWS(C$5:C11))))</f>
        <v>Europe</v>
      </c>
      <c r="D11" s="11">
        <f ca="1">IF(ROWS(D$5:D11)&gt;$B$2,"",INDEX(fSales[Units],_xlfn.AGGREGATE(15,6,(ROW(fSales[Units])-ROW(fSales[#Headers]))/(fSales[[Product]:[Product]]=$B$1),ROWS(D$5:D11))))</f>
        <v>3</v>
      </c>
      <c r="E11" s="11" t="str">
        <f ca="1">IF(ROWS(E$5:E11)&gt;$B$2,"",INDEX(fSales[Category],_xlfn.AGGREGATE(15,6,(ROW(fSales[Category])-ROW(fSales[#Headers]))/(fSales[[Product]:[Product]]=$B$1),ROWS(E$5:E11))))</f>
        <v>Retail</v>
      </c>
      <c r="F11" s="11">
        <f ca="1">IF(ROWS(F$5:F11)&gt;$B$2,"",INDEX(fSales[Discount],_xlfn.AGGREGATE(15,6,(ROW(fSales[Discount])-ROW(fSales[#Headers]))/(fSales[[Product]:[Product]]=$B$1),ROWS(F$5:F11))))</f>
        <v>0</v>
      </c>
      <c r="G11" s="11">
        <f ca="1">IF(ROWS(G$5:G11)&gt;$B$2,"",INDEX(fSales[Price],_xlfn.AGGREGATE(15,6,(ROW(fSales[Price])-ROW(fSales[#Headers]))/(fSales[[Product]:[Product]]=$B$1),ROWS(G$5:G11))))</f>
        <v>26.700000000000003</v>
      </c>
      <c r="H11" s="16">
        <f t="shared" ca="1" si="0"/>
        <v>80.099999999999994</v>
      </c>
    </row>
    <row r="12" spans="1:8" x14ac:dyDescent="0.3">
      <c r="A12" s="10">
        <f ca="1">IF(ROWS(A$5:A12)&gt;$B$2,"",INDEX(fSales[Date],_xlfn.AGGREGATE(15,6,(ROW(fSales[Date])-ROW(fSales[#Headers]))/(fSales[[Product]:[Product]]=$B$1),ROWS(A$5:A12))))</f>
        <v>42786</v>
      </c>
      <c r="B12" s="11" t="str">
        <f ca="1">IF(ROWS(B$5:B12)&gt;$B$2,"",INDEX(fSales[Product],_xlfn.AGGREGATE(15,6,(ROW(fSales[Product])-ROW(fSales[#Headers]))/(fSales[[Product]:[Product]]=$B$1),ROWS(B$5:B12))))</f>
        <v>Yanaki</v>
      </c>
      <c r="C12" s="11" t="str">
        <f ca="1">IF(ROWS(C$5:C12)&gt;$B$2,"",INDEX(fSales[Region],_xlfn.AGGREGATE(15,6,(ROW(fSales[Region])-ROW(fSales[#Headers]))/(fSales[[Product]:[Product]]=$B$1),ROWS(C$5:C12))))</f>
        <v>South America</v>
      </c>
      <c r="D12" s="11">
        <f ca="1">IF(ROWS(D$5:D12)&gt;$B$2,"",INDEX(fSales[Units],_xlfn.AGGREGATE(15,6,(ROW(fSales[Units])-ROW(fSales[#Headers]))/(fSales[[Product]:[Product]]=$B$1),ROWS(D$5:D12))))</f>
        <v>1</v>
      </c>
      <c r="E12" s="11" t="str">
        <f ca="1">IF(ROWS(E$5:E12)&gt;$B$2,"",INDEX(fSales[Category],_xlfn.AGGREGATE(15,6,(ROW(fSales[Category])-ROW(fSales[#Headers]))/(fSales[[Product]:[Product]]=$B$1),ROWS(E$5:E12))))</f>
        <v>Retail</v>
      </c>
      <c r="F12" s="11">
        <f ca="1">IF(ROWS(F$5:F12)&gt;$B$2,"",INDEX(fSales[Discount],_xlfn.AGGREGATE(15,6,(ROW(fSales[Discount])-ROW(fSales[#Headers]))/(fSales[[Product]:[Product]]=$B$1),ROWS(F$5:F12))))</f>
        <v>0</v>
      </c>
      <c r="G12" s="11">
        <f ca="1">IF(ROWS(G$5:G12)&gt;$B$2,"",INDEX(fSales[Price],_xlfn.AGGREGATE(15,6,(ROW(fSales[Price])-ROW(fSales[#Headers]))/(fSales[[Product]:[Product]]=$B$1),ROWS(G$5:G12))))</f>
        <v>25.75</v>
      </c>
      <c r="H12" s="16">
        <f t="shared" ca="1" si="0"/>
        <v>25.75</v>
      </c>
    </row>
    <row r="13" spans="1:8" x14ac:dyDescent="0.3">
      <c r="A13" s="10">
        <f ca="1">IF(ROWS(A$5:A13)&gt;$B$2,"",INDEX(fSales[Date],_xlfn.AGGREGATE(15,6,(ROW(fSales[Date])-ROW(fSales[#Headers]))/(fSales[[Product]:[Product]]=$B$1),ROWS(A$5:A13))))</f>
        <v>42765</v>
      </c>
      <c r="B13" s="11" t="str">
        <f ca="1">IF(ROWS(B$5:B13)&gt;$B$2,"",INDEX(fSales[Product],_xlfn.AGGREGATE(15,6,(ROW(fSales[Product])-ROW(fSales[#Headers]))/(fSales[[Product]:[Product]]=$B$1),ROWS(B$5:B13))))</f>
        <v>Yanaki</v>
      </c>
      <c r="C13" s="11" t="str">
        <f ca="1">IF(ROWS(C$5:C13)&gt;$B$2,"",INDEX(fSales[Region],_xlfn.AGGREGATE(15,6,(ROW(fSales[Region])-ROW(fSales[#Headers]))/(fSales[[Product]:[Product]]=$B$1),ROWS(C$5:C13))))</f>
        <v>Europe</v>
      </c>
      <c r="D13" s="11">
        <f ca="1">IF(ROWS(D$5:D13)&gt;$B$2,"",INDEX(fSales[Units],_xlfn.AGGREGATE(15,6,(ROW(fSales[Units])-ROW(fSales[#Headers]))/(fSales[[Product]:[Product]]=$B$1),ROWS(D$5:D13))))</f>
        <v>3</v>
      </c>
      <c r="E13" s="11" t="str">
        <f ca="1">IF(ROWS(E$5:E13)&gt;$B$2,"",INDEX(fSales[Category],_xlfn.AGGREGATE(15,6,(ROW(fSales[Category])-ROW(fSales[#Headers]))/(fSales[[Product]:[Product]]=$B$1),ROWS(E$5:E13))))</f>
        <v>Retail</v>
      </c>
      <c r="F13" s="11">
        <f ca="1">IF(ROWS(F$5:F13)&gt;$B$2,"",INDEX(fSales[Discount],_xlfn.AGGREGATE(15,6,(ROW(fSales[Discount])-ROW(fSales[#Headers]))/(fSales[[Product]:[Product]]=$B$1),ROWS(F$5:F13))))</f>
        <v>0</v>
      </c>
      <c r="G13" s="11">
        <f ca="1">IF(ROWS(G$5:G13)&gt;$B$2,"",INDEX(fSales[Price],_xlfn.AGGREGATE(15,6,(ROW(fSales[Price])-ROW(fSales[#Headers]))/(fSales[[Product]:[Product]]=$B$1),ROWS(G$5:G13))))</f>
        <v>25.1</v>
      </c>
      <c r="H13" s="16">
        <f t="shared" ca="1" si="0"/>
        <v>75.3</v>
      </c>
    </row>
    <row r="14" spans="1:8" x14ac:dyDescent="0.3">
      <c r="A14" s="10">
        <f ca="1">IF(ROWS(A$5:A14)&gt;$B$2,"",INDEX(fSales[Date],_xlfn.AGGREGATE(15,6,(ROW(fSales[Date])-ROW(fSales[#Headers]))/(fSales[[Product]:[Product]]=$B$1),ROWS(A$5:A14))))</f>
        <v>42780</v>
      </c>
      <c r="B14" s="11" t="str">
        <f ca="1">IF(ROWS(B$5:B14)&gt;$B$2,"",INDEX(fSales[Product],_xlfn.AGGREGATE(15,6,(ROW(fSales[Product])-ROW(fSales[#Headers]))/(fSales[[Product]:[Product]]=$B$1),ROWS(B$5:B14))))</f>
        <v>Yanaki</v>
      </c>
      <c r="C14" s="11" t="str">
        <f ca="1">IF(ROWS(C$5:C14)&gt;$B$2,"",INDEX(fSales[Region],_xlfn.AGGREGATE(15,6,(ROW(fSales[Region])-ROW(fSales[#Headers]))/(fSales[[Product]:[Product]]=$B$1),ROWS(C$5:C14))))</f>
        <v>South America</v>
      </c>
      <c r="D14" s="11">
        <f ca="1">IF(ROWS(D$5:D14)&gt;$B$2,"",INDEX(fSales[Units],_xlfn.AGGREGATE(15,6,(ROW(fSales[Units])-ROW(fSales[#Headers]))/(fSales[[Product]:[Product]]=$B$1),ROWS(D$5:D14))))</f>
        <v>1</v>
      </c>
      <c r="E14" s="11" t="str">
        <f ca="1">IF(ROWS(E$5:E14)&gt;$B$2,"",INDEX(fSales[Category],_xlfn.AGGREGATE(15,6,(ROW(fSales[Category])-ROW(fSales[#Headers]))/(fSales[[Product]:[Product]]=$B$1),ROWS(E$5:E14))))</f>
        <v>Retail</v>
      </c>
      <c r="F14" s="11">
        <f ca="1">IF(ROWS(F$5:F14)&gt;$B$2,"",INDEX(fSales[Discount],_xlfn.AGGREGATE(15,6,(ROW(fSales[Discount])-ROW(fSales[#Headers]))/(fSales[[Product]:[Product]]=$B$1),ROWS(F$5:F14))))</f>
        <v>0</v>
      </c>
      <c r="G14" s="11">
        <f ca="1">IF(ROWS(G$5:G14)&gt;$B$2,"",INDEX(fSales[Price],_xlfn.AGGREGATE(15,6,(ROW(fSales[Price])-ROW(fSales[#Headers]))/(fSales[[Product]:[Product]]=$B$1),ROWS(G$5:G14))))</f>
        <v>26.950000000000003</v>
      </c>
      <c r="H14" s="16">
        <f t="shared" ca="1" si="0"/>
        <v>26.95</v>
      </c>
    </row>
    <row r="15" spans="1:8" x14ac:dyDescent="0.3">
      <c r="A15" s="10">
        <f ca="1">IF(ROWS(A$5:A15)&gt;$B$2,"",INDEX(fSales[Date],_xlfn.AGGREGATE(15,6,(ROW(fSales[Date])-ROW(fSales[#Headers]))/(fSales[[Product]:[Product]]=$B$1),ROWS(A$5:A15))))</f>
        <v>42807</v>
      </c>
      <c r="B15" s="11" t="str">
        <f ca="1">IF(ROWS(B$5:B15)&gt;$B$2,"",INDEX(fSales[Product],_xlfn.AGGREGATE(15,6,(ROW(fSales[Product])-ROW(fSales[#Headers]))/(fSales[[Product]:[Product]]=$B$1),ROWS(B$5:B15))))</f>
        <v>Yanaki</v>
      </c>
      <c r="C15" s="11" t="str">
        <f ca="1">IF(ROWS(C$5:C15)&gt;$B$2,"",INDEX(fSales[Region],_xlfn.AGGREGATE(15,6,(ROW(fSales[Region])-ROW(fSales[#Headers]))/(fSales[[Product]:[Product]]=$B$1),ROWS(C$5:C15))))</f>
        <v>Africa</v>
      </c>
      <c r="D15" s="11">
        <f ca="1">IF(ROWS(D$5:D15)&gt;$B$2,"",INDEX(fSales[Units],_xlfn.AGGREGATE(15,6,(ROW(fSales[Units])-ROW(fSales[#Headers]))/(fSales[[Product]:[Product]]=$B$1),ROWS(D$5:D15))))</f>
        <v>1</v>
      </c>
      <c r="E15" s="11" t="str">
        <f ca="1">IF(ROWS(E$5:E15)&gt;$B$2,"",INDEX(fSales[Category],_xlfn.AGGREGATE(15,6,(ROW(fSales[Category])-ROW(fSales[#Headers]))/(fSales[[Product]:[Product]]=$B$1),ROWS(E$5:E15))))</f>
        <v>Retail</v>
      </c>
      <c r="F15" s="11">
        <f ca="1">IF(ROWS(F$5:F15)&gt;$B$2,"",INDEX(fSales[Discount],_xlfn.AGGREGATE(15,6,(ROW(fSales[Discount])-ROW(fSales[#Headers]))/(fSales[[Product]:[Product]]=$B$1),ROWS(F$5:F15))))</f>
        <v>0</v>
      </c>
      <c r="G15" s="11">
        <f ca="1">IF(ROWS(G$5:G15)&gt;$B$2,"",INDEX(fSales[Price],_xlfn.AGGREGATE(15,6,(ROW(fSales[Price])-ROW(fSales[#Headers]))/(fSales[[Product]:[Product]]=$B$1),ROWS(G$5:G15))))</f>
        <v>23.75</v>
      </c>
      <c r="H15" s="16">
        <f t="shared" ca="1" si="0"/>
        <v>23.75</v>
      </c>
    </row>
    <row r="16" spans="1:8" x14ac:dyDescent="0.3">
      <c r="A16" s="10">
        <f ca="1">IF(ROWS(A$5:A16)&gt;$B$2,"",INDEX(fSales[Date],_xlfn.AGGREGATE(15,6,(ROW(fSales[Date])-ROW(fSales[#Headers]))/(fSales[[Product]:[Product]]=$B$1),ROWS(A$5:A16))))</f>
        <v>42821</v>
      </c>
      <c r="B16" s="11" t="str">
        <f ca="1">IF(ROWS(B$5:B16)&gt;$B$2,"",INDEX(fSales[Product],_xlfn.AGGREGATE(15,6,(ROW(fSales[Product])-ROW(fSales[#Headers]))/(fSales[[Product]:[Product]]=$B$1),ROWS(B$5:B16))))</f>
        <v>Yanaki</v>
      </c>
      <c r="C16" s="11" t="str">
        <f ca="1">IF(ROWS(C$5:C16)&gt;$B$2,"",INDEX(fSales[Region],_xlfn.AGGREGATE(15,6,(ROW(fSales[Region])-ROW(fSales[#Headers]))/(fSales[[Product]:[Product]]=$B$1),ROWS(C$5:C16))))</f>
        <v>Europe</v>
      </c>
      <c r="D16" s="11">
        <f ca="1">IF(ROWS(D$5:D16)&gt;$B$2,"",INDEX(fSales[Units],_xlfn.AGGREGATE(15,6,(ROW(fSales[Units])-ROW(fSales[#Headers]))/(fSales[[Product]:[Product]]=$B$1),ROWS(D$5:D16))))</f>
        <v>3</v>
      </c>
      <c r="E16" s="11" t="str">
        <f ca="1">IF(ROWS(E$5:E16)&gt;$B$2,"",INDEX(fSales[Category],_xlfn.AGGREGATE(15,6,(ROW(fSales[Category])-ROW(fSales[#Headers]))/(fSales[[Product]:[Product]]=$B$1),ROWS(E$5:E16))))</f>
        <v>Retail</v>
      </c>
      <c r="F16" s="11">
        <f ca="1">IF(ROWS(F$5:F16)&gt;$B$2,"",INDEX(fSales[Discount],_xlfn.AGGREGATE(15,6,(ROW(fSales[Discount])-ROW(fSales[#Headers]))/(fSales[[Product]:[Product]]=$B$1),ROWS(F$5:F16))))</f>
        <v>0</v>
      </c>
      <c r="G16" s="11">
        <f ca="1">IF(ROWS(G$5:G16)&gt;$B$2,"",INDEX(fSales[Price],_xlfn.AGGREGATE(15,6,(ROW(fSales[Price])-ROW(fSales[#Headers]))/(fSales[[Product]:[Product]]=$B$1),ROWS(G$5:G16))))</f>
        <v>25.950000000000003</v>
      </c>
      <c r="H16" s="16">
        <f t="shared" ca="1" si="0"/>
        <v>77.849999999999994</v>
      </c>
    </row>
    <row r="17" spans="1:8" x14ac:dyDescent="0.3">
      <c r="A17" s="10">
        <f ca="1">IF(ROWS(A$5:A17)&gt;$B$2,"",INDEX(fSales[Date],_xlfn.AGGREGATE(15,6,(ROW(fSales[Date])-ROW(fSales[#Headers]))/(fSales[[Product]:[Product]]=$B$1),ROWS(A$5:A17))))</f>
        <v>42782</v>
      </c>
      <c r="B17" s="11" t="str">
        <f ca="1">IF(ROWS(B$5:B17)&gt;$B$2,"",INDEX(fSales[Product],_xlfn.AGGREGATE(15,6,(ROW(fSales[Product])-ROW(fSales[#Headers]))/(fSales[[Product]:[Product]]=$B$1),ROWS(B$5:B17))))</f>
        <v>Yanaki</v>
      </c>
      <c r="C17" s="11" t="str">
        <f ca="1">IF(ROWS(C$5:C17)&gt;$B$2,"",INDEX(fSales[Region],_xlfn.AGGREGATE(15,6,(ROW(fSales[Region])-ROW(fSales[#Headers]))/(fSales[[Product]:[Product]]=$B$1),ROWS(C$5:C17))))</f>
        <v>Canada</v>
      </c>
      <c r="D17" s="11">
        <f ca="1">IF(ROWS(D$5:D17)&gt;$B$2,"",INDEX(fSales[Units],_xlfn.AGGREGATE(15,6,(ROW(fSales[Units])-ROW(fSales[#Headers]))/(fSales[[Product]:[Product]]=$B$1),ROWS(D$5:D17))))</f>
        <v>46</v>
      </c>
      <c r="E17" s="11" t="str">
        <f ca="1">IF(ROWS(E$5:E17)&gt;$B$2,"",INDEX(fSales[Category],_xlfn.AGGREGATE(15,6,(ROW(fSales[Category])-ROW(fSales[#Headers]))/(fSales[[Product]:[Product]]=$B$1),ROWS(E$5:E17))))</f>
        <v>Wholesale</v>
      </c>
      <c r="F17" s="11">
        <f ca="1">IF(ROWS(F$5:F17)&gt;$B$2,"",INDEX(fSales[Discount],_xlfn.AGGREGATE(15,6,(ROW(fSales[Discount])-ROW(fSales[#Headers]))/(fSales[[Product]:[Product]]=$B$1),ROWS(F$5:F17))))</f>
        <v>0.375</v>
      </c>
      <c r="G17" s="11">
        <f ca="1">IF(ROWS(G$5:G17)&gt;$B$2,"",INDEX(fSales[Price],_xlfn.AGGREGATE(15,6,(ROW(fSales[Price])-ROW(fSales[#Headers]))/(fSales[[Product]:[Product]]=$B$1),ROWS(G$5:G17))))</f>
        <v>23.150000000000002</v>
      </c>
      <c r="H17" s="16">
        <f t="shared" ca="1" si="0"/>
        <v>665.56</v>
      </c>
    </row>
    <row r="18" spans="1:8" x14ac:dyDescent="0.3">
      <c r="A18" s="10">
        <f ca="1">IF(ROWS(A$5:A18)&gt;$B$2,"",INDEX(fSales[Date],_xlfn.AGGREGATE(15,6,(ROW(fSales[Date])-ROW(fSales[#Headers]))/(fSales[[Product]:[Product]]=$B$1),ROWS(A$5:A18))))</f>
        <v>42803</v>
      </c>
      <c r="B18" s="11" t="str">
        <f ca="1">IF(ROWS(B$5:B18)&gt;$B$2,"",INDEX(fSales[Product],_xlfn.AGGREGATE(15,6,(ROW(fSales[Product])-ROW(fSales[#Headers]))/(fSales[[Product]:[Product]]=$B$1),ROWS(B$5:B18))))</f>
        <v>Yanaki</v>
      </c>
      <c r="C18" s="11" t="str">
        <f ca="1">IF(ROWS(C$5:C18)&gt;$B$2,"",INDEX(fSales[Region],_xlfn.AGGREGATE(15,6,(ROW(fSales[Region])-ROW(fSales[#Headers]))/(fSales[[Product]:[Product]]=$B$1),ROWS(C$5:C18))))</f>
        <v>Europe</v>
      </c>
      <c r="D18" s="11">
        <f ca="1">IF(ROWS(D$5:D18)&gt;$B$2,"",INDEX(fSales[Units],_xlfn.AGGREGATE(15,6,(ROW(fSales[Units])-ROW(fSales[#Headers]))/(fSales[[Product]:[Product]]=$B$1),ROWS(D$5:D18))))</f>
        <v>31</v>
      </c>
      <c r="E18" s="11" t="str">
        <f ca="1">IF(ROWS(E$5:E18)&gt;$B$2,"",INDEX(fSales[Category],_xlfn.AGGREGATE(15,6,(ROW(fSales[Category])-ROW(fSales[#Headers]))/(fSales[[Product]:[Product]]=$B$1),ROWS(E$5:E18))))</f>
        <v>Wholesale</v>
      </c>
      <c r="F18" s="11">
        <f ca="1">IF(ROWS(F$5:F18)&gt;$B$2,"",INDEX(fSales[Discount],_xlfn.AGGREGATE(15,6,(ROW(fSales[Discount])-ROW(fSales[#Headers]))/(fSales[[Product]:[Product]]=$B$1),ROWS(F$5:F18))))</f>
        <v>0.375</v>
      </c>
      <c r="G18" s="11">
        <f ca="1">IF(ROWS(G$5:G18)&gt;$B$2,"",INDEX(fSales[Price],_xlfn.AGGREGATE(15,6,(ROW(fSales[Price])-ROW(fSales[#Headers]))/(fSales[[Product]:[Product]]=$B$1),ROWS(G$5:G18))))</f>
        <v>26.450000000000003</v>
      </c>
      <c r="H18" s="16">
        <f t="shared" ca="1" si="0"/>
        <v>512.47</v>
      </c>
    </row>
    <row r="19" spans="1:8" x14ac:dyDescent="0.3">
      <c r="A19" s="10">
        <f ca="1">IF(ROWS(A$5:A19)&gt;$B$2,"",INDEX(fSales[Date],_xlfn.AGGREGATE(15,6,(ROW(fSales[Date])-ROW(fSales[#Headers]))/(fSales[[Product]:[Product]]=$B$1),ROWS(A$5:A19))))</f>
        <v>42812</v>
      </c>
      <c r="B19" s="11" t="str">
        <f ca="1">IF(ROWS(B$5:B19)&gt;$B$2,"",INDEX(fSales[Product],_xlfn.AGGREGATE(15,6,(ROW(fSales[Product])-ROW(fSales[#Headers]))/(fSales[[Product]:[Product]]=$B$1),ROWS(B$5:B19))))</f>
        <v>Yanaki</v>
      </c>
      <c r="C19" s="11" t="str">
        <f ca="1">IF(ROWS(C$5:C19)&gt;$B$2,"",INDEX(fSales[Region],_xlfn.AGGREGATE(15,6,(ROW(fSales[Region])-ROW(fSales[#Headers]))/(fSales[[Product]:[Product]]=$B$1),ROWS(C$5:C19))))</f>
        <v>Asia</v>
      </c>
      <c r="D19" s="11">
        <f ca="1">IF(ROWS(D$5:D19)&gt;$B$2,"",INDEX(fSales[Units],_xlfn.AGGREGATE(15,6,(ROW(fSales[Units])-ROW(fSales[#Headers]))/(fSales[[Product]:[Product]]=$B$1),ROWS(D$5:D19))))</f>
        <v>1</v>
      </c>
      <c r="E19" s="11" t="str">
        <f ca="1">IF(ROWS(E$5:E19)&gt;$B$2,"",INDEX(fSales[Category],_xlfn.AGGREGATE(15,6,(ROW(fSales[Category])-ROW(fSales[#Headers]))/(fSales[[Product]:[Product]]=$B$1),ROWS(E$5:E19))))</f>
        <v>Retail</v>
      </c>
      <c r="F19" s="11">
        <f ca="1">IF(ROWS(F$5:F19)&gt;$B$2,"",INDEX(fSales[Discount],_xlfn.AGGREGATE(15,6,(ROW(fSales[Discount])-ROW(fSales[#Headers]))/(fSales[[Product]:[Product]]=$B$1),ROWS(F$5:F19))))</f>
        <v>0</v>
      </c>
      <c r="G19" s="11">
        <f ca="1">IF(ROWS(G$5:G19)&gt;$B$2,"",INDEX(fSales[Price],_xlfn.AGGREGATE(15,6,(ROW(fSales[Price])-ROW(fSales[#Headers]))/(fSales[[Product]:[Product]]=$B$1),ROWS(G$5:G19))))</f>
        <v>25.900000000000002</v>
      </c>
      <c r="H19" s="16">
        <f t="shared" ca="1" si="0"/>
        <v>25.9</v>
      </c>
    </row>
    <row r="20" spans="1:8" x14ac:dyDescent="0.3">
      <c r="A20" s="10">
        <f ca="1">IF(ROWS(A$5:A20)&gt;$B$2,"",INDEX(fSales[Date],_xlfn.AGGREGATE(15,6,(ROW(fSales[Date])-ROW(fSales[#Headers]))/(fSales[[Product]:[Product]]=$B$1),ROWS(A$5:A20))))</f>
        <v>42805</v>
      </c>
      <c r="B20" s="11" t="str">
        <f ca="1">IF(ROWS(B$5:B20)&gt;$B$2,"",INDEX(fSales[Product],_xlfn.AGGREGATE(15,6,(ROW(fSales[Product])-ROW(fSales[#Headers]))/(fSales[[Product]:[Product]]=$B$1),ROWS(B$5:B20))))</f>
        <v>Yanaki</v>
      </c>
      <c r="C20" s="11" t="str">
        <f ca="1">IF(ROWS(C$5:C20)&gt;$B$2,"",INDEX(fSales[Region],_xlfn.AGGREGATE(15,6,(ROW(fSales[Region])-ROW(fSales[#Headers]))/(fSales[[Product]:[Product]]=$B$1),ROWS(C$5:C20))))</f>
        <v>Asia</v>
      </c>
      <c r="D20" s="11">
        <f ca="1">IF(ROWS(D$5:D20)&gt;$B$2,"",INDEX(fSales[Units],_xlfn.AGGREGATE(15,6,(ROW(fSales[Units])-ROW(fSales[#Headers]))/(fSales[[Product]:[Product]]=$B$1),ROWS(D$5:D20))))</f>
        <v>64</v>
      </c>
      <c r="E20" s="11" t="str">
        <f ca="1">IF(ROWS(E$5:E20)&gt;$B$2,"",INDEX(fSales[Category],_xlfn.AGGREGATE(15,6,(ROW(fSales[Category])-ROW(fSales[#Headers]))/(fSales[[Product]:[Product]]=$B$1),ROWS(E$5:E20))))</f>
        <v>Wholesale</v>
      </c>
      <c r="F20" s="11">
        <f ca="1">IF(ROWS(F$5:F20)&gt;$B$2,"",INDEX(fSales[Discount],_xlfn.AGGREGATE(15,6,(ROW(fSales[Discount])-ROW(fSales[#Headers]))/(fSales[[Product]:[Product]]=$B$1),ROWS(F$5:F20))))</f>
        <v>0.45</v>
      </c>
      <c r="G20" s="11">
        <f ca="1">IF(ROWS(G$5:G20)&gt;$B$2,"",INDEX(fSales[Price],_xlfn.AGGREGATE(15,6,(ROW(fSales[Price])-ROW(fSales[#Headers]))/(fSales[[Product]:[Product]]=$B$1),ROWS(G$5:G20))))</f>
        <v>23.650000000000002</v>
      </c>
      <c r="H20" s="16">
        <f t="shared" ca="1" si="0"/>
        <v>832.48</v>
      </c>
    </row>
    <row r="21" spans="1:8" x14ac:dyDescent="0.3">
      <c r="A21" s="10">
        <f ca="1">IF(ROWS(A$5:A21)&gt;$B$2,"",INDEX(fSales[Date],_xlfn.AGGREGATE(15,6,(ROW(fSales[Date])-ROW(fSales[#Headers]))/(fSales[[Product]:[Product]]=$B$1),ROWS(A$5:A21))))</f>
        <v>42757</v>
      </c>
      <c r="B21" s="11" t="str">
        <f ca="1">IF(ROWS(B$5:B21)&gt;$B$2,"",INDEX(fSales[Product],_xlfn.AGGREGATE(15,6,(ROW(fSales[Product])-ROW(fSales[#Headers]))/(fSales[[Product]:[Product]]=$B$1),ROWS(B$5:B21))))</f>
        <v>Yanaki</v>
      </c>
      <c r="C21" s="11" t="str">
        <f ca="1">IF(ROWS(C$5:C21)&gt;$B$2,"",INDEX(fSales[Region],_xlfn.AGGREGATE(15,6,(ROW(fSales[Region])-ROW(fSales[#Headers]))/(fSales[[Product]:[Product]]=$B$1),ROWS(C$5:C21))))</f>
        <v>South America</v>
      </c>
      <c r="D21" s="11">
        <f ca="1">IF(ROWS(D$5:D21)&gt;$B$2,"",INDEX(fSales[Units],_xlfn.AGGREGATE(15,6,(ROW(fSales[Units])-ROW(fSales[#Headers]))/(fSales[[Product]:[Product]]=$B$1),ROWS(D$5:D21))))</f>
        <v>4</v>
      </c>
      <c r="E21" s="11" t="str">
        <f ca="1">IF(ROWS(E$5:E21)&gt;$B$2,"",INDEX(fSales[Category],_xlfn.AGGREGATE(15,6,(ROW(fSales[Category])-ROW(fSales[#Headers]))/(fSales[[Product]:[Product]]=$B$1),ROWS(E$5:E21))))</f>
        <v>Retail</v>
      </c>
      <c r="F21" s="11">
        <f ca="1">IF(ROWS(F$5:F21)&gt;$B$2,"",INDEX(fSales[Discount],_xlfn.AGGREGATE(15,6,(ROW(fSales[Discount])-ROW(fSales[#Headers]))/(fSales[[Product]:[Product]]=$B$1),ROWS(F$5:F21))))</f>
        <v>0</v>
      </c>
      <c r="G21" s="11">
        <f ca="1">IF(ROWS(G$5:G21)&gt;$B$2,"",INDEX(fSales[Price],_xlfn.AGGREGATE(15,6,(ROW(fSales[Price])-ROW(fSales[#Headers]))/(fSales[[Product]:[Product]]=$B$1),ROWS(G$5:G21))))</f>
        <v>25</v>
      </c>
      <c r="H21" s="16">
        <f t="shared" ca="1" si="0"/>
        <v>100</v>
      </c>
    </row>
    <row r="22" spans="1:8" x14ac:dyDescent="0.3">
      <c r="A22" s="10">
        <f ca="1">IF(ROWS(A$5:A22)&gt;$B$2,"",INDEX(fSales[Date],_xlfn.AGGREGATE(15,6,(ROW(fSales[Date])-ROW(fSales[#Headers]))/(fSales[[Product]:[Product]]=$B$1),ROWS(A$5:A22))))</f>
        <v>42769</v>
      </c>
      <c r="B22" s="11" t="str">
        <f ca="1">IF(ROWS(B$5:B22)&gt;$B$2,"",INDEX(fSales[Product],_xlfn.AGGREGATE(15,6,(ROW(fSales[Product])-ROW(fSales[#Headers]))/(fSales[[Product]:[Product]]=$B$1),ROWS(B$5:B22))))</f>
        <v>Yanaki</v>
      </c>
      <c r="C22" s="11" t="str">
        <f ca="1">IF(ROWS(C$5:C22)&gt;$B$2,"",INDEX(fSales[Region],_xlfn.AGGREGATE(15,6,(ROW(fSales[Region])-ROW(fSales[#Headers]))/(fSales[[Product]:[Product]]=$B$1),ROWS(C$5:C22))))</f>
        <v>Asia</v>
      </c>
      <c r="D22" s="11">
        <f ca="1">IF(ROWS(D$5:D22)&gt;$B$2,"",INDEX(fSales[Units],_xlfn.AGGREGATE(15,6,(ROW(fSales[Units])-ROW(fSales[#Headers]))/(fSales[[Product]:[Product]]=$B$1),ROWS(D$5:D22))))</f>
        <v>52</v>
      </c>
      <c r="E22" s="11" t="str">
        <f ca="1">IF(ROWS(E$5:E22)&gt;$B$2,"",INDEX(fSales[Category],_xlfn.AGGREGATE(15,6,(ROW(fSales[Category])-ROW(fSales[#Headers]))/(fSales[[Product]:[Product]]=$B$1),ROWS(E$5:E22))))</f>
        <v>Wholesale</v>
      </c>
      <c r="F22" s="11">
        <f ca="1">IF(ROWS(F$5:F22)&gt;$B$2,"",INDEX(fSales[Discount],_xlfn.AGGREGATE(15,6,(ROW(fSales[Discount])-ROW(fSales[#Headers]))/(fSales[[Product]:[Product]]=$B$1),ROWS(F$5:F22))))</f>
        <v>0.45</v>
      </c>
      <c r="G22" s="11">
        <f ca="1">IF(ROWS(G$5:G22)&gt;$B$2,"",INDEX(fSales[Price],_xlfn.AGGREGATE(15,6,(ROW(fSales[Price])-ROW(fSales[#Headers]))/(fSales[[Product]:[Product]]=$B$1),ROWS(G$5:G22))))</f>
        <v>23.650000000000002</v>
      </c>
      <c r="H22" s="16">
        <f t="shared" ca="1" si="0"/>
        <v>676.39</v>
      </c>
    </row>
    <row r="23" spans="1:8" x14ac:dyDescent="0.3">
      <c r="A23" s="10">
        <f ca="1">IF(ROWS(A$5:A23)&gt;$B$2,"",INDEX(fSales[Date],_xlfn.AGGREGATE(15,6,(ROW(fSales[Date])-ROW(fSales[#Headers]))/(fSales[[Product]:[Product]]=$B$1),ROWS(A$5:A23))))</f>
        <v>42784</v>
      </c>
      <c r="B23" s="11" t="str">
        <f ca="1">IF(ROWS(B$5:B23)&gt;$B$2,"",INDEX(fSales[Product],_xlfn.AGGREGATE(15,6,(ROW(fSales[Product])-ROW(fSales[#Headers]))/(fSales[[Product]:[Product]]=$B$1),ROWS(B$5:B23))))</f>
        <v>Yanaki</v>
      </c>
      <c r="C23" s="11" t="str">
        <f ca="1">IF(ROWS(C$5:C23)&gt;$B$2,"",INDEX(fSales[Region],_xlfn.AGGREGATE(15,6,(ROW(fSales[Region])-ROW(fSales[#Headers]))/(fSales[[Product]:[Product]]=$B$1),ROWS(C$5:C23))))</f>
        <v>South America</v>
      </c>
      <c r="D23" s="11">
        <f ca="1">IF(ROWS(D$5:D23)&gt;$B$2,"",INDEX(fSales[Units],_xlfn.AGGREGATE(15,6,(ROW(fSales[Units])-ROW(fSales[#Headers]))/(fSales[[Product]:[Product]]=$B$1),ROWS(D$5:D23))))</f>
        <v>462</v>
      </c>
      <c r="E23" s="11" t="str">
        <f ca="1">IF(ROWS(E$5:E23)&gt;$B$2,"",INDEX(fSales[Category],_xlfn.AGGREGATE(15,6,(ROW(fSales[Category])-ROW(fSales[#Headers]))/(fSales[[Product]:[Product]]=$B$1),ROWS(E$5:E23))))</f>
        <v>Wholesale</v>
      </c>
      <c r="F23" s="11">
        <f ca="1">IF(ROWS(F$5:F23)&gt;$B$2,"",INDEX(fSales[Discount],_xlfn.AGGREGATE(15,6,(ROW(fSales[Discount])-ROW(fSales[#Headers]))/(fSales[[Product]:[Product]]=$B$1),ROWS(F$5:F23))))</f>
        <v>0.55000000000000004</v>
      </c>
      <c r="G23" s="11">
        <f ca="1">IF(ROWS(G$5:G23)&gt;$B$2,"",INDEX(fSales[Price],_xlfn.AGGREGATE(15,6,(ROW(fSales[Price])-ROW(fSales[#Headers]))/(fSales[[Product]:[Product]]=$B$1),ROWS(G$5:G23))))</f>
        <v>24.650000000000002</v>
      </c>
      <c r="H23" s="16">
        <f t="shared" ca="1" si="0"/>
        <v>5124.74</v>
      </c>
    </row>
    <row r="24" spans="1:8" x14ac:dyDescent="0.3">
      <c r="A24" s="10">
        <f ca="1">IF(ROWS(A$5:A24)&gt;$B$2,"",INDEX(fSales[Date],_xlfn.AGGREGATE(15,6,(ROW(fSales[Date])-ROW(fSales[#Headers]))/(fSales[[Product]:[Product]]=$B$1),ROWS(A$5:A24))))</f>
        <v>42783</v>
      </c>
      <c r="B24" s="11" t="str">
        <f ca="1">IF(ROWS(B$5:B24)&gt;$B$2,"",INDEX(fSales[Product],_xlfn.AGGREGATE(15,6,(ROW(fSales[Product])-ROW(fSales[#Headers]))/(fSales[[Product]:[Product]]=$B$1),ROWS(B$5:B24))))</f>
        <v>Yanaki</v>
      </c>
      <c r="C24" s="11" t="str">
        <f ca="1">IF(ROWS(C$5:C24)&gt;$B$2,"",INDEX(fSales[Region],_xlfn.AGGREGATE(15,6,(ROW(fSales[Region])-ROW(fSales[#Headers]))/(fSales[[Product]:[Product]]=$B$1),ROWS(C$5:C24))))</f>
        <v>USA</v>
      </c>
      <c r="D24" s="11">
        <f ca="1">IF(ROWS(D$5:D24)&gt;$B$2,"",INDEX(fSales[Units],_xlfn.AGGREGATE(15,6,(ROW(fSales[Units])-ROW(fSales[#Headers]))/(fSales[[Product]:[Product]]=$B$1),ROWS(D$5:D24))))</f>
        <v>2</v>
      </c>
      <c r="E24" s="11" t="str">
        <f ca="1">IF(ROWS(E$5:E24)&gt;$B$2,"",INDEX(fSales[Category],_xlfn.AGGREGATE(15,6,(ROW(fSales[Category])-ROW(fSales[#Headers]))/(fSales[[Product]:[Product]]=$B$1),ROWS(E$5:E24))))</f>
        <v>Retail</v>
      </c>
      <c r="F24" s="11">
        <f ca="1">IF(ROWS(F$5:F24)&gt;$B$2,"",INDEX(fSales[Discount],_xlfn.AGGREGATE(15,6,(ROW(fSales[Discount])-ROW(fSales[#Headers]))/(fSales[[Product]:[Product]]=$B$1),ROWS(F$5:F24))))</f>
        <v>0</v>
      </c>
      <c r="G24" s="11">
        <f ca="1">IF(ROWS(G$5:G24)&gt;$B$2,"",INDEX(fSales[Price],_xlfn.AGGREGATE(15,6,(ROW(fSales[Price])-ROW(fSales[#Headers]))/(fSales[[Product]:[Product]]=$B$1),ROWS(G$5:G24))))</f>
        <v>25.55</v>
      </c>
      <c r="H24" s="16">
        <f t="shared" ca="1" si="0"/>
        <v>51.1</v>
      </c>
    </row>
    <row r="25" spans="1:8" x14ac:dyDescent="0.3">
      <c r="A25" s="10">
        <f ca="1">IF(ROWS(A$5:A25)&gt;$B$2,"",INDEX(fSales[Date],_xlfn.AGGREGATE(15,6,(ROW(fSales[Date])-ROW(fSales[#Headers]))/(fSales[[Product]:[Product]]=$B$1),ROWS(A$5:A25))))</f>
        <v>42744</v>
      </c>
      <c r="B25" s="11" t="str">
        <f ca="1">IF(ROWS(B$5:B25)&gt;$B$2,"",INDEX(fSales[Product],_xlfn.AGGREGATE(15,6,(ROW(fSales[Product])-ROW(fSales[#Headers]))/(fSales[[Product]:[Product]]=$B$1),ROWS(B$5:B25))))</f>
        <v>Yanaki</v>
      </c>
      <c r="C25" s="11" t="str">
        <f ca="1">IF(ROWS(C$5:C25)&gt;$B$2,"",INDEX(fSales[Region],_xlfn.AGGREGATE(15,6,(ROW(fSales[Region])-ROW(fSales[#Headers]))/(fSales[[Product]:[Product]]=$B$1),ROWS(C$5:C25))))</f>
        <v>USA</v>
      </c>
      <c r="D25" s="11">
        <f ca="1">IF(ROWS(D$5:D25)&gt;$B$2,"",INDEX(fSales[Units],_xlfn.AGGREGATE(15,6,(ROW(fSales[Units])-ROW(fSales[#Headers]))/(fSales[[Product]:[Product]]=$B$1),ROWS(D$5:D25))))</f>
        <v>46</v>
      </c>
      <c r="E25" s="11" t="str">
        <f ca="1">IF(ROWS(E$5:E25)&gt;$B$2,"",INDEX(fSales[Category],_xlfn.AGGREGATE(15,6,(ROW(fSales[Category])-ROW(fSales[#Headers]))/(fSales[[Product]:[Product]]=$B$1),ROWS(E$5:E25))))</f>
        <v>Wholesale</v>
      </c>
      <c r="F25" s="11">
        <f ca="1">IF(ROWS(F$5:F25)&gt;$B$2,"",INDEX(fSales[Discount],_xlfn.AGGREGATE(15,6,(ROW(fSales[Discount])-ROW(fSales[#Headers]))/(fSales[[Product]:[Product]]=$B$1),ROWS(F$5:F25))))</f>
        <v>0.375</v>
      </c>
      <c r="G25" s="11">
        <f ca="1">IF(ROWS(G$5:G25)&gt;$B$2,"",INDEX(fSales[Price],_xlfn.AGGREGATE(15,6,(ROW(fSales[Price])-ROW(fSales[#Headers]))/(fSales[[Product]:[Product]]=$B$1),ROWS(G$5:G25))))</f>
        <v>25.55</v>
      </c>
      <c r="H25" s="16">
        <f t="shared" ca="1" si="0"/>
        <v>734.56</v>
      </c>
    </row>
    <row r="26" spans="1:8" x14ac:dyDescent="0.3">
      <c r="A26" s="10">
        <f ca="1">IF(ROWS(A$5:A26)&gt;$B$2,"",INDEX(fSales[Date],_xlfn.AGGREGATE(15,6,(ROW(fSales[Date])-ROW(fSales[#Headers]))/(fSales[[Product]:[Product]]=$B$1),ROWS(A$5:A26))))</f>
        <v>42794</v>
      </c>
      <c r="B26" s="11" t="str">
        <f ca="1">IF(ROWS(B$5:B26)&gt;$B$2,"",INDEX(fSales[Product],_xlfn.AGGREGATE(15,6,(ROW(fSales[Product])-ROW(fSales[#Headers]))/(fSales[[Product]:[Product]]=$B$1),ROWS(B$5:B26))))</f>
        <v>Yanaki</v>
      </c>
      <c r="C26" s="11" t="str">
        <f ca="1">IF(ROWS(C$5:C26)&gt;$B$2,"",INDEX(fSales[Region],_xlfn.AGGREGATE(15,6,(ROW(fSales[Region])-ROW(fSales[#Headers]))/(fSales[[Product]:[Product]]=$B$1),ROWS(C$5:C26))))</f>
        <v>South America</v>
      </c>
      <c r="D26" s="11">
        <f ca="1">IF(ROWS(D$5:D26)&gt;$B$2,"",INDEX(fSales[Units],_xlfn.AGGREGATE(15,6,(ROW(fSales[Units])-ROW(fSales[#Headers]))/(fSales[[Product]:[Product]]=$B$1),ROWS(D$5:D26))))</f>
        <v>38</v>
      </c>
      <c r="E26" s="11" t="str">
        <f ca="1">IF(ROWS(E$5:E26)&gt;$B$2,"",INDEX(fSales[Category],_xlfn.AGGREGATE(15,6,(ROW(fSales[Category])-ROW(fSales[#Headers]))/(fSales[[Product]:[Product]]=$B$1),ROWS(E$5:E26))))</f>
        <v>Wholesale</v>
      </c>
      <c r="F26" s="11">
        <f ca="1">IF(ROWS(F$5:F26)&gt;$B$2,"",INDEX(fSales[Discount],_xlfn.AGGREGATE(15,6,(ROW(fSales[Discount])-ROW(fSales[#Headers]))/(fSales[[Product]:[Product]]=$B$1),ROWS(F$5:F26))))</f>
        <v>0.375</v>
      </c>
      <c r="G26" s="11">
        <f ca="1">IF(ROWS(G$5:G26)&gt;$B$2,"",INDEX(fSales[Price],_xlfn.AGGREGATE(15,6,(ROW(fSales[Price])-ROW(fSales[#Headers]))/(fSales[[Product]:[Product]]=$B$1),ROWS(G$5:G26))))</f>
        <v>25.150000000000002</v>
      </c>
      <c r="H26" s="16">
        <f t="shared" ca="1" si="0"/>
        <v>597.30999999999995</v>
      </c>
    </row>
    <row r="27" spans="1:8" x14ac:dyDescent="0.3">
      <c r="A27" s="10">
        <f ca="1">IF(ROWS(A$5:A27)&gt;$B$2,"",INDEX(fSales[Date],_xlfn.AGGREGATE(15,6,(ROW(fSales[Date])-ROW(fSales[#Headers]))/(fSales[[Product]:[Product]]=$B$1),ROWS(A$5:A27))))</f>
        <v>42765</v>
      </c>
      <c r="B27" s="11" t="str">
        <f ca="1">IF(ROWS(B$5:B27)&gt;$B$2,"",INDEX(fSales[Product],_xlfn.AGGREGATE(15,6,(ROW(fSales[Product])-ROW(fSales[#Headers]))/(fSales[[Product]:[Product]]=$B$1),ROWS(B$5:B27))))</f>
        <v>Yanaki</v>
      </c>
      <c r="C27" s="11" t="str">
        <f ca="1">IF(ROWS(C$5:C27)&gt;$B$2,"",INDEX(fSales[Region],_xlfn.AGGREGATE(15,6,(ROW(fSales[Region])-ROW(fSales[#Headers]))/(fSales[[Product]:[Product]]=$B$1),ROWS(C$5:C27))))</f>
        <v>Asia</v>
      </c>
      <c r="D27" s="11">
        <f ca="1">IF(ROWS(D$5:D27)&gt;$B$2,"",INDEX(fSales[Units],_xlfn.AGGREGATE(15,6,(ROW(fSales[Units])-ROW(fSales[#Headers]))/(fSales[[Product]:[Product]]=$B$1),ROWS(D$5:D27))))</f>
        <v>28</v>
      </c>
      <c r="E27" s="11" t="str">
        <f ca="1">IF(ROWS(E$5:E27)&gt;$B$2,"",INDEX(fSales[Category],_xlfn.AGGREGATE(15,6,(ROW(fSales[Category])-ROW(fSales[#Headers]))/(fSales[[Product]:[Product]]=$B$1),ROWS(E$5:E27))))</f>
        <v>Wholesale</v>
      </c>
      <c r="F27" s="11">
        <f ca="1">IF(ROWS(F$5:F27)&gt;$B$2,"",INDEX(fSales[Discount],_xlfn.AGGREGATE(15,6,(ROW(fSales[Discount])-ROW(fSales[#Headers]))/(fSales[[Product]:[Product]]=$B$1),ROWS(F$5:F27))))</f>
        <v>0.35</v>
      </c>
      <c r="G27" s="11">
        <f ca="1">IF(ROWS(G$5:G27)&gt;$B$2,"",INDEX(fSales[Price],_xlfn.AGGREGATE(15,6,(ROW(fSales[Price])-ROW(fSales[#Headers]))/(fSales[[Product]:[Product]]=$B$1),ROWS(G$5:G27))))</f>
        <v>25.150000000000002</v>
      </c>
      <c r="H27" s="16">
        <f t="shared" ca="1" si="0"/>
        <v>457.73</v>
      </c>
    </row>
    <row r="28" spans="1:8" x14ac:dyDescent="0.3">
      <c r="A28" s="10">
        <f ca="1">IF(ROWS(A$5:A28)&gt;$B$2,"",INDEX(fSales[Date],_xlfn.AGGREGATE(15,6,(ROW(fSales[Date])-ROW(fSales[#Headers]))/(fSales[[Product]:[Product]]=$B$1),ROWS(A$5:A28))))</f>
        <v>42757</v>
      </c>
      <c r="B28" s="11" t="str">
        <f ca="1">IF(ROWS(B$5:B28)&gt;$B$2,"",INDEX(fSales[Product],_xlfn.AGGREGATE(15,6,(ROW(fSales[Product])-ROW(fSales[#Headers]))/(fSales[[Product]:[Product]]=$B$1),ROWS(B$5:B28))))</f>
        <v>Yanaki</v>
      </c>
      <c r="C28" s="11" t="str">
        <f ca="1">IF(ROWS(C$5:C28)&gt;$B$2,"",INDEX(fSales[Region],_xlfn.AGGREGATE(15,6,(ROW(fSales[Region])-ROW(fSales[#Headers]))/(fSales[[Product]:[Product]]=$B$1),ROWS(C$5:C28))))</f>
        <v>Europe</v>
      </c>
      <c r="D28" s="11">
        <f ca="1">IF(ROWS(D$5:D28)&gt;$B$2,"",INDEX(fSales[Units],_xlfn.AGGREGATE(15,6,(ROW(fSales[Units])-ROW(fSales[#Headers]))/(fSales[[Product]:[Product]]=$B$1),ROWS(D$5:D28))))</f>
        <v>2</v>
      </c>
      <c r="E28" s="11" t="str">
        <f ca="1">IF(ROWS(E$5:E28)&gt;$B$2,"",INDEX(fSales[Category],_xlfn.AGGREGATE(15,6,(ROW(fSales[Category])-ROW(fSales[#Headers]))/(fSales[[Product]:[Product]]=$B$1),ROWS(E$5:E28))))</f>
        <v>Retail</v>
      </c>
      <c r="F28" s="11">
        <f ca="1">IF(ROWS(F$5:F28)&gt;$B$2,"",INDEX(fSales[Discount],_xlfn.AGGREGATE(15,6,(ROW(fSales[Discount])-ROW(fSales[#Headers]))/(fSales[[Product]:[Product]]=$B$1),ROWS(F$5:F28))))</f>
        <v>0</v>
      </c>
      <c r="G28" s="11">
        <f ca="1">IF(ROWS(G$5:G28)&gt;$B$2,"",INDEX(fSales[Price],_xlfn.AGGREGATE(15,6,(ROW(fSales[Price])-ROW(fSales[#Headers]))/(fSales[[Product]:[Product]]=$B$1),ROWS(G$5:G28))))</f>
        <v>24.85</v>
      </c>
      <c r="H28" s="16">
        <f t="shared" ca="1" si="0"/>
        <v>49.7</v>
      </c>
    </row>
    <row r="29" spans="1:8" x14ac:dyDescent="0.3">
      <c r="A29" s="10">
        <f ca="1">IF(ROWS(A$5:A29)&gt;$B$2,"",INDEX(fSales[Date],_xlfn.AGGREGATE(15,6,(ROW(fSales[Date])-ROW(fSales[#Headers]))/(fSales[[Product]:[Product]]=$B$1),ROWS(A$5:A29))))</f>
        <v>42797</v>
      </c>
      <c r="B29" s="11" t="str">
        <f ca="1">IF(ROWS(B$5:B29)&gt;$B$2,"",INDEX(fSales[Product],_xlfn.AGGREGATE(15,6,(ROW(fSales[Product])-ROW(fSales[#Headers]))/(fSales[[Product]:[Product]]=$B$1),ROWS(B$5:B29))))</f>
        <v>Yanaki</v>
      </c>
      <c r="C29" s="11" t="str">
        <f ca="1">IF(ROWS(C$5:C29)&gt;$B$2,"",INDEX(fSales[Region],_xlfn.AGGREGATE(15,6,(ROW(fSales[Region])-ROW(fSales[#Headers]))/(fSales[[Product]:[Product]]=$B$1),ROWS(C$5:C29))))</f>
        <v>Europe</v>
      </c>
      <c r="D29" s="11">
        <f ca="1">IF(ROWS(D$5:D29)&gt;$B$2,"",INDEX(fSales[Units],_xlfn.AGGREGATE(15,6,(ROW(fSales[Units])-ROW(fSales[#Headers]))/(fSales[[Product]:[Product]]=$B$1),ROWS(D$5:D29))))</f>
        <v>42</v>
      </c>
      <c r="E29" s="11" t="str">
        <f ca="1">IF(ROWS(E$5:E29)&gt;$B$2,"",INDEX(fSales[Category],_xlfn.AGGREGATE(15,6,(ROW(fSales[Category])-ROW(fSales[#Headers]))/(fSales[[Product]:[Product]]=$B$1),ROWS(E$5:E29))))</f>
        <v>Wholesale</v>
      </c>
      <c r="F29" s="11">
        <f ca="1">IF(ROWS(F$5:F29)&gt;$B$2,"",INDEX(fSales[Discount],_xlfn.AGGREGATE(15,6,(ROW(fSales[Discount])-ROW(fSales[#Headers]))/(fSales[[Product]:[Product]]=$B$1),ROWS(F$5:F29))))</f>
        <v>0.375</v>
      </c>
      <c r="G29" s="11">
        <f ca="1">IF(ROWS(G$5:G29)&gt;$B$2,"",INDEX(fSales[Price],_xlfn.AGGREGATE(15,6,(ROW(fSales[Price])-ROW(fSales[#Headers]))/(fSales[[Product]:[Product]]=$B$1),ROWS(G$5:G29))))</f>
        <v>25.8</v>
      </c>
      <c r="H29" s="16">
        <f t="shared" ca="1" si="0"/>
        <v>677.25</v>
      </c>
    </row>
    <row r="30" spans="1:8" x14ac:dyDescent="0.3">
      <c r="A30" s="10">
        <f ca="1">IF(ROWS(A$5:A30)&gt;$B$2,"",INDEX(fSales[Date],_xlfn.AGGREGATE(15,6,(ROW(fSales[Date])-ROW(fSales[#Headers]))/(fSales[[Product]:[Product]]=$B$1),ROWS(A$5:A30))))</f>
        <v>42777</v>
      </c>
      <c r="B30" s="11" t="str">
        <f ca="1">IF(ROWS(B$5:B30)&gt;$B$2,"",INDEX(fSales[Product],_xlfn.AGGREGATE(15,6,(ROW(fSales[Product])-ROW(fSales[#Headers]))/(fSales[[Product]:[Product]]=$B$1),ROWS(B$5:B30))))</f>
        <v>Yanaki</v>
      </c>
      <c r="C30" s="11" t="str">
        <f ca="1">IF(ROWS(C$5:C30)&gt;$B$2,"",INDEX(fSales[Region],_xlfn.AGGREGATE(15,6,(ROW(fSales[Region])-ROW(fSales[#Headers]))/(fSales[[Product]:[Product]]=$B$1),ROWS(C$5:C30))))</f>
        <v>Asia</v>
      </c>
      <c r="D30" s="11">
        <f ca="1">IF(ROWS(D$5:D30)&gt;$B$2,"",INDEX(fSales[Units],_xlfn.AGGREGATE(15,6,(ROW(fSales[Units])-ROW(fSales[#Headers]))/(fSales[[Product]:[Product]]=$B$1),ROWS(D$5:D30))))</f>
        <v>57</v>
      </c>
      <c r="E30" s="11" t="str">
        <f ca="1">IF(ROWS(E$5:E30)&gt;$B$2,"",INDEX(fSales[Category],_xlfn.AGGREGATE(15,6,(ROW(fSales[Category])-ROW(fSales[#Headers]))/(fSales[[Product]:[Product]]=$B$1),ROWS(E$5:E30))))</f>
        <v>Wholesale</v>
      </c>
      <c r="F30" s="11">
        <f ca="1">IF(ROWS(F$5:F30)&gt;$B$2,"",INDEX(fSales[Discount],_xlfn.AGGREGATE(15,6,(ROW(fSales[Discount])-ROW(fSales[#Headers]))/(fSales[[Product]:[Product]]=$B$1),ROWS(F$5:F30))))</f>
        <v>0.45</v>
      </c>
      <c r="G30" s="11">
        <f ca="1">IF(ROWS(G$5:G30)&gt;$B$2,"",INDEX(fSales[Price],_xlfn.AGGREGATE(15,6,(ROW(fSales[Price])-ROW(fSales[#Headers]))/(fSales[[Product]:[Product]]=$B$1),ROWS(G$5:G30))))</f>
        <v>24.150000000000002</v>
      </c>
      <c r="H30" s="16">
        <f t="shared" ca="1" si="0"/>
        <v>757.1</v>
      </c>
    </row>
    <row r="31" spans="1:8" x14ac:dyDescent="0.3">
      <c r="A31" s="10">
        <f ca="1">IF(ROWS(A$5:A31)&gt;$B$2,"",INDEX(fSales[Date],_xlfn.AGGREGATE(15,6,(ROW(fSales[Date])-ROW(fSales[#Headers]))/(fSales[[Product]:[Product]]=$B$1),ROWS(A$5:A31))))</f>
        <v>42749</v>
      </c>
      <c r="B31" s="11" t="str">
        <f ca="1">IF(ROWS(B$5:B31)&gt;$B$2,"",INDEX(fSales[Product],_xlfn.AGGREGATE(15,6,(ROW(fSales[Product])-ROW(fSales[#Headers]))/(fSales[[Product]:[Product]]=$B$1),ROWS(B$5:B31))))</f>
        <v>Yanaki</v>
      </c>
      <c r="C31" s="11" t="str">
        <f ca="1">IF(ROWS(C$5:C31)&gt;$B$2,"",INDEX(fSales[Region],_xlfn.AGGREGATE(15,6,(ROW(fSales[Region])-ROW(fSales[#Headers]))/(fSales[[Product]:[Product]]=$B$1),ROWS(C$5:C31))))</f>
        <v>USA</v>
      </c>
      <c r="D31" s="11">
        <f ca="1">IF(ROWS(D$5:D31)&gt;$B$2,"",INDEX(fSales[Units],_xlfn.AGGREGATE(15,6,(ROW(fSales[Units])-ROW(fSales[#Headers]))/(fSales[[Product]:[Product]]=$B$1),ROWS(D$5:D31))))</f>
        <v>3</v>
      </c>
      <c r="E31" s="11" t="str">
        <f ca="1">IF(ROWS(E$5:E31)&gt;$B$2,"",INDEX(fSales[Category],_xlfn.AGGREGATE(15,6,(ROW(fSales[Category])-ROW(fSales[#Headers]))/(fSales[[Product]:[Product]]=$B$1),ROWS(E$5:E31))))</f>
        <v>Retail</v>
      </c>
      <c r="F31" s="11">
        <f ca="1">IF(ROWS(F$5:F31)&gt;$B$2,"",INDEX(fSales[Discount],_xlfn.AGGREGATE(15,6,(ROW(fSales[Discount])-ROW(fSales[#Headers]))/(fSales[[Product]:[Product]]=$B$1),ROWS(F$5:F31))))</f>
        <v>0</v>
      </c>
      <c r="G31" s="11">
        <f ca="1">IF(ROWS(G$5:G31)&gt;$B$2,"",INDEX(fSales[Price],_xlfn.AGGREGATE(15,6,(ROW(fSales[Price])-ROW(fSales[#Headers]))/(fSales[[Product]:[Product]]=$B$1),ROWS(G$5:G31))))</f>
        <v>25.85</v>
      </c>
      <c r="H31" s="16">
        <f t="shared" ca="1" si="0"/>
        <v>77.55</v>
      </c>
    </row>
    <row r="32" spans="1:8" x14ac:dyDescent="0.3">
      <c r="A32" s="10">
        <f ca="1">IF(ROWS(A$5:A32)&gt;$B$2,"",INDEX(fSales[Date],_xlfn.AGGREGATE(15,6,(ROW(fSales[Date])-ROW(fSales[#Headers]))/(fSales[[Product]:[Product]]=$B$1),ROWS(A$5:A32))))</f>
        <v>42788</v>
      </c>
      <c r="B32" s="11" t="str">
        <f ca="1">IF(ROWS(B$5:B32)&gt;$B$2,"",INDEX(fSales[Product],_xlfn.AGGREGATE(15,6,(ROW(fSales[Product])-ROW(fSales[#Headers]))/(fSales[[Product]:[Product]]=$B$1),ROWS(B$5:B32))))</f>
        <v>Yanaki</v>
      </c>
      <c r="C32" s="11" t="str">
        <f ca="1">IF(ROWS(C$5:C32)&gt;$B$2,"",INDEX(fSales[Region],_xlfn.AGGREGATE(15,6,(ROW(fSales[Region])-ROW(fSales[#Headers]))/(fSales[[Product]:[Product]]=$B$1),ROWS(C$5:C32))))</f>
        <v>Europe</v>
      </c>
      <c r="D32" s="11">
        <f ca="1">IF(ROWS(D$5:D32)&gt;$B$2,"",INDEX(fSales[Units],_xlfn.AGGREGATE(15,6,(ROW(fSales[Units])-ROW(fSales[#Headers]))/(fSales[[Product]:[Product]]=$B$1),ROWS(D$5:D32))))</f>
        <v>550</v>
      </c>
      <c r="E32" s="11" t="str">
        <f ca="1">IF(ROWS(E$5:E32)&gt;$B$2,"",INDEX(fSales[Category],_xlfn.AGGREGATE(15,6,(ROW(fSales[Category])-ROW(fSales[#Headers]))/(fSales[[Product]:[Product]]=$B$1),ROWS(E$5:E32))))</f>
        <v>Wholesale</v>
      </c>
      <c r="F32" s="11">
        <f ca="1">IF(ROWS(F$5:F32)&gt;$B$2,"",INDEX(fSales[Discount],_xlfn.AGGREGATE(15,6,(ROW(fSales[Discount])-ROW(fSales[#Headers]))/(fSales[[Product]:[Product]]=$B$1),ROWS(F$5:F32))))</f>
        <v>0.55000000000000004</v>
      </c>
      <c r="G32" s="11">
        <f ca="1">IF(ROWS(G$5:G32)&gt;$B$2,"",INDEX(fSales[Price],_xlfn.AGGREGATE(15,6,(ROW(fSales[Price])-ROW(fSales[#Headers]))/(fSales[[Product]:[Product]]=$B$1),ROWS(G$5:G32))))</f>
        <v>24.8</v>
      </c>
      <c r="H32" s="16">
        <f t="shared" ca="1" si="0"/>
        <v>6138</v>
      </c>
    </row>
    <row r="33" spans="1:8" x14ac:dyDescent="0.3">
      <c r="A33" s="10">
        <f ca="1">IF(ROWS(A$5:A33)&gt;$B$2,"",INDEX(fSales[Date],_xlfn.AGGREGATE(15,6,(ROW(fSales[Date])-ROW(fSales[#Headers]))/(fSales[[Product]:[Product]]=$B$1),ROWS(A$5:A33))))</f>
        <v>42752</v>
      </c>
      <c r="B33" s="11" t="str">
        <f ca="1">IF(ROWS(B$5:B33)&gt;$B$2,"",INDEX(fSales[Product],_xlfn.AGGREGATE(15,6,(ROW(fSales[Product])-ROW(fSales[#Headers]))/(fSales[[Product]:[Product]]=$B$1),ROWS(B$5:B33))))</f>
        <v>Yanaki</v>
      </c>
      <c r="C33" s="11" t="str">
        <f ca="1">IF(ROWS(C$5:C33)&gt;$B$2,"",INDEX(fSales[Region],_xlfn.AGGREGATE(15,6,(ROW(fSales[Region])-ROW(fSales[#Headers]))/(fSales[[Product]:[Product]]=$B$1),ROWS(C$5:C33))))</f>
        <v>Canada</v>
      </c>
      <c r="D33" s="11">
        <f ca="1">IF(ROWS(D$5:D33)&gt;$B$2,"",INDEX(fSales[Units],_xlfn.AGGREGATE(15,6,(ROW(fSales[Units])-ROW(fSales[#Headers]))/(fSales[[Product]:[Product]]=$B$1),ROWS(D$5:D33))))</f>
        <v>4</v>
      </c>
      <c r="E33" s="11" t="str">
        <f ca="1">IF(ROWS(E$5:E33)&gt;$B$2,"",INDEX(fSales[Category],_xlfn.AGGREGATE(15,6,(ROW(fSales[Category])-ROW(fSales[#Headers]))/(fSales[[Product]:[Product]]=$B$1),ROWS(E$5:E33))))</f>
        <v>Retail</v>
      </c>
      <c r="F33" s="11">
        <f ca="1">IF(ROWS(F$5:F33)&gt;$B$2,"",INDEX(fSales[Discount],_xlfn.AGGREGATE(15,6,(ROW(fSales[Discount])-ROW(fSales[#Headers]))/(fSales[[Product]:[Product]]=$B$1),ROWS(F$5:F33))))</f>
        <v>0</v>
      </c>
      <c r="G33" s="11">
        <f ca="1">IF(ROWS(G$5:G33)&gt;$B$2,"",INDEX(fSales[Price],_xlfn.AGGREGATE(15,6,(ROW(fSales[Price])-ROW(fSales[#Headers]))/(fSales[[Product]:[Product]]=$B$1),ROWS(G$5:G33))))</f>
        <v>26.35</v>
      </c>
      <c r="H33" s="16">
        <f t="shared" ca="1" si="0"/>
        <v>105.4</v>
      </c>
    </row>
    <row r="34" spans="1:8" x14ac:dyDescent="0.3">
      <c r="A34" s="10">
        <f ca="1">IF(ROWS(A$5:A34)&gt;$B$2,"",INDEX(fSales[Date],_xlfn.AGGREGATE(15,6,(ROW(fSales[Date])-ROW(fSales[#Headers]))/(fSales[[Product]:[Product]]=$B$1),ROWS(A$5:A34))))</f>
        <v>42805</v>
      </c>
      <c r="B34" s="11" t="str">
        <f ca="1">IF(ROWS(B$5:B34)&gt;$B$2,"",INDEX(fSales[Product],_xlfn.AGGREGATE(15,6,(ROW(fSales[Product])-ROW(fSales[#Headers]))/(fSales[[Product]:[Product]]=$B$1),ROWS(B$5:B34))))</f>
        <v>Yanaki</v>
      </c>
      <c r="C34" s="11" t="str">
        <f ca="1">IF(ROWS(C$5:C34)&gt;$B$2,"",INDEX(fSales[Region],_xlfn.AGGREGATE(15,6,(ROW(fSales[Region])-ROW(fSales[#Headers]))/(fSales[[Product]:[Product]]=$B$1),ROWS(C$5:C34))))</f>
        <v>South America</v>
      </c>
      <c r="D34" s="11">
        <f ca="1">IF(ROWS(D$5:D34)&gt;$B$2,"",INDEX(fSales[Units],_xlfn.AGGREGATE(15,6,(ROW(fSales[Units])-ROW(fSales[#Headers]))/(fSales[[Product]:[Product]]=$B$1),ROWS(D$5:D34))))</f>
        <v>2</v>
      </c>
      <c r="E34" s="11" t="str">
        <f ca="1">IF(ROWS(E$5:E34)&gt;$B$2,"",INDEX(fSales[Category],_xlfn.AGGREGATE(15,6,(ROW(fSales[Category])-ROW(fSales[#Headers]))/(fSales[[Product]:[Product]]=$B$1),ROWS(E$5:E34))))</f>
        <v>Retail</v>
      </c>
      <c r="F34" s="11">
        <f ca="1">IF(ROWS(F$5:F34)&gt;$B$2,"",INDEX(fSales[Discount],_xlfn.AGGREGATE(15,6,(ROW(fSales[Discount])-ROW(fSales[#Headers]))/(fSales[[Product]:[Product]]=$B$1),ROWS(F$5:F34))))</f>
        <v>0</v>
      </c>
      <c r="G34" s="11">
        <f ca="1">IF(ROWS(G$5:G34)&gt;$B$2,"",INDEX(fSales[Price],_xlfn.AGGREGATE(15,6,(ROW(fSales[Price])-ROW(fSales[#Headers]))/(fSales[[Product]:[Product]]=$B$1),ROWS(G$5:G34))))</f>
        <v>23.8</v>
      </c>
      <c r="H34" s="16">
        <f t="shared" ca="1" si="0"/>
        <v>47.6</v>
      </c>
    </row>
    <row r="35" spans="1:8" x14ac:dyDescent="0.3">
      <c r="A35" s="10">
        <f ca="1">IF(ROWS(A$5:A35)&gt;$B$2,"",INDEX(fSales[Date],_xlfn.AGGREGATE(15,6,(ROW(fSales[Date])-ROW(fSales[#Headers]))/(fSales[[Product]:[Product]]=$B$1),ROWS(A$5:A35))))</f>
        <v>42803</v>
      </c>
      <c r="B35" s="11" t="str">
        <f ca="1">IF(ROWS(B$5:B35)&gt;$B$2,"",INDEX(fSales[Product],_xlfn.AGGREGATE(15,6,(ROW(fSales[Product])-ROW(fSales[#Headers]))/(fSales[[Product]:[Product]]=$B$1),ROWS(B$5:B35))))</f>
        <v>Yanaki</v>
      </c>
      <c r="C35" s="11" t="str">
        <f ca="1">IF(ROWS(C$5:C35)&gt;$B$2,"",INDEX(fSales[Region],_xlfn.AGGREGATE(15,6,(ROW(fSales[Region])-ROW(fSales[#Headers]))/(fSales[[Product]:[Product]]=$B$1),ROWS(C$5:C35))))</f>
        <v>Africa</v>
      </c>
      <c r="D35" s="11">
        <f ca="1">IF(ROWS(D$5:D35)&gt;$B$2,"",INDEX(fSales[Units],_xlfn.AGGREGATE(15,6,(ROW(fSales[Units])-ROW(fSales[#Headers]))/(fSales[[Product]:[Product]]=$B$1),ROWS(D$5:D35))))</f>
        <v>582</v>
      </c>
      <c r="E35" s="11" t="str">
        <f ca="1">IF(ROWS(E$5:E35)&gt;$B$2,"",INDEX(fSales[Category],_xlfn.AGGREGATE(15,6,(ROW(fSales[Category])-ROW(fSales[#Headers]))/(fSales[[Product]:[Product]]=$B$1),ROWS(E$5:E35))))</f>
        <v>Wholesale</v>
      </c>
      <c r="F35" s="11">
        <f ca="1">IF(ROWS(F$5:F35)&gt;$B$2,"",INDEX(fSales[Discount],_xlfn.AGGREGATE(15,6,(ROW(fSales[Discount])-ROW(fSales[#Headers]))/(fSales[[Product]:[Product]]=$B$1),ROWS(F$5:F35))))</f>
        <v>0.55000000000000004</v>
      </c>
      <c r="G35" s="11">
        <f ca="1">IF(ROWS(G$5:G35)&gt;$B$2,"",INDEX(fSales[Price],_xlfn.AGGREGATE(15,6,(ROW(fSales[Price])-ROW(fSales[#Headers]))/(fSales[[Product]:[Product]]=$B$1),ROWS(G$5:G35))))</f>
        <v>24.35</v>
      </c>
      <c r="H35" s="16">
        <f t="shared" ca="1" si="0"/>
        <v>6377.27</v>
      </c>
    </row>
    <row r="36" spans="1:8" x14ac:dyDescent="0.3">
      <c r="A36" s="10">
        <f ca="1">IF(ROWS(A$5:A36)&gt;$B$2,"",INDEX(fSales[Date],_xlfn.AGGREGATE(15,6,(ROW(fSales[Date])-ROW(fSales[#Headers]))/(fSales[[Product]:[Product]]=$B$1),ROWS(A$5:A36))))</f>
        <v>42748</v>
      </c>
      <c r="B36" s="11" t="str">
        <f ca="1">IF(ROWS(B$5:B36)&gt;$B$2,"",INDEX(fSales[Product],_xlfn.AGGREGATE(15,6,(ROW(fSales[Product])-ROW(fSales[#Headers]))/(fSales[[Product]:[Product]]=$B$1),ROWS(B$5:B36))))</f>
        <v>Yanaki</v>
      </c>
      <c r="C36" s="11" t="str">
        <f ca="1">IF(ROWS(C$5:C36)&gt;$B$2,"",INDEX(fSales[Region],_xlfn.AGGREGATE(15,6,(ROW(fSales[Region])-ROW(fSales[#Headers]))/(fSales[[Product]:[Product]]=$B$1),ROWS(C$5:C36))))</f>
        <v>Europe</v>
      </c>
      <c r="D36" s="11">
        <f ca="1">IF(ROWS(D$5:D36)&gt;$B$2,"",INDEX(fSales[Units],_xlfn.AGGREGATE(15,6,(ROW(fSales[Units])-ROW(fSales[#Headers]))/(fSales[[Product]:[Product]]=$B$1),ROWS(D$5:D36))))</f>
        <v>14</v>
      </c>
      <c r="E36" s="11" t="str">
        <f ca="1">IF(ROWS(E$5:E36)&gt;$B$2,"",INDEX(fSales[Category],_xlfn.AGGREGATE(15,6,(ROW(fSales[Category])-ROW(fSales[#Headers]))/(fSales[[Product]:[Product]]=$B$1),ROWS(E$5:E36))))</f>
        <v>Retail</v>
      </c>
      <c r="F36" s="11">
        <f ca="1">IF(ROWS(F$5:F36)&gt;$B$2,"",INDEX(fSales[Discount],_xlfn.AGGREGATE(15,6,(ROW(fSales[Discount])-ROW(fSales[#Headers]))/(fSales[[Product]:[Product]]=$B$1),ROWS(F$5:F36))))</f>
        <v>0.1</v>
      </c>
      <c r="G36" s="11">
        <f ca="1">IF(ROWS(G$5:G36)&gt;$B$2,"",INDEX(fSales[Price],_xlfn.AGGREGATE(15,6,(ROW(fSales[Price])-ROW(fSales[#Headers]))/(fSales[[Product]:[Product]]=$B$1),ROWS(G$5:G36))))</f>
        <v>23.950000000000003</v>
      </c>
      <c r="H36" s="16">
        <f t="shared" ca="1" si="0"/>
        <v>301.77</v>
      </c>
    </row>
    <row r="37" spans="1:8" x14ac:dyDescent="0.3">
      <c r="A37" s="10">
        <f ca="1">IF(ROWS(A$5:A37)&gt;$B$2,"",INDEX(fSales[Date],_xlfn.AGGREGATE(15,6,(ROW(fSales[Date])-ROW(fSales[#Headers]))/(fSales[[Product]:[Product]]=$B$1),ROWS(A$5:A37))))</f>
        <v>42770</v>
      </c>
      <c r="B37" s="11" t="str">
        <f ca="1">IF(ROWS(B$5:B37)&gt;$B$2,"",INDEX(fSales[Product],_xlfn.AGGREGATE(15,6,(ROW(fSales[Product])-ROW(fSales[#Headers]))/(fSales[[Product]:[Product]]=$B$1),ROWS(B$5:B37))))</f>
        <v>Yanaki</v>
      </c>
      <c r="C37" s="11" t="str">
        <f ca="1">IF(ROWS(C$5:C37)&gt;$B$2,"",INDEX(fSales[Region],_xlfn.AGGREGATE(15,6,(ROW(fSales[Region])-ROW(fSales[#Headers]))/(fSales[[Product]:[Product]]=$B$1),ROWS(C$5:C37))))</f>
        <v>USA</v>
      </c>
      <c r="D37" s="11">
        <f ca="1">IF(ROWS(D$5:D37)&gt;$B$2,"",INDEX(fSales[Units],_xlfn.AGGREGATE(15,6,(ROW(fSales[Units])-ROW(fSales[#Headers]))/(fSales[[Product]:[Product]]=$B$1),ROWS(D$5:D37))))</f>
        <v>3</v>
      </c>
      <c r="E37" s="11" t="str">
        <f ca="1">IF(ROWS(E$5:E37)&gt;$B$2,"",INDEX(fSales[Category],_xlfn.AGGREGATE(15,6,(ROW(fSales[Category])-ROW(fSales[#Headers]))/(fSales[[Product]:[Product]]=$B$1),ROWS(E$5:E37))))</f>
        <v>Retail</v>
      </c>
      <c r="F37" s="11">
        <f ca="1">IF(ROWS(F$5:F37)&gt;$B$2,"",INDEX(fSales[Discount],_xlfn.AGGREGATE(15,6,(ROW(fSales[Discount])-ROW(fSales[#Headers]))/(fSales[[Product]:[Product]]=$B$1),ROWS(F$5:F37))))</f>
        <v>0</v>
      </c>
      <c r="G37" s="11">
        <f ca="1">IF(ROWS(G$5:G37)&gt;$B$2,"",INDEX(fSales[Price],_xlfn.AGGREGATE(15,6,(ROW(fSales[Price])-ROW(fSales[#Headers]))/(fSales[[Product]:[Product]]=$B$1),ROWS(G$5:G37))))</f>
        <v>26.3</v>
      </c>
      <c r="H37" s="16">
        <f t="shared" ca="1" si="0"/>
        <v>78.900000000000006</v>
      </c>
    </row>
    <row r="38" spans="1:8" x14ac:dyDescent="0.3">
      <c r="A38" s="10">
        <f ca="1">IF(ROWS(A$5:A38)&gt;$B$2,"",INDEX(fSales[Date],_xlfn.AGGREGATE(15,6,(ROW(fSales[Date])-ROW(fSales[#Headers]))/(fSales[[Product]:[Product]]=$B$1),ROWS(A$5:A38))))</f>
        <v>42821</v>
      </c>
      <c r="B38" s="11" t="str">
        <f ca="1">IF(ROWS(B$5:B38)&gt;$B$2,"",INDEX(fSales[Product],_xlfn.AGGREGATE(15,6,(ROW(fSales[Product])-ROW(fSales[#Headers]))/(fSales[[Product]:[Product]]=$B$1),ROWS(B$5:B38))))</f>
        <v>Yanaki</v>
      </c>
      <c r="C38" s="11" t="str">
        <f ca="1">IF(ROWS(C$5:C38)&gt;$B$2,"",INDEX(fSales[Region],_xlfn.AGGREGATE(15,6,(ROW(fSales[Region])-ROW(fSales[#Headers]))/(fSales[[Product]:[Product]]=$B$1),ROWS(C$5:C38))))</f>
        <v>Canada</v>
      </c>
      <c r="D38" s="11">
        <f ca="1">IF(ROWS(D$5:D38)&gt;$B$2,"",INDEX(fSales[Units],_xlfn.AGGREGATE(15,6,(ROW(fSales[Units])-ROW(fSales[#Headers]))/(fSales[[Product]:[Product]]=$B$1),ROWS(D$5:D38))))</f>
        <v>22</v>
      </c>
      <c r="E38" s="11" t="str">
        <f ca="1">IF(ROWS(E$5:E38)&gt;$B$2,"",INDEX(fSales[Category],_xlfn.AGGREGATE(15,6,(ROW(fSales[Category])-ROW(fSales[#Headers]))/(fSales[[Product]:[Product]]=$B$1),ROWS(E$5:E38))))</f>
        <v>Wholesale</v>
      </c>
      <c r="F38" s="11">
        <f ca="1">IF(ROWS(F$5:F38)&gt;$B$2,"",INDEX(fSales[Discount],_xlfn.AGGREGATE(15,6,(ROW(fSales[Discount])-ROW(fSales[#Headers]))/(fSales[[Product]:[Product]]=$B$1),ROWS(F$5:F38))))</f>
        <v>0.35</v>
      </c>
      <c r="G38" s="11">
        <f ca="1">IF(ROWS(G$5:G38)&gt;$B$2,"",INDEX(fSales[Price],_xlfn.AGGREGATE(15,6,(ROW(fSales[Price])-ROW(fSales[#Headers]))/(fSales[[Product]:[Product]]=$B$1),ROWS(G$5:G38))))</f>
        <v>23.400000000000002</v>
      </c>
      <c r="H38" s="16">
        <f t="shared" ca="1" si="0"/>
        <v>334.62</v>
      </c>
    </row>
    <row r="39" spans="1:8" x14ac:dyDescent="0.3">
      <c r="A39" s="10">
        <f ca="1">IF(ROWS(A$5:A39)&gt;$B$2,"",INDEX(fSales[Date],_xlfn.AGGREGATE(15,6,(ROW(fSales[Date])-ROW(fSales[#Headers]))/(fSales[[Product]:[Product]]=$B$1),ROWS(A$5:A39))))</f>
        <v>42785</v>
      </c>
      <c r="B39" s="11" t="str">
        <f ca="1">IF(ROWS(B$5:B39)&gt;$B$2,"",INDEX(fSales[Product],_xlfn.AGGREGATE(15,6,(ROW(fSales[Product])-ROW(fSales[#Headers]))/(fSales[[Product]:[Product]]=$B$1),ROWS(B$5:B39))))</f>
        <v>Yanaki</v>
      </c>
      <c r="C39" s="11" t="str">
        <f ca="1">IF(ROWS(C$5:C39)&gt;$B$2,"",INDEX(fSales[Region],_xlfn.AGGREGATE(15,6,(ROW(fSales[Region])-ROW(fSales[#Headers]))/(fSales[[Product]:[Product]]=$B$1),ROWS(C$5:C39))))</f>
        <v>Europe</v>
      </c>
      <c r="D39" s="11">
        <f ca="1">IF(ROWS(D$5:D39)&gt;$B$2,"",INDEX(fSales[Units],_xlfn.AGGREGATE(15,6,(ROW(fSales[Units])-ROW(fSales[#Headers]))/(fSales[[Product]:[Product]]=$B$1),ROWS(D$5:D39))))</f>
        <v>4</v>
      </c>
      <c r="E39" s="11" t="str">
        <f ca="1">IF(ROWS(E$5:E39)&gt;$B$2,"",INDEX(fSales[Category],_xlfn.AGGREGATE(15,6,(ROW(fSales[Category])-ROW(fSales[#Headers]))/(fSales[[Product]:[Product]]=$B$1),ROWS(E$5:E39))))</f>
        <v>Retail</v>
      </c>
      <c r="F39" s="11">
        <f ca="1">IF(ROWS(F$5:F39)&gt;$B$2,"",INDEX(fSales[Discount],_xlfn.AGGREGATE(15,6,(ROW(fSales[Discount])-ROW(fSales[#Headers]))/(fSales[[Product]:[Product]]=$B$1),ROWS(F$5:F39))))</f>
        <v>0</v>
      </c>
      <c r="G39" s="11">
        <f ca="1">IF(ROWS(G$5:G39)&gt;$B$2,"",INDEX(fSales[Price],_xlfn.AGGREGATE(15,6,(ROW(fSales[Price])-ROW(fSales[#Headers]))/(fSales[[Product]:[Product]]=$B$1),ROWS(G$5:G39))))</f>
        <v>25.150000000000002</v>
      </c>
      <c r="H39" s="16">
        <f t="shared" ca="1" si="0"/>
        <v>100.6</v>
      </c>
    </row>
    <row r="40" spans="1:8" x14ac:dyDescent="0.3">
      <c r="A40" s="10">
        <f ca="1">IF(ROWS(A$5:A40)&gt;$B$2,"",INDEX(fSales[Date],_xlfn.AGGREGATE(15,6,(ROW(fSales[Date])-ROW(fSales[#Headers]))/(fSales[[Product]:[Product]]=$B$1),ROWS(A$5:A40))))</f>
        <v>42746</v>
      </c>
      <c r="B40" s="11" t="str">
        <f ca="1">IF(ROWS(B$5:B40)&gt;$B$2,"",INDEX(fSales[Product],_xlfn.AGGREGATE(15,6,(ROW(fSales[Product])-ROW(fSales[#Headers]))/(fSales[[Product]:[Product]]=$B$1),ROWS(B$5:B40))))</f>
        <v>Yanaki</v>
      </c>
      <c r="C40" s="11" t="str">
        <f ca="1">IF(ROWS(C$5:C40)&gt;$B$2,"",INDEX(fSales[Region],_xlfn.AGGREGATE(15,6,(ROW(fSales[Region])-ROW(fSales[#Headers]))/(fSales[[Product]:[Product]]=$B$1),ROWS(C$5:C40))))</f>
        <v>Africa</v>
      </c>
      <c r="D40" s="11">
        <f ca="1">IF(ROWS(D$5:D40)&gt;$B$2,"",INDEX(fSales[Units],_xlfn.AGGREGATE(15,6,(ROW(fSales[Units])-ROW(fSales[#Headers]))/(fSales[[Product]:[Product]]=$B$1),ROWS(D$5:D40))))</f>
        <v>47</v>
      </c>
      <c r="E40" s="11" t="str">
        <f ca="1">IF(ROWS(E$5:E40)&gt;$B$2,"",INDEX(fSales[Category],_xlfn.AGGREGATE(15,6,(ROW(fSales[Category])-ROW(fSales[#Headers]))/(fSales[[Product]:[Product]]=$B$1),ROWS(E$5:E40))))</f>
        <v>Wholesale</v>
      </c>
      <c r="F40" s="11">
        <f ca="1">IF(ROWS(F$5:F40)&gt;$B$2,"",INDEX(fSales[Discount],_xlfn.AGGREGATE(15,6,(ROW(fSales[Discount])-ROW(fSales[#Headers]))/(fSales[[Product]:[Product]]=$B$1),ROWS(F$5:F40))))</f>
        <v>0.375</v>
      </c>
      <c r="G40" s="11">
        <f ca="1">IF(ROWS(G$5:G40)&gt;$B$2,"",INDEX(fSales[Price],_xlfn.AGGREGATE(15,6,(ROW(fSales[Price])-ROW(fSales[#Headers]))/(fSales[[Product]:[Product]]=$B$1),ROWS(G$5:G40))))</f>
        <v>23.25</v>
      </c>
      <c r="H40" s="16">
        <f t="shared" ca="1" si="0"/>
        <v>682.97</v>
      </c>
    </row>
    <row r="41" spans="1:8" x14ac:dyDescent="0.3">
      <c r="A41" s="10">
        <f ca="1">IF(ROWS(A$5:A41)&gt;$B$2,"",INDEX(fSales[Date],_xlfn.AGGREGATE(15,6,(ROW(fSales[Date])-ROW(fSales[#Headers]))/(fSales[[Product]:[Product]]=$B$1),ROWS(A$5:A41))))</f>
        <v>42768</v>
      </c>
      <c r="B41" s="11" t="str">
        <f ca="1">IF(ROWS(B$5:B41)&gt;$B$2,"",INDEX(fSales[Product],_xlfn.AGGREGATE(15,6,(ROW(fSales[Product])-ROW(fSales[#Headers]))/(fSales[[Product]:[Product]]=$B$1),ROWS(B$5:B41))))</f>
        <v>Yanaki</v>
      </c>
      <c r="C41" s="11" t="str">
        <f ca="1">IF(ROWS(C$5:C41)&gt;$B$2,"",INDEX(fSales[Region],_xlfn.AGGREGATE(15,6,(ROW(fSales[Region])-ROW(fSales[#Headers]))/(fSales[[Product]:[Product]]=$B$1),ROWS(C$5:C41))))</f>
        <v>Asia</v>
      </c>
      <c r="D41" s="11">
        <f ca="1">IF(ROWS(D$5:D41)&gt;$B$2,"",INDEX(fSales[Units],_xlfn.AGGREGATE(15,6,(ROW(fSales[Units])-ROW(fSales[#Headers]))/(fSales[[Product]:[Product]]=$B$1),ROWS(D$5:D41))))</f>
        <v>325</v>
      </c>
      <c r="E41" s="11" t="str">
        <f ca="1">IF(ROWS(E$5:E41)&gt;$B$2,"",INDEX(fSales[Category],_xlfn.AGGREGATE(15,6,(ROW(fSales[Category])-ROW(fSales[#Headers]))/(fSales[[Product]:[Product]]=$B$1),ROWS(E$5:E41))))</f>
        <v>Wholesale</v>
      </c>
      <c r="F41" s="11">
        <f ca="1">IF(ROWS(F$5:F41)&gt;$B$2,"",INDEX(fSales[Discount],_xlfn.AGGREGATE(15,6,(ROW(fSales[Discount])-ROW(fSales[#Headers]))/(fSales[[Product]:[Product]]=$B$1),ROWS(F$5:F41))))</f>
        <v>0.55000000000000004</v>
      </c>
      <c r="G41" s="11">
        <f ca="1">IF(ROWS(G$5:G41)&gt;$B$2,"",INDEX(fSales[Price],_xlfn.AGGREGATE(15,6,(ROW(fSales[Price])-ROW(fSales[#Headers]))/(fSales[[Product]:[Product]]=$B$1),ROWS(G$5:G41))))</f>
        <v>24.55</v>
      </c>
      <c r="H41" s="16">
        <f t="shared" ca="1" si="0"/>
        <v>3590.44</v>
      </c>
    </row>
    <row r="42" spans="1:8" x14ac:dyDescent="0.3">
      <c r="A42" s="10">
        <f ca="1">IF(ROWS(A$5:A42)&gt;$B$2,"",INDEX(fSales[Date],_xlfn.AGGREGATE(15,6,(ROW(fSales[Date])-ROW(fSales[#Headers]))/(fSales[[Product]:[Product]]=$B$1),ROWS(A$5:A42))))</f>
        <v>42785</v>
      </c>
      <c r="B42" s="11" t="str">
        <f ca="1">IF(ROWS(B$5:B42)&gt;$B$2,"",INDEX(fSales[Product],_xlfn.AGGREGATE(15,6,(ROW(fSales[Product])-ROW(fSales[#Headers]))/(fSales[[Product]:[Product]]=$B$1),ROWS(B$5:B42))))</f>
        <v>Yanaki</v>
      </c>
      <c r="C42" s="11" t="str">
        <f ca="1">IF(ROWS(C$5:C42)&gt;$B$2,"",INDEX(fSales[Region],_xlfn.AGGREGATE(15,6,(ROW(fSales[Region])-ROW(fSales[#Headers]))/(fSales[[Product]:[Product]]=$B$1),ROWS(C$5:C42))))</f>
        <v>Europe</v>
      </c>
      <c r="D42" s="11">
        <f ca="1">IF(ROWS(D$5:D42)&gt;$B$2,"",INDEX(fSales[Units],_xlfn.AGGREGATE(15,6,(ROW(fSales[Units])-ROW(fSales[#Headers]))/(fSales[[Product]:[Product]]=$B$1),ROWS(D$5:D42))))</f>
        <v>4</v>
      </c>
      <c r="E42" s="11" t="str">
        <f ca="1">IF(ROWS(E$5:E42)&gt;$B$2,"",INDEX(fSales[Category],_xlfn.AGGREGATE(15,6,(ROW(fSales[Category])-ROW(fSales[#Headers]))/(fSales[[Product]:[Product]]=$B$1),ROWS(E$5:E42))))</f>
        <v>Retail</v>
      </c>
      <c r="F42" s="11">
        <f ca="1">IF(ROWS(F$5:F42)&gt;$B$2,"",INDEX(fSales[Discount],_xlfn.AGGREGATE(15,6,(ROW(fSales[Discount])-ROW(fSales[#Headers]))/(fSales[[Product]:[Product]]=$B$1),ROWS(F$5:F42))))</f>
        <v>0</v>
      </c>
      <c r="G42" s="11">
        <f ca="1">IF(ROWS(G$5:G42)&gt;$B$2,"",INDEX(fSales[Price],_xlfn.AGGREGATE(15,6,(ROW(fSales[Price])-ROW(fSales[#Headers]))/(fSales[[Product]:[Product]]=$B$1),ROWS(G$5:G42))))</f>
        <v>25.150000000000002</v>
      </c>
      <c r="H42" s="16">
        <f t="shared" ca="1" si="0"/>
        <v>100.6</v>
      </c>
    </row>
    <row r="43" spans="1:8" x14ac:dyDescent="0.3">
      <c r="A43" s="10">
        <f ca="1">IF(ROWS(A$5:A43)&gt;$B$2,"",INDEX(fSales[Date],_xlfn.AGGREGATE(15,6,(ROW(fSales[Date])-ROW(fSales[#Headers]))/(fSales[[Product]:[Product]]=$B$1),ROWS(A$5:A43))))</f>
        <v>42746</v>
      </c>
      <c r="B43" s="11" t="str">
        <f ca="1">IF(ROWS(B$5:B43)&gt;$B$2,"",INDEX(fSales[Product],_xlfn.AGGREGATE(15,6,(ROW(fSales[Product])-ROW(fSales[#Headers]))/(fSales[[Product]:[Product]]=$B$1),ROWS(B$5:B43))))</f>
        <v>Yanaki</v>
      </c>
      <c r="C43" s="11" t="str">
        <f ca="1">IF(ROWS(C$5:C43)&gt;$B$2,"",INDEX(fSales[Region],_xlfn.AGGREGATE(15,6,(ROW(fSales[Region])-ROW(fSales[#Headers]))/(fSales[[Product]:[Product]]=$B$1),ROWS(C$5:C43))))</f>
        <v>Africa</v>
      </c>
      <c r="D43" s="11">
        <f ca="1">IF(ROWS(D$5:D43)&gt;$B$2,"",INDEX(fSales[Units],_xlfn.AGGREGATE(15,6,(ROW(fSales[Units])-ROW(fSales[#Headers]))/(fSales[[Product]:[Product]]=$B$1),ROWS(D$5:D43))))</f>
        <v>47</v>
      </c>
      <c r="E43" s="11" t="str">
        <f ca="1">IF(ROWS(E$5:E43)&gt;$B$2,"",INDEX(fSales[Category],_xlfn.AGGREGATE(15,6,(ROW(fSales[Category])-ROW(fSales[#Headers]))/(fSales[[Product]:[Product]]=$B$1),ROWS(E$5:E43))))</f>
        <v>Wholesale</v>
      </c>
      <c r="F43" s="11">
        <f ca="1">IF(ROWS(F$5:F43)&gt;$B$2,"",INDEX(fSales[Discount],_xlfn.AGGREGATE(15,6,(ROW(fSales[Discount])-ROW(fSales[#Headers]))/(fSales[[Product]:[Product]]=$B$1),ROWS(F$5:F43))))</f>
        <v>0.375</v>
      </c>
      <c r="G43" s="11">
        <f ca="1">IF(ROWS(G$5:G43)&gt;$B$2,"",INDEX(fSales[Price],_xlfn.AGGREGATE(15,6,(ROW(fSales[Price])-ROW(fSales[#Headers]))/(fSales[[Product]:[Product]]=$B$1),ROWS(G$5:G43))))</f>
        <v>23.25</v>
      </c>
      <c r="H43" s="16">
        <f t="shared" ca="1" si="0"/>
        <v>682.97</v>
      </c>
    </row>
    <row r="44" spans="1:8" x14ac:dyDescent="0.3">
      <c r="A44" s="10">
        <f ca="1">IF(ROWS(A$5:A44)&gt;$B$2,"",INDEX(fSales[Date],_xlfn.AGGREGATE(15,6,(ROW(fSales[Date])-ROW(fSales[#Headers]))/(fSales[[Product]:[Product]]=$B$1),ROWS(A$5:A44))))</f>
        <v>42768</v>
      </c>
      <c r="B44" s="11" t="str">
        <f ca="1">IF(ROWS(B$5:B44)&gt;$B$2,"",INDEX(fSales[Product],_xlfn.AGGREGATE(15,6,(ROW(fSales[Product])-ROW(fSales[#Headers]))/(fSales[[Product]:[Product]]=$B$1),ROWS(B$5:B44))))</f>
        <v>Yanaki</v>
      </c>
      <c r="C44" s="11" t="str">
        <f ca="1">IF(ROWS(C$5:C44)&gt;$B$2,"",INDEX(fSales[Region],_xlfn.AGGREGATE(15,6,(ROW(fSales[Region])-ROW(fSales[#Headers]))/(fSales[[Product]:[Product]]=$B$1),ROWS(C$5:C44))))</f>
        <v>Asia</v>
      </c>
      <c r="D44" s="11">
        <f ca="1">IF(ROWS(D$5:D44)&gt;$B$2,"",INDEX(fSales[Units],_xlfn.AGGREGATE(15,6,(ROW(fSales[Units])-ROW(fSales[#Headers]))/(fSales[[Product]:[Product]]=$B$1),ROWS(D$5:D44))))</f>
        <v>325</v>
      </c>
      <c r="E44" s="11" t="str">
        <f ca="1">IF(ROWS(E$5:E44)&gt;$B$2,"",INDEX(fSales[Category],_xlfn.AGGREGATE(15,6,(ROW(fSales[Category])-ROW(fSales[#Headers]))/(fSales[[Product]:[Product]]=$B$1),ROWS(E$5:E44))))</f>
        <v>Wholesale</v>
      </c>
      <c r="F44" s="11">
        <f ca="1">IF(ROWS(F$5:F44)&gt;$B$2,"",INDEX(fSales[Discount],_xlfn.AGGREGATE(15,6,(ROW(fSales[Discount])-ROW(fSales[#Headers]))/(fSales[[Product]:[Product]]=$B$1),ROWS(F$5:F44))))</f>
        <v>0.55000000000000004</v>
      </c>
      <c r="G44" s="11">
        <f ca="1">IF(ROWS(G$5:G44)&gt;$B$2,"",INDEX(fSales[Price],_xlfn.AGGREGATE(15,6,(ROW(fSales[Price])-ROW(fSales[#Headers]))/(fSales[[Product]:[Product]]=$B$1),ROWS(G$5:G44))))</f>
        <v>24.55</v>
      </c>
      <c r="H44" s="16">
        <f t="shared" ca="1" si="0"/>
        <v>3590.44</v>
      </c>
    </row>
    <row r="45" spans="1:8" x14ac:dyDescent="0.3">
      <c r="A45" s="10" t="str">
        <f ca="1">IF(ROWS(A$5:A45)&gt;$B$2,"",INDEX(fSales[Date],_xlfn.AGGREGATE(15,6,(ROW(fSales[Date])-ROW(fSales[#Headers]))/(fSales[[Product]:[Product]]=$B$1),ROWS(A$5:A45))))</f>
        <v/>
      </c>
      <c r="B45" s="11" t="str">
        <f ca="1">IF(ROWS(B$5:B45)&gt;$B$2,"",INDEX(fSales[Product],_xlfn.AGGREGATE(15,6,(ROW(fSales[Product])-ROW(fSales[#Headers]))/(fSales[[Product]:[Product]]=$B$1),ROWS(B$5:B45))))</f>
        <v/>
      </c>
      <c r="C45" s="11" t="str">
        <f ca="1">IF(ROWS(C$5:C45)&gt;$B$2,"",INDEX(fSales[Region],_xlfn.AGGREGATE(15,6,(ROW(fSales[Region])-ROW(fSales[#Headers]))/(fSales[[Product]:[Product]]=$B$1),ROWS(C$5:C45))))</f>
        <v/>
      </c>
      <c r="D45" s="11" t="str">
        <f ca="1">IF(ROWS(D$5:D45)&gt;$B$2,"",INDEX(fSales[Units],_xlfn.AGGREGATE(15,6,(ROW(fSales[Units])-ROW(fSales[#Headers]))/(fSales[[Product]:[Product]]=$B$1),ROWS(D$5:D45))))</f>
        <v/>
      </c>
      <c r="E45" s="11" t="str">
        <f ca="1">IF(ROWS(E$5:E45)&gt;$B$2,"",INDEX(fSales[Category],_xlfn.AGGREGATE(15,6,(ROW(fSales[Category])-ROW(fSales[#Headers]))/(fSales[[Product]:[Product]]=$B$1),ROWS(E$5:E45))))</f>
        <v/>
      </c>
      <c r="F45" s="11" t="str">
        <f ca="1">IF(ROWS(F$5:F45)&gt;$B$2,"",INDEX(fSales[Discount],_xlfn.AGGREGATE(15,6,(ROW(fSales[Discount])-ROW(fSales[#Headers]))/(fSales[[Product]:[Product]]=$B$1),ROWS(F$5:F45))))</f>
        <v/>
      </c>
      <c r="G45" s="11" t="str">
        <f ca="1">IF(ROWS(G$5:G45)&gt;$B$2,"",INDEX(fSales[Price],_xlfn.AGGREGATE(15,6,(ROW(fSales[Price])-ROW(fSales[#Headers]))/(fSales[[Product]:[Product]]=$B$1),ROWS(G$5:G45))))</f>
        <v/>
      </c>
      <c r="H45" s="16" t="str">
        <f t="shared" ca="1" si="0"/>
        <v/>
      </c>
    </row>
    <row r="46" spans="1:8" x14ac:dyDescent="0.3">
      <c r="A46" s="10" t="str">
        <f ca="1">IF(ROWS(A$5:A46)&gt;$B$2,"",INDEX(fSales[Date],_xlfn.AGGREGATE(15,6,(ROW(fSales[Date])-ROW(fSales[#Headers]))/(fSales[[Product]:[Product]]=$B$1),ROWS(A$5:A46))))</f>
        <v/>
      </c>
      <c r="B46" s="11" t="str">
        <f ca="1">IF(ROWS(B$5:B46)&gt;$B$2,"",INDEX(fSales[Product],_xlfn.AGGREGATE(15,6,(ROW(fSales[Product])-ROW(fSales[#Headers]))/(fSales[[Product]:[Product]]=$B$1),ROWS(B$5:B46))))</f>
        <v/>
      </c>
      <c r="C46" s="11" t="str">
        <f ca="1">IF(ROWS(C$5:C46)&gt;$B$2,"",INDEX(fSales[Region],_xlfn.AGGREGATE(15,6,(ROW(fSales[Region])-ROW(fSales[#Headers]))/(fSales[[Product]:[Product]]=$B$1),ROWS(C$5:C46))))</f>
        <v/>
      </c>
      <c r="D46" s="11" t="str">
        <f ca="1">IF(ROWS(D$5:D46)&gt;$B$2,"",INDEX(fSales[Units],_xlfn.AGGREGATE(15,6,(ROW(fSales[Units])-ROW(fSales[#Headers]))/(fSales[[Product]:[Product]]=$B$1),ROWS(D$5:D46))))</f>
        <v/>
      </c>
      <c r="E46" s="11" t="str">
        <f ca="1">IF(ROWS(E$5:E46)&gt;$B$2,"",INDEX(fSales[Category],_xlfn.AGGREGATE(15,6,(ROW(fSales[Category])-ROW(fSales[#Headers]))/(fSales[[Product]:[Product]]=$B$1),ROWS(E$5:E46))))</f>
        <v/>
      </c>
      <c r="F46" s="11" t="str">
        <f ca="1">IF(ROWS(F$5:F46)&gt;$B$2,"",INDEX(fSales[Discount],_xlfn.AGGREGATE(15,6,(ROW(fSales[Discount])-ROW(fSales[#Headers]))/(fSales[[Product]:[Product]]=$B$1),ROWS(F$5:F46))))</f>
        <v/>
      </c>
      <c r="G46" s="11" t="str">
        <f ca="1">IF(ROWS(G$5:G46)&gt;$B$2,"",INDEX(fSales[Price],_xlfn.AGGREGATE(15,6,(ROW(fSales[Price])-ROW(fSales[#Headers]))/(fSales[[Product]:[Product]]=$B$1),ROWS(G$5:G46))))</f>
        <v/>
      </c>
      <c r="H46" s="16" t="str">
        <f t="shared" ca="1" si="0"/>
        <v/>
      </c>
    </row>
    <row r="47" spans="1:8" x14ac:dyDescent="0.3">
      <c r="A47" s="10" t="str">
        <f ca="1">IF(ROWS(A$5:A47)&gt;$B$2,"",INDEX(fSales[Date],_xlfn.AGGREGATE(15,6,(ROW(fSales[Date])-ROW(fSales[#Headers]))/(fSales[[Product]:[Product]]=$B$1),ROWS(A$5:A47))))</f>
        <v/>
      </c>
      <c r="B47" s="11" t="str">
        <f ca="1">IF(ROWS(B$5:B47)&gt;$B$2,"",INDEX(fSales[Product],_xlfn.AGGREGATE(15,6,(ROW(fSales[Product])-ROW(fSales[#Headers]))/(fSales[[Product]:[Product]]=$B$1),ROWS(B$5:B47))))</f>
        <v/>
      </c>
      <c r="C47" s="11" t="str">
        <f ca="1">IF(ROWS(C$5:C47)&gt;$B$2,"",INDEX(fSales[Region],_xlfn.AGGREGATE(15,6,(ROW(fSales[Region])-ROW(fSales[#Headers]))/(fSales[[Product]:[Product]]=$B$1),ROWS(C$5:C47))))</f>
        <v/>
      </c>
      <c r="D47" s="11" t="str">
        <f ca="1">IF(ROWS(D$5:D47)&gt;$B$2,"",INDEX(fSales[Units],_xlfn.AGGREGATE(15,6,(ROW(fSales[Units])-ROW(fSales[#Headers]))/(fSales[[Product]:[Product]]=$B$1),ROWS(D$5:D47))))</f>
        <v/>
      </c>
      <c r="E47" s="11" t="str">
        <f ca="1">IF(ROWS(E$5:E47)&gt;$B$2,"",INDEX(fSales[Category],_xlfn.AGGREGATE(15,6,(ROW(fSales[Category])-ROW(fSales[#Headers]))/(fSales[[Product]:[Product]]=$B$1),ROWS(E$5:E47))))</f>
        <v/>
      </c>
      <c r="F47" s="11" t="str">
        <f ca="1">IF(ROWS(F$5:F47)&gt;$B$2,"",INDEX(fSales[Discount],_xlfn.AGGREGATE(15,6,(ROW(fSales[Discount])-ROW(fSales[#Headers]))/(fSales[[Product]:[Product]]=$B$1),ROWS(F$5:F47))))</f>
        <v/>
      </c>
      <c r="G47" s="11" t="str">
        <f ca="1">IF(ROWS(G$5:G47)&gt;$B$2,"",INDEX(fSales[Price],_xlfn.AGGREGATE(15,6,(ROW(fSales[Price])-ROW(fSales[#Headers]))/(fSales[[Product]:[Product]]=$B$1),ROWS(G$5:G47))))</f>
        <v/>
      </c>
      <c r="H47" s="16" t="str">
        <f t="shared" ca="1" si="0"/>
        <v/>
      </c>
    </row>
    <row r="48" spans="1:8" x14ac:dyDescent="0.3">
      <c r="A48" s="10" t="str">
        <f ca="1">IF(ROWS(A$5:A48)&gt;$B$2,"",INDEX(fSales[Date],_xlfn.AGGREGATE(15,6,(ROW(fSales[Date])-ROW(fSales[#Headers]))/(fSales[[Product]:[Product]]=$B$1),ROWS(A$5:A48))))</f>
        <v/>
      </c>
      <c r="B48" s="11" t="str">
        <f ca="1">IF(ROWS(B$5:B48)&gt;$B$2,"",INDEX(fSales[Product],_xlfn.AGGREGATE(15,6,(ROW(fSales[Product])-ROW(fSales[#Headers]))/(fSales[[Product]:[Product]]=$B$1),ROWS(B$5:B48))))</f>
        <v/>
      </c>
      <c r="C48" s="11" t="str">
        <f ca="1">IF(ROWS(C$5:C48)&gt;$B$2,"",INDEX(fSales[Region],_xlfn.AGGREGATE(15,6,(ROW(fSales[Region])-ROW(fSales[#Headers]))/(fSales[[Product]:[Product]]=$B$1),ROWS(C$5:C48))))</f>
        <v/>
      </c>
      <c r="D48" s="11" t="str">
        <f ca="1">IF(ROWS(D$5:D48)&gt;$B$2,"",INDEX(fSales[Units],_xlfn.AGGREGATE(15,6,(ROW(fSales[Units])-ROW(fSales[#Headers]))/(fSales[[Product]:[Product]]=$B$1),ROWS(D$5:D48))))</f>
        <v/>
      </c>
      <c r="E48" s="11" t="str">
        <f ca="1">IF(ROWS(E$5:E48)&gt;$B$2,"",INDEX(fSales[Category],_xlfn.AGGREGATE(15,6,(ROW(fSales[Category])-ROW(fSales[#Headers]))/(fSales[[Product]:[Product]]=$B$1),ROWS(E$5:E48))))</f>
        <v/>
      </c>
      <c r="F48" s="11" t="str">
        <f ca="1">IF(ROWS(F$5:F48)&gt;$B$2,"",INDEX(fSales[Discount],_xlfn.AGGREGATE(15,6,(ROW(fSales[Discount])-ROW(fSales[#Headers]))/(fSales[[Product]:[Product]]=$B$1),ROWS(F$5:F48))))</f>
        <v/>
      </c>
      <c r="G48" s="11" t="str">
        <f ca="1">IF(ROWS(G$5:G48)&gt;$B$2,"",INDEX(fSales[Price],_xlfn.AGGREGATE(15,6,(ROW(fSales[Price])-ROW(fSales[#Headers]))/(fSales[[Product]:[Product]]=$B$1),ROWS(G$5:G48))))</f>
        <v/>
      </c>
      <c r="H48" s="16" t="str">
        <f t="shared" ca="1" si="0"/>
        <v/>
      </c>
    </row>
    <row r="49" spans="1:8" x14ac:dyDescent="0.3">
      <c r="A49" s="10" t="str">
        <f ca="1">IF(ROWS(A$5:A49)&gt;$B$2,"",INDEX(fSales[Date],_xlfn.AGGREGATE(15,6,(ROW(fSales[Date])-ROW(fSales[#Headers]))/(fSales[[Product]:[Product]]=$B$1),ROWS(A$5:A49))))</f>
        <v/>
      </c>
      <c r="B49" s="11" t="str">
        <f ca="1">IF(ROWS(B$5:B49)&gt;$B$2,"",INDEX(fSales[Product],_xlfn.AGGREGATE(15,6,(ROW(fSales[Product])-ROW(fSales[#Headers]))/(fSales[[Product]:[Product]]=$B$1),ROWS(B$5:B49))))</f>
        <v/>
      </c>
      <c r="C49" s="11" t="str">
        <f ca="1">IF(ROWS(C$5:C49)&gt;$B$2,"",INDEX(fSales[Region],_xlfn.AGGREGATE(15,6,(ROW(fSales[Region])-ROW(fSales[#Headers]))/(fSales[[Product]:[Product]]=$B$1),ROWS(C$5:C49))))</f>
        <v/>
      </c>
      <c r="D49" s="11" t="str">
        <f ca="1">IF(ROWS(D$5:D49)&gt;$B$2,"",INDEX(fSales[Units],_xlfn.AGGREGATE(15,6,(ROW(fSales[Units])-ROW(fSales[#Headers]))/(fSales[[Product]:[Product]]=$B$1),ROWS(D$5:D49))))</f>
        <v/>
      </c>
      <c r="E49" s="11" t="str">
        <f ca="1">IF(ROWS(E$5:E49)&gt;$B$2,"",INDEX(fSales[Category],_xlfn.AGGREGATE(15,6,(ROW(fSales[Category])-ROW(fSales[#Headers]))/(fSales[[Product]:[Product]]=$B$1),ROWS(E$5:E49))))</f>
        <v/>
      </c>
      <c r="F49" s="11" t="str">
        <f ca="1">IF(ROWS(F$5:F49)&gt;$B$2,"",INDEX(fSales[Discount],_xlfn.AGGREGATE(15,6,(ROW(fSales[Discount])-ROW(fSales[#Headers]))/(fSales[[Product]:[Product]]=$B$1),ROWS(F$5:F49))))</f>
        <v/>
      </c>
      <c r="G49" s="11" t="str">
        <f ca="1">IF(ROWS(G$5:G49)&gt;$B$2,"",INDEX(fSales[Price],_xlfn.AGGREGATE(15,6,(ROW(fSales[Price])-ROW(fSales[#Headers]))/(fSales[[Product]:[Product]]=$B$1),ROWS(G$5:G49))))</f>
        <v/>
      </c>
      <c r="H49" s="16" t="str">
        <f t="shared" ca="1" si="0"/>
        <v/>
      </c>
    </row>
    <row r="50" spans="1:8" x14ac:dyDescent="0.3">
      <c r="A50" s="10" t="str">
        <f ca="1">IF(ROWS(A$5:A50)&gt;$B$2,"",INDEX(fSales[Date],_xlfn.AGGREGATE(15,6,(ROW(fSales[Date])-ROW(fSales[#Headers]))/(fSales[[Product]:[Product]]=$B$1),ROWS(A$5:A50))))</f>
        <v/>
      </c>
      <c r="B50" s="11" t="str">
        <f ca="1">IF(ROWS(B$5:B50)&gt;$B$2,"",INDEX(fSales[Product],_xlfn.AGGREGATE(15,6,(ROW(fSales[Product])-ROW(fSales[#Headers]))/(fSales[[Product]:[Product]]=$B$1),ROWS(B$5:B50))))</f>
        <v/>
      </c>
      <c r="C50" s="11" t="str">
        <f ca="1">IF(ROWS(C$5:C50)&gt;$B$2,"",INDEX(fSales[Region],_xlfn.AGGREGATE(15,6,(ROW(fSales[Region])-ROW(fSales[#Headers]))/(fSales[[Product]:[Product]]=$B$1),ROWS(C$5:C50))))</f>
        <v/>
      </c>
      <c r="D50" s="11" t="str">
        <f ca="1">IF(ROWS(D$5:D50)&gt;$B$2,"",INDEX(fSales[Units],_xlfn.AGGREGATE(15,6,(ROW(fSales[Units])-ROW(fSales[#Headers]))/(fSales[[Product]:[Product]]=$B$1),ROWS(D$5:D50))))</f>
        <v/>
      </c>
      <c r="E50" s="11" t="str">
        <f ca="1">IF(ROWS(E$5:E50)&gt;$B$2,"",INDEX(fSales[Category],_xlfn.AGGREGATE(15,6,(ROW(fSales[Category])-ROW(fSales[#Headers]))/(fSales[[Product]:[Product]]=$B$1),ROWS(E$5:E50))))</f>
        <v/>
      </c>
      <c r="F50" s="11" t="str">
        <f ca="1">IF(ROWS(F$5:F50)&gt;$B$2,"",INDEX(fSales[Discount],_xlfn.AGGREGATE(15,6,(ROW(fSales[Discount])-ROW(fSales[#Headers]))/(fSales[[Product]:[Product]]=$B$1),ROWS(F$5:F50))))</f>
        <v/>
      </c>
      <c r="G50" s="11" t="str">
        <f ca="1">IF(ROWS(G$5:G50)&gt;$B$2,"",INDEX(fSales[Price],_xlfn.AGGREGATE(15,6,(ROW(fSales[Price])-ROW(fSales[#Headers]))/(fSales[[Product]:[Product]]=$B$1),ROWS(G$5:G50))))</f>
        <v/>
      </c>
      <c r="H50" s="16" t="str">
        <f t="shared" ca="1" si="0"/>
        <v/>
      </c>
    </row>
    <row r="51" spans="1:8" x14ac:dyDescent="0.3">
      <c r="A51" s="10" t="str">
        <f ca="1">IF(ROWS(A$5:A51)&gt;$B$2,"",INDEX(fSales[Date],_xlfn.AGGREGATE(15,6,(ROW(fSales[Date])-ROW(fSales[#Headers]))/(fSales[[Product]:[Product]]=$B$1),ROWS(A$5:A51))))</f>
        <v/>
      </c>
      <c r="B51" s="11" t="str">
        <f ca="1">IF(ROWS(B$5:B51)&gt;$B$2,"",INDEX(fSales[Product],_xlfn.AGGREGATE(15,6,(ROW(fSales[Product])-ROW(fSales[#Headers]))/(fSales[[Product]:[Product]]=$B$1),ROWS(B$5:B51))))</f>
        <v/>
      </c>
      <c r="C51" s="11" t="str">
        <f ca="1">IF(ROWS(C$5:C51)&gt;$B$2,"",INDEX(fSales[Region],_xlfn.AGGREGATE(15,6,(ROW(fSales[Region])-ROW(fSales[#Headers]))/(fSales[[Product]:[Product]]=$B$1),ROWS(C$5:C51))))</f>
        <v/>
      </c>
      <c r="D51" s="11" t="str">
        <f ca="1">IF(ROWS(D$5:D51)&gt;$B$2,"",INDEX(fSales[Units],_xlfn.AGGREGATE(15,6,(ROW(fSales[Units])-ROW(fSales[#Headers]))/(fSales[[Product]:[Product]]=$B$1),ROWS(D$5:D51))))</f>
        <v/>
      </c>
      <c r="E51" s="11" t="str">
        <f ca="1">IF(ROWS(E$5:E51)&gt;$B$2,"",INDEX(fSales[Category],_xlfn.AGGREGATE(15,6,(ROW(fSales[Category])-ROW(fSales[#Headers]))/(fSales[[Product]:[Product]]=$B$1),ROWS(E$5:E51))))</f>
        <v/>
      </c>
      <c r="F51" s="11" t="str">
        <f ca="1">IF(ROWS(F$5:F51)&gt;$B$2,"",INDEX(fSales[Discount],_xlfn.AGGREGATE(15,6,(ROW(fSales[Discount])-ROW(fSales[#Headers]))/(fSales[[Product]:[Product]]=$B$1),ROWS(F$5:F51))))</f>
        <v/>
      </c>
      <c r="G51" s="11" t="str">
        <f ca="1">IF(ROWS(G$5:G51)&gt;$B$2,"",INDEX(fSales[Price],_xlfn.AGGREGATE(15,6,(ROW(fSales[Price])-ROW(fSales[#Headers]))/(fSales[[Product]:[Product]]=$B$1),ROWS(G$5:G51))))</f>
        <v/>
      </c>
      <c r="H51" s="16" t="str">
        <f t="shared" ca="1" si="0"/>
        <v/>
      </c>
    </row>
    <row r="52" spans="1:8" x14ac:dyDescent="0.3">
      <c r="A52" s="10" t="str">
        <f ca="1">IF(ROWS(A$5:A52)&gt;$B$2,"",INDEX(fSales[Date],_xlfn.AGGREGATE(15,6,(ROW(fSales[Date])-ROW(fSales[#Headers]))/(fSales[[Product]:[Product]]=$B$1),ROWS(A$5:A52))))</f>
        <v/>
      </c>
      <c r="B52" s="11" t="str">
        <f ca="1">IF(ROWS(B$5:B52)&gt;$B$2,"",INDEX(fSales[Product],_xlfn.AGGREGATE(15,6,(ROW(fSales[Product])-ROW(fSales[#Headers]))/(fSales[[Product]:[Product]]=$B$1),ROWS(B$5:B52))))</f>
        <v/>
      </c>
      <c r="C52" s="11" t="str">
        <f ca="1">IF(ROWS(C$5:C52)&gt;$B$2,"",INDEX(fSales[Region],_xlfn.AGGREGATE(15,6,(ROW(fSales[Region])-ROW(fSales[#Headers]))/(fSales[[Product]:[Product]]=$B$1),ROWS(C$5:C52))))</f>
        <v/>
      </c>
      <c r="D52" s="11" t="str">
        <f ca="1">IF(ROWS(D$5:D52)&gt;$B$2,"",INDEX(fSales[Units],_xlfn.AGGREGATE(15,6,(ROW(fSales[Units])-ROW(fSales[#Headers]))/(fSales[[Product]:[Product]]=$B$1),ROWS(D$5:D52))))</f>
        <v/>
      </c>
      <c r="E52" s="11" t="str">
        <f ca="1">IF(ROWS(E$5:E52)&gt;$B$2,"",INDEX(fSales[Category],_xlfn.AGGREGATE(15,6,(ROW(fSales[Category])-ROW(fSales[#Headers]))/(fSales[[Product]:[Product]]=$B$1),ROWS(E$5:E52))))</f>
        <v/>
      </c>
      <c r="F52" s="11" t="str">
        <f ca="1">IF(ROWS(F$5:F52)&gt;$B$2,"",INDEX(fSales[Discount],_xlfn.AGGREGATE(15,6,(ROW(fSales[Discount])-ROW(fSales[#Headers]))/(fSales[[Product]:[Product]]=$B$1),ROWS(F$5:F52))))</f>
        <v/>
      </c>
      <c r="G52" s="11" t="str">
        <f ca="1">IF(ROWS(G$5:G52)&gt;$B$2,"",INDEX(fSales[Price],_xlfn.AGGREGATE(15,6,(ROW(fSales[Price])-ROW(fSales[#Headers]))/(fSales[[Product]:[Product]]=$B$1),ROWS(G$5:G52))))</f>
        <v/>
      </c>
      <c r="H52" s="16" t="str">
        <f t="shared" ca="1" si="0"/>
        <v/>
      </c>
    </row>
    <row r="53" spans="1:8" x14ac:dyDescent="0.3">
      <c r="A53" s="10" t="str">
        <f ca="1">IF(ROWS(A$5:A53)&gt;$B$2,"",INDEX(fSales[Date],_xlfn.AGGREGATE(15,6,(ROW(fSales[Date])-ROW(fSales[#Headers]))/(fSales[[Product]:[Product]]=$B$1),ROWS(A$5:A53))))</f>
        <v/>
      </c>
      <c r="B53" s="11" t="str">
        <f ca="1">IF(ROWS(B$5:B53)&gt;$B$2,"",INDEX(fSales[Product],_xlfn.AGGREGATE(15,6,(ROW(fSales[Product])-ROW(fSales[#Headers]))/(fSales[[Product]:[Product]]=$B$1),ROWS(B$5:B53))))</f>
        <v/>
      </c>
      <c r="C53" s="11" t="str">
        <f ca="1">IF(ROWS(C$5:C53)&gt;$B$2,"",INDEX(fSales[Region],_xlfn.AGGREGATE(15,6,(ROW(fSales[Region])-ROW(fSales[#Headers]))/(fSales[[Product]:[Product]]=$B$1),ROWS(C$5:C53))))</f>
        <v/>
      </c>
      <c r="D53" s="11" t="str">
        <f ca="1">IF(ROWS(D$5:D53)&gt;$B$2,"",INDEX(fSales[Units],_xlfn.AGGREGATE(15,6,(ROW(fSales[Units])-ROW(fSales[#Headers]))/(fSales[[Product]:[Product]]=$B$1),ROWS(D$5:D53))))</f>
        <v/>
      </c>
      <c r="E53" s="11" t="str">
        <f ca="1">IF(ROWS(E$5:E53)&gt;$B$2,"",INDEX(fSales[Category],_xlfn.AGGREGATE(15,6,(ROW(fSales[Category])-ROW(fSales[#Headers]))/(fSales[[Product]:[Product]]=$B$1),ROWS(E$5:E53))))</f>
        <v/>
      </c>
      <c r="F53" s="11" t="str">
        <f ca="1">IF(ROWS(F$5:F53)&gt;$B$2,"",INDEX(fSales[Discount],_xlfn.AGGREGATE(15,6,(ROW(fSales[Discount])-ROW(fSales[#Headers]))/(fSales[[Product]:[Product]]=$B$1),ROWS(F$5:F53))))</f>
        <v/>
      </c>
      <c r="G53" s="11" t="str">
        <f ca="1">IF(ROWS(G$5:G53)&gt;$B$2,"",INDEX(fSales[Price],_xlfn.AGGREGATE(15,6,(ROW(fSales[Price])-ROW(fSales[#Headers]))/(fSales[[Product]:[Product]]=$B$1),ROWS(G$5:G53))))</f>
        <v/>
      </c>
      <c r="H53" s="16" t="str">
        <f t="shared" ca="1" si="0"/>
        <v/>
      </c>
    </row>
    <row r="54" spans="1:8" x14ac:dyDescent="0.3">
      <c r="A54" s="10" t="str">
        <f ca="1">IF(ROWS(A$5:A54)&gt;$B$2,"",INDEX(fSales[Date],_xlfn.AGGREGATE(15,6,(ROW(fSales[Date])-ROW(fSales[#Headers]))/(fSales[[Product]:[Product]]=$B$1),ROWS(A$5:A54))))</f>
        <v/>
      </c>
      <c r="B54" s="11" t="str">
        <f ca="1">IF(ROWS(B$5:B54)&gt;$B$2,"",INDEX(fSales[Product],_xlfn.AGGREGATE(15,6,(ROW(fSales[Product])-ROW(fSales[#Headers]))/(fSales[[Product]:[Product]]=$B$1),ROWS(B$5:B54))))</f>
        <v/>
      </c>
      <c r="C54" s="11" t="str">
        <f ca="1">IF(ROWS(C$5:C54)&gt;$B$2,"",INDEX(fSales[Region],_xlfn.AGGREGATE(15,6,(ROW(fSales[Region])-ROW(fSales[#Headers]))/(fSales[[Product]:[Product]]=$B$1),ROWS(C$5:C54))))</f>
        <v/>
      </c>
      <c r="D54" s="11" t="str">
        <f ca="1">IF(ROWS(D$5:D54)&gt;$B$2,"",INDEX(fSales[Units],_xlfn.AGGREGATE(15,6,(ROW(fSales[Units])-ROW(fSales[#Headers]))/(fSales[[Product]:[Product]]=$B$1),ROWS(D$5:D54))))</f>
        <v/>
      </c>
      <c r="E54" s="11" t="str">
        <f ca="1">IF(ROWS(E$5:E54)&gt;$B$2,"",INDEX(fSales[Category],_xlfn.AGGREGATE(15,6,(ROW(fSales[Category])-ROW(fSales[#Headers]))/(fSales[[Product]:[Product]]=$B$1),ROWS(E$5:E54))))</f>
        <v/>
      </c>
      <c r="F54" s="11" t="str">
        <f ca="1">IF(ROWS(F$5:F54)&gt;$B$2,"",INDEX(fSales[Discount],_xlfn.AGGREGATE(15,6,(ROW(fSales[Discount])-ROW(fSales[#Headers]))/(fSales[[Product]:[Product]]=$B$1),ROWS(F$5:F54))))</f>
        <v/>
      </c>
      <c r="G54" s="11" t="str">
        <f ca="1">IF(ROWS(G$5:G54)&gt;$B$2,"",INDEX(fSales[Price],_xlfn.AGGREGATE(15,6,(ROW(fSales[Price])-ROW(fSales[#Headers]))/(fSales[[Product]:[Product]]=$B$1),ROWS(G$5:G54))))</f>
        <v/>
      </c>
      <c r="H54" s="16" t="str">
        <f t="shared" ca="1" si="0"/>
        <v/>
      </c>
    </row>
    <row r="55" spans="1:8" x14ac:dyDescent="0.3">
      <c r="A55" s="10" t="str">
        <f ca="1">IF(ROWS(A$5:A55)&gt;$B$2,"",INDEX(fSales[Date],_xlfn.AGGREGATE(15,6,(ROW(fSales[Date])-ROW(fSales[#Headers]))/(fSales[[Product]:[Product]]=$B$1),ROWS(A$5:A55))))</f>
        <v/>
      </c>
      <c r="B55" s="11" t="str">
        <f ca="1">IF(ROWS(B$5:B55)&gt;$B$2,"",INDEX(fSales[Product],_xlfn.AGGREGATE(15,6,(ROW(fSales[Product])-ROW(fSales[#Headers]))/(fSales[[Product]:[Product]]=$B$1),ROWS(B$5:B55))))</f>
        <v/>
      </c>
      <c r="C55" s="11" t="str">
        <f ca="1">IF(ROWS(C$5:C55)&gt;$B$2,"",INDEX(fSales[Region],_xlfn.AGGREGATE(15,6,(ROW(fSales[Region])-ROW(fSales[#Headers]))/(fSales[[Product]:[Product]]=$B$1),ROWS(C$5:C55))))</f>
        <v/>
      </c>
      <c r="D55" s="11" t="str">
        <f ca="1">IF(ROWS(D$5:D55)&gt;$B$2,"",INDEX(fSales[Units],_xlfn.AGGREGATE(15,6,(ROW(fSales[Units])-ROW(fSales[#Headers]))/(fSales[[Product]:[Product]]=$B$1),ROWS(D$5:D55))))</f>
        <v/>
      </c>
      <c r="E55" s="11" t="str">
        <f ca="1">IF(ROWS(E$5:E55)&gt;$B$2,"",INDEX(fSales[Category],_xlfn.AGGREGATE(15,6,(ROW(fSales[Category])-ROW(fSales[#Headers]))/(fSales[[Product]:[Product]]=$B$1),ROWS(E$5:E55))))</f>
        <v/>
      </c>
      <c r="F55" s="11" t="str">
        <f ca="1">IF(ROWS(F$5:F55)&gt;$B$2,"",INDEX(fSales[Discount],_xlfn.AGGREGATE(15,6,(ROW(fSales[Discount])-ROW(fSales[#Headers]))/(fSales[[Product]:[Product]]=$B$1),ROWS(F$5:F55))))</f>
        <v/>
      </c>
      <c r="G55" s="11" t="str">
        <f ca="1">IF(ROWS(G$5:G55)&gt;$B$2,"",INDEX(fSales[Price],_xlfn.AGGREGATE(15,6,(ROW(fSales[Price])-ROW(fSales[#Headers]))/(fSales[[Product]:[Product]]=$B$1),ROWS(G$5:G55))))</f>
        <v/>
      </c>
      <c r="H55" s="16" t="str">
        <f t="shared" ca="1" si="0"/>
        <v/>
      </c>
    </row>
    <row r="56" spans="1:8" x14ac:dyDescent="0.3">
      <c r="A56" s="10" t="str">
        <f ca="1">IF(ROWS(A$5:A56)&gt;$B$2,"",INDEX(fSales[Date],_xlfn.AGGREGATE(15,6,(ROW(fSales[Date])-ROW(fSales[#Headers]))/(fSales[[Product]:[Product]]=$B$1),ROWS(A$5:A56))))</f>
        <v/>
      </c>
      <c r="B56" s="11" t="str">
        <f ca="1">IF(ROWS(B$5:B56)&gt;$B$2,"",INDEX(fSales[Product],_xlfn.AGGREGATE(15,6,(ROW(fSales[Product])-ROW(fSales[#Headers]))/(fSales[[Product]:[Product]]=$B$1),ROWS(B$5:B56))))</f>
        <v/>
      </c>
      <c r="C56" s="11" t="str">
        <f ca="1">IF(ROWS(C$5:C56)&gt;$B$2,"",INDEX(fSales[Region],_xlfn.AGGREGATE(15,6,(ROW(fSales[Region])-ROW(fSales[#Headers]))/(fSales[[Product]:[Product]]=$B$1),ROWS(C$5:C56))))</f>
        <v/>
      </c>
      <c r="D56" s="11" t="str">
        <f ca="1">IF(ROWS(D$5:D56)&gt;$B$2,"",INDEX(fSales[Units],_xlfn.AGGREGATE(15,6,(ROW(fSales[Units])-ROW(fSales[#Headers]))/(fSales[[Product]:[Product]]=$B$1),ROWS(D$5:D56))))</f>
        <v/>
      </c>
      <c r="E56" s="11" t="str">
        <f ca="1">IF(ROWS(E$5:E56)&gt;$B$2,"",INDEX(fSales[Category],_xlfn.AGGREGATE(15,6,(ROW(fSales[Category])-ROW(fSales[#Headers]))/(fSales[[Product]:[Product]]=$B$1),ROWS(E$5:E56))))</f>
        <v/>
      </c>
      <c r="F56" s="11" t="str">
        <f ca="1">IF(ROWS(F$5:F56)&gt;$B$2,"",INDEX(fSales[Discount],_xlfn.AGGREGATE(15,6,(ROW(fSales[Discount])-ROW(fSales[#Headers]))/(fSales[[Product]:[Product]]=$B$1),ROWS(F$5:F56))))</f>
        <v/>
      </c>
      <c r="G56" s="11" t="str">
        <f ca="1">IF(ROWS(G$5:G56)&gt;$B$2,"",INDEX(fSales[Price],_xlfn.AGGREGATE(15,6,(ROW(fSales[Price])-ROW(fSales[#Headers]))/(fSales[[Product]:[Product]]=$B$1),ROWS(G$5:G56))))</f>
        <v/>
      </c>
      <c r="H56" s="16" t="str">
        <f t="shared" ca="1" si="0"/>
        <v/>
      </c>
    </row>
    <row r="57" spans="1:8" x14ac:dyDescent="0.3">
      <c r="A57" s="10" t="str">
        <f ca="1">IF(ROWS(A$5:A57)&gt;$B$2,"",INDEX(fSales[Date],_xlfn.AGGREGATE(15,6,(ROW(fSales[Date])-ROW(fSales[#Headers]))/(fSales[[Product]:[Product]]=$B$1),ROWS(A$5:A57))))</f>
        <v/>
      </c>
      <c r="B57" s="11" t="str">
        <f ca="1">IF(ROWS(B$5:B57)&gt;$B$2,"",INDEX(fSales[Product],_xlfn.AGGREGATE(15,6,(ROW(fSales[Product])-ROW(fSales[#Headers]))/(fSales[[Product]:[Product]]=$B$1),ROWS(B$5:B57))))</f>
        <v/>
      </c>
      <c r="C57" s="11" t="str">
        <f ca="1">IF(ROWS(C$5:C57)&gt;$B$2,"",INDEX(fSales[Region],_xlfn.AGGREGATE(15,6,(ROW(fSales[Region])-ROW(fSales[#Headers]))/(fSales[[Product]:[Product]]=$B$1),ROWS(C$5:C57))))</f>
        <v/>
      </c>
      <c r="D57" s="11" t="str">
        <f ca="1">IF(ROWS(D$5:D57)&gt;$B$2,"",INDEX(fSales[Units],_xlfn.AGGREGATE(15,6,(ROW(fSales[Units])-ROW(fSales[#Headers]))/(fSales[[Product]:[Product]]=$B$1),ROWS(D$5:D57))))</f>
        <v/>
      </c>
      <c r="E57" s="11" t="str">
        <f ca="1">IF(ROWS(E$5:E57)&gt;$B$2,"",INDEX(fSales[Category],_xlfn.AGGREGATE(15,6,(ROW(fSales[Category])-ROW(fSales[#Headers]))/(fSales[[Product]:[Product]]=$B$1),ROWS(E$5:E57))))</f>
        <v/>
      </c>
      <c r="F57" s="11" t="str">
        <f ca="1">IF(ROWS(F$5:F57)&gt;$B$2,"",INDEX(fSales[Discount],_xlfn.AGGREGATE(15,6,(ROW(fSales[Discount])-ROW(fSales[#Headers]))/(fSales[[Product]:[Product]]=$B$1),ROWS(F$5:F57))))</f>
        <v/>
      </c>
      <c r="G57" s="11" t="str">
        <f ca="1">IF(ROWS(G$5:G57)&gt;$B$2,"",INDEX(fSales[Price],_xlfn.AGGREGATE(15,6,(ROW(fSales[Price])-ROW(fSales[#Headers]))/(fSales[[Product]:[Product]]=$B$1),ROWS(G$5:G57))))</f>
        <v/>
      </c>
      <c r="H57" s="16" t="str">
        <f t="shared" ca="1" si="0"/>
        <v/>
      </c>
    </row>
    <row r="58" spans="1:8" x14ac:dyDescent="0.3">
      <c r="A58" s="10" t="str">
        <f ca="1">IF(ROWS(A$5:A58)&gt;$B$2,"",INDEX(fSales[Date],_xlfn.AGGREGATE(15,6,(ROW(fSales[Date])-ROW(fSales[#Headers]))/(fSales[[Product]:[Product]]=$B$1),ROWS(A$5:A58))))</f>
        <v/>
      </c>
      <c r="B58" s="11" t="str">
        <f ca="1">IF(ROWS(B$5:B58)&gt;$B$2,"",INDEX(fSales[Product],_xlfn.AGGREGATE(15,6,(ROW(fSales[Product])-ROW(fSales[#Headers]))/(fSales[[Product]:[Product]]=$B$1),ROWS(B$5:B58))))</f>
        <v/>
      </c>
      <c r="C58" s="11" t="str">
        <f ca="1">IF(ROWS(C$5:C58)&gt;$B$2,"",INDEX(fSales[Region],_xlfn.AGGREGATE(15,6,(ROW(fSales[Region])-ROW(fSales[#Headers]))/(fSales[[Product]:[Product]]=$B$1),ROWS(C$5:C58))))</f>
        <v/>
      </c>
      <c r="D58" s="11" t="str">
        <f ca="1">IF(ROWS(D$5:D58)&gt;$B$2,"",INDEX(fSales[Units],_xlfn.AGGREGATE(15,6,(ROW(fSales[Units])-ROW(fSales[#Headers]))/(fSales[[Product]:[Product]]=$B$1),ROWS(D$5:D58))))</f>
        <v/>
      </c>
      <c r="E58" s="11" t="str">
        <f ca="1">IF(ROWS(E$5:E58)&gt;$B$2,"",INDEX(fSales[Category],_xlfn.AGGREGATE(15,6,(ROW(fSales[Category])-ROW(fSales[#Headers]))/(fSales[[Product]:[Product]]=$B$1),ROWS(E$5:E58))))</f>
        <v/>
      </c>
      <c r="F58" s="11" t="str">
        <f ca="1">IF(ROWS(F$5:F58)&gt;$B$2,"",INDEX(fSales[Discount],_xlfn.AGGREGATE(15,6,(ROW(fSales[Discount])-ROW(fSales[#Headers]))/(fSales[[Product]:[Product]]=$B$1),ROWS(F$5:F58))))</f>
        <v/>
      </c>
      <c r="G58" s="11" t="str">
        <f ca="1">IF(ROWS(G$5:G58)&gt;$B$2,"",INDEX(fSales[Price],_xlfn.AGGREGATE(15,6,(ROW(fSales[Price])-ROW(fSales[#Headers]))/(fSales[[Product]:[Product]]=$B$1),ROWS(G$5:G58))))</f>
        <v/>
      </c>
      <c r="H58" s="16" t="str">
        <f t="shared" ca="1" si="0"/>
        <v/>
      </c>
    </row>
    <row r="59" spans="1:8" x14ac:dyDescent="0.3">
      <c r="A59" s="10" t="str">
        <f ca="1">IF(ROWS(A$5:A59)&gt;$B$2,"",INDEX(fSales[Date],_xlfn.AGGREGATE(15,6,(ROW(fSales[Date])-ROW(fSales[#Headers]))/(fSales[[Product]:[Product]]=$B$1),ROWS(A$5:A59))))</f>
        <v/>
      </c>
      <c r="B59" s="11" t="str">
        <f ca="1">IF(ROWS(B$5:B59)&gt;$B$2,"",INDEX(fSales[Product],_xlfn.AGGREGATE(15,6,(ROW(fSales[Product])-ROW(fSales[#Headers]))/(fSales[[Product]:[Product]]=$B$1),ROWS(B$5:B59))))</f>
        <v/>
      </c>
      <c r="C59" s="11" t="str">
        <f ca="1">IF(ROWS(C$5:C59)&gt;$B$2,"",INDEX(fSales[Region],_xlfn.AGGREGATE(15,6,(ROW(fSales[Region])-ROW(fSales[#Headers]))/(fSales[[Product]:[Product]]=$B$1),ROWS(C$5:C59))))</f>
        <v/>
      </c>
      <c r="D59" s="11" t="str">
        <f ca="1">IF(ROWS(D$5:D59)&gt;$B$2,"",INDEX(fSales[Units],_xlfn.AGGREGATE(15,6,(ROW(fSales[Units])-ROW(fSales[#Headers]))/(fSales[[Product]:[Product]]=$B$1),ROWS(D$5:D59))))</f>
        <v/>
      </c>
      <c r="E59" s="11" t="str">
        <f ca="1">IF(ROWS(E$5:E59)&gt;$B$2,"",INDEX(fSales[Category],_xlfn.AGGREGATE(15,6,(ROW(fSales[Category])-ROW(fSales[#Headers]))/(fSales[[Product]:[Product]]=$B$1),ROWS(E$5:E59))))</f>
        <v/>
      </c>
      <c r="F59" s="11" t="str">
        <f ca="1">IF(ROWS(F$5:F59)&gt;$B$2,"",INDEX(fSales[Discount],_xlfn.AGGREGATE(15,6,(ROW(fSales[Discount])-ROW(fSales[#Headers]))/(fSales[[Product]:[Product]]=$B$1),ROWS(F$5:F59))))</f>
        <v/>
      </c>
      <c r="G59" s="11" t="str">
        <f ca="1">IF(ROWS(G$5:G59)&gt;$B$2,"",INDEX(fSales[Price],_xlfn.AGGREGATE(15,6,(ROW(fSales[Price])-ROW(fSales[#Headers]))/(fSales[[Product]:[Product]]=$B$1),ROWS(G$5:G59))))</f>
        <v/>
      </c>
      <c r="H59" s="16" t="str">
        <f t="shared" ca="1" si="0"/>
        <v/>
      </c>
    </row>
    <row r="60" spans="1:8" x14ac:dyDescent="0.3">
      <c r="A60" s="10" t="str">
        <f ca="1">IF(ROWS(A$5:A60)&gt;$B$2,"",INDEX(fSales[Date],_xlfn.AGGREGATE(15,6,(ROW(fSales[Date])-ROW(fSales[#Headers]))/(fSales[[Product]:[Product]]=$B$1),ROWS(A$5:A60))))</f>
        <v/>
      </c>
      <c r="B60" s="11" t="str">
        <f ca="1">IF(ROWS(B$5:B60)&gt;$B$2,"",INDEX(fSales[Product],_xlfn.AGGREGATE(15,6,(ROW(fSales[Product])-ROW(fSales[#Headers]))/(fSales[[Product]:[Product]]=$B$1),ROWS(B$5:B60))))</f>
        <v/>
      </c>
      <c r="C60" s="11" t="str">
        <f ca="1">IF(ROWS(C$5:C60)&gt;$B$2,"",INDEX(fSales[Region],_xlfn.AGGREGATE(15,6,(ROW(fSales[Region])-ROW(fSales[#Headers]))/(fSales[[Product]:[Product]]=$B$1),ROWS(C$5:C60))))</f>
        <v/>
      </c>
      <c r="D60" s="11" t="str">
        <f ca="1">IF(ROWS(D$5:D60)&gt;$B$2,"",INDEX(fSales[Units],_xlfn.AGGREGATE(15,6,(ROW(fSales[Units])-ROW(fSales[#Headers]))/(fSales[[Product]:[Product]]=$B$1),ROWS(D$5:D60))))</f>
        <v/>
      </c>
      <c r="E60" s="11" t="str">
        <f ca="1">IF(ROWS(E$5:E60)&gt;$B$2,"",INDEX(fSales[Category],_xlfn.AGGREGATE(15,6,(ROW(fSales[Category])-ROW(fSales[#Headers]))/(fSales[[Product]:[Product]]=$B$1),ROWS(E$5:E60))))</f>
        <v/>
      </c>
      <c r="F60" s="11" t="str">
        <f ca="1">IF(ROWS(F$5:F60)&gt;$B$2,"",INDEX(fSales[Discount],_xlfn.AGGREGATE(15,6,(ROW(fSales[Discount])-ROW(fSales[#Headers]))/(fSales[[Product]:[Product]]=$B$1),ROWS(F$5:F60))))</f>
        <v/>
      </c>
      <c r="G60" s="11" t="str">
        <f ca="1">IF(ROWS(G$5:G60)&gt;$B$2,"",INDEX(fSales[Price],_xlfn.AGGREGATE(15,6,(ROW(fSales[Price])-ROW(fSales[#Headers]))/(fSales[[Product]:[Product]]=$B$1),ROWS(G$5:G60))))</f>
        <v/>
      </c>
      <c r="H60" s="16" t="str">
        <f t="shared" ca="1" si="0"/>
        <v/>
      </c>
    </row>
    <row r="61" spans="1:8" x14ac:dyDescent="0.3">
      <c r="A61" s="10" t="str">
        <f ca="1">IF(ROWS(A$5:A61)&gt;$B$2,"",INDEX(fSales[Date],_xlfn.AGGREGATE(15,6,(ROW(fSales[Date])-ROW(fSales[#Headers]))/(fSales[[Product]:[Product]]=$B$1),ROWS(A$5:A61))))</f>
        <v/>
      </c>
      <c r="B61" s="11" t="str">
        <f ca="1">IF(ROWS(B$5:B61)&gt;$B$2,"",INDEX(fSales[Product],_xlfn.AGGREGATE(15,6,(ROW(fSales[Product])-ROW(fSales[#Headers]))/(fSales[[Product]:[Product]]=$B$1),ROWS(B$5:B61))))</f>
        <v/>
      </c>
      <c r="C61" s="11" t="str">
        <f ca="1">IF(ROWS(C$5:C61)&gt;$B$2,"",INDEX(fSales[Region],_xlfn.AGGREGATE(15,6,(ROW(fSales[Region])-ROW(fSales[#Headers]))/(fSales[[Product]:[Product]]=$B$1),ROWS(C$5:C61))))</f>
        <v/>
      </c>
      <c r="D61" s="11" t="str">
        <f ca="1">IF(ROWS(D$5:D61)&gt;$B$2,"",INDEX(fSales[Units],_xlfn.AGGREGATE(15,6,(ROW(fSales[Units])-ROW(fSales[#Headers]))/(fSales[[Product]:[Product]]=$B$1),ROWS(D$5:D61))))</f>
        <v/>
      </c>
      <c r="E61" s="11" t="str">
        <f ca="1">IF(ROWS(E$5:E61)&gt;$B$2,"",INDEX(fSales[Category],_xlfn.AGGREGATE(15,6,(ROW(fSales[Category])-ROW(fSales[#Headers]))/(fSales[[Product]:[Product]]=$B$1),ROWS(E$5:E61))))</f>
        <v/>
      </c>
      <c r="F61" s="11" t="str">
        <f ca="1">IF(ROWS(F$5:F61)&gt;$B$2,"",INDEX(fSales[Discount],_xlfn.AGGREGATE(15,6,(ROW(fSales[Discount])-ROW(fSales[#Headers]))/(fSales[[Product]:[Product]]=$B$1),ROWS(F$5:F61))))</f>
        <v/>
      </c>
      <c r="G61" s="11" t="str">
        <f ca="1">IF(ROWS(G$5:G61)&gt;$B$2,"",INDEX(fSales[Price],_xlfn.AGGREGATE(15,6,(ROW(fSales[Price])-ROW(fSales[#Headers]))/(fSales[[Product]:[Product]]=$B$1),ROWS(G$5:G61))))</f>
        <v/>
      </c>
      <c r="H61" s="16" t="str">
        <f t="shared" ca="1" si="0"/>
        <v/>
      </c>
    </row>
    <row r="62" spans="1:8" x14ac:dyDescent="0.3">
      <c r="A62" s="10" t="str">
        <f ca="1">IF(ROWS(A$5:A62)&gt;$B$2,"",INDEX(fSales[Date],_xlfn.AGGREGATE(15,6,(ROW(fSales[Date])-ROW(fSales[#Headers]))/(fSales[[Product]:[Product]]=$B$1),ROWS(A$5:A62))))</f>
        <v/>
      </c>
      <c r="B62" s="11" t="str">
        <f ca="1">IF(ROWS(B$5:B62)&gt;$B$2,"",INDEX(fSales[Product],_xlfn.AGGREGATE(15,6,(ROW(fSales[Product])-ROW(fSales[#Headers]))/(fSales[[Product]:[Product]]=$B$1),ROWS(B$5:B62))))</f>
        <v/>
      </c>
      <c r="C62" s="11" t="str">
        <f ca="1">IF(ROWS(C$5:C62)&gt;$B$2,"",INDEX(fSales[Region],_xlfn.AGGREGATE(15,6,(ROW(fSales[Region])-ROW(fSales[#Headers]))/(fSales[[Product]:[Product]]=$B$1),ROWS(C$5:C62))))</f>
        <v/>
      </c>
      <c r="D62" s="11" t="str">
        <f ca="1">IF(ROWS(D$5:D62)&gt;$B$2,"",INDEX(fSales[Units],_xlfn.AGGREGATE(15,6,(ROW(fSales[Units])-ROW(fSales[#Headers]))/(fSales[[Product]:[Product]]=$B$1),ROWS(D$5:D62))))</f>
        <v/>
      </c>
      <c r="E62" s="11" t="str">
        <f ca="1">IF(ROWS(E$5:E62)&gt;$B$2,"",INDEX(fSales[Category],_xlfn.AGGREGATE(15,6,(ROW(fSales[Category])-ROW(fSales[#Headers]))/(fSales[[Product]:[Product]]=$B$1),ROWS(E$5:E62))))</f>
        <v/>
      </c>
      <c r="F62" s="11" t="str">
        <f ca="1">IF(ROWS(F$5:F62)&gt;$B$2,"",INDEX(fSales[Discount],_xlfn.AGGREGATE(15,6,(ROW(fSales[Discount])-ROW(fSales[#Headers]))/(fSales[[Product]:[Product]]=$B$1),ROWS(F$5:F62))))</f>
        <v/>
      </c>
      <c r="G62" s="11" t="str">
        <f ca="1">IF(ROWS(G$5:G62)&gt;$B$2,"",INDEX(fSales[Price],_xlfn.AGGREGATE(15,6,(ROW(fSales[Price])-ROW(fSales[#Headers]))/(fSales[[Product]:[Product]]=$B$1),ROWS(G$5:G62))))</f>
        <v/>
      </c>
      <c r="H62" s="16" t="str">
        <f t="shared" ca="1" si="0"/>
        <v/>
      </c>
    </row>
    <row r="63" spans="1:8" x14ac:dyDescent="0.3">
      <c r="A63" s="10" t="str">
        <f ca="1">IF(ROWS(A$5:A63)&gt;$B$2,"",INDEX(fSales[Date],_xlfn.AGGREGATE(15,6,(ROW(fSales[Date])-ROW(fSales[#Headers]))/(fSales[[Product]:[Product]]=$B$1),ROWS(A$5:A63))))</f>
        <v/>
      </c>
      <c r="B63" s="11" t="str">
        <f ca="1">IF(ROWS(B$5:B63)&gt;$B$2,"",INDEX(fSales[Product],_xlfn.AGGREGATE(15,6,(ROW(fSales[Product])-ROW(fSales[#Headers]))/(fSales[[Product]:[Product]]=$B$1),ROWS(B$5:B63))))</f>
        <v/>
      </c>
      <c r="C63" s="11" t="str">
        <f ca="1">IF(ROWS(C$5:C63)&gt;$B$2,"",INDEX(fSales[Region],_xlfn.AGGREGATE(15,6,(ROW(fSales[Region])-ROW(fSales[#Headers]))/(fSales[[Product]:[Product]]=$B$1),ROWS(C$5:C63))))</f>
        <v/>
      </c>
      <c r="D63" s="11" t="str">
        <f ca="1">IF(ROWS(D$5:D63)&gt;$B$2,"",INDEX(fSales[Units],_xlfn.AGGREGATE(15,6,(ROW(fSales[Units])-ROW(fSales[#Headers]))/(fSales[[Product]:[Product]]=$B$1),ROWS(D$5:D63))))</f>
        <v/>
      </c>
      <c r="E63" s="11" t="str">
        <f ca="1">IF(ROWS(E$5:E63)&gt;$B$2,"",INDEX(fSales[Category],_xlfn.AGGREGATE(15,6,(ROW(fSales[Category])-ROW(fSales[#Headers]))/(fSales[[Product]:[Product]]=$B$1),ROWS(E$5:E63))))</f>
        <v/>
      </c>
      <c r="F63" s="11" t="str">
        <f ca="1">IF(ROWS(F$5:F63)&gt;$B$2,"",INDEX(fSales[Discount],_xlfn.AGGREGATE(15,6,(ROW(fSales[Discount])-ROW(fSales[#Headers]))/(fSales[[Product]:[Product]]=$B$1),ROWS(F$5:F63))))</f>
        <v/>
      </c>
      <c r="G63" s="11" t="str">
        <f ca="1">IF(ROWS(G$5:G63)&gt;$B$2,"",INDEX(fSales[Price],_xlfn.AGGREGATE(15,6,(ROW(fSales[Price])-ROW(fSales[#Headers]))/(fSales[[Product]:[Product]]=$B$1),ROWS(G$5:G63))))</f>
        <v/>
      </c>
      <c r="H63" s="16" t="str">
        <f t="shared" ca="1" si="0"/>
        <v/>
      </c>
    </row>
    <row r="64" spans="1:8" x14ac:dyDescent="0.3">
      <c r="A64" s="10" t="str">
        <f ca="1">IF(ROWS(A$5:A64)&gt;$B$2,"",INDEX(fSales[Date],_xlfn.AGGREGATE(15,6,(ROW(fSales[Date])-ROW(fSales[#Headers]))/(fSales[[Product]:[Product]]=$B$1),ROWS(A$5:A64))))</f>
        <v/>
      </c>
      <c r="B64" s="11" t="str">
        <f ca="1">IF(ROWS(B$5:B64)&gt;$B$2,"",INDEX(fSales[Product],_xlfn.AGGREGATE(15,6,(ROW(fSales[Product])-ROW(fSales[#Headers]))/(fSales[[Product]:[Product]]=$B$1),ROWS(B$5:B64))))</f>
        <v/>
      </c>
      <c r="C64" s="11" t="str">
        <f ca="1">IF(ROWS(C$5:C64)&gt;$B$2,"",INDEX(fSales[Region],_xlfn.AGGREGATE(15,6,(ROW(fSales[Region])-ROW(fSales[#Headers]))/(fSales[[Product]:[Product]]=$B$1),ROWS(C$5:C64))))</f>
        <v/>
      </c>
      <c r="D64" s="11" t="str">
        <f ca="1">IF(ROWS(D$5:D64)&gt;$B$2,"",INDEX(fSales[Units],_xlfn.AGGREGATE(15,6,(ROW(fSales[Units])-ROW(fSales[#Headers]))/(fSales[[Product]:[Product]]=$B$1),ROWS(D$5:D64))))</f>
        <v/>
      </c>
      <c r="E64" s="11" t="str">
        <f ca="1">IF(ROWS(E$5:E64)&gt;$B$2,"",INDEX(fSales[Category],_xlfn.AGGREGATE(15,6,(ROW(fSales[Category])-ROW(fSales[#Headers]))/(fSales[[Product]:[Product]]=$B$1),ROWS(E$5:E64))))</f>
        <v/>
      </c>
      <c r="F64" s="11" t="str">
        <f ca="1">IF(ROWS(F$5:F64)&gt;$B$2,"",INDEX(fSales[Discount],_xlfn.AGGREGATE(15,6,(ROW(fSales[Discount])-ROW(fSales[#Headers]))/(fSales[[Product]:[Product]]=$B$1),ROWS(F$5:F64))))</f>
        <v/>
      </c>
      <c r="G64" s="11" t="str">
        <f ca="1">IF(ROWS(G$5:G64)&gt;$B$2,"",INDEX(fSales[Price],_xlfn.AGGREGATE(15,6,(ROW(fSales[Price])-ROW(fSales[#Headers]))/(fSales[[Product]:[Product]]=$B$1),ROWS(G$5:G64))))</f>
        <v/>
      </c>
      <c r="H64" s="16" t="str">
        <f t="shared" ca="1" si="0"/>
        <v/>
      </c>
    </row>
    <row r="65" spans="1:8" x14ac:dyDescent="0.3">
      <c r="A65" s="10" t="str">
        <f ca="1">IF(ROWS(A$5:A65)&gt;$B$2,"",INDEX(fSales[Date],_xlfn.AGGREGATE(15,6,(ROW(fSales[Date])-ROW(fSales[#Headers]))/(fSales[[Product]:[Product]]=$B$1),ROWS(A$5:A65))))</f>
        <v/>
      </c>
      <c r="B65" s="11" t="str">
        <f ca="1">IF(ROWS(B$5:B65)&gt;$B$2,"",INDEX(fSales[Product],_xlfn.AGGREGATE(15,6,(ROW(fSales[Product])-ROW(fSales[#Headers]))/(fSales[[Product]:[Product]]=$B$1),ROWS(B$5:B65))))</f>
        <v/>
      </c>
      <c r="C65" s="11" t="str">
        <f ca="1">IF(ROWS(C$5:C65)&gt;$B$2,"",INDEX(fSales[Region],_xlfn.AGGREGATE(15,6,(ROW(fSales[Region])-ROW(fSales[#Headers]))/(fSales[[Product]:[Product]]=$B$1),ROWS(C$5:C65))))</f>
        <v/>
      </c>
      <c r="D65" s="11" t="str">
        <f ca="1">IF(ROWS(D$5:D65)&gt;$B$2,"",INDEX(fSales[Units],_xlfn.AGGREGATE(15,6,(ROW(fSales[Units])-ROW(fSales[#Headers]))/(fSales[[Product]:[Product]]=$B$1),ROWS(D$5:D65))))</f>
        <v/>
      </c>
      <c r="E65" s="11" t="str">
        <f ca="1">IF(ROWS(E$5:E65)&gt;$B$2,"",INDEX(fSales[Category],_xlfn.AGGREGATE(15,6,(ROW(fSales[Category])-ROW(fSales[#Headers]))/(fSales[[Product]:[Product]]=$B$1),ROWS(E$5:E65))))</f>
        <v/>
      </c>
      <c r="F65" s="11" t="str">
        <f ca="1">IF(ROWS(F$5:F65)&gt;$B$2,"",INDEX(fSales[Discount],_xlfn.AGGREGATE(15,6,(ROW(fSales[Discount])-ROW(fSales[#Headers]))/(fSales[[Product]:[Product]]=$B$1),ROWS(F$5:F65))))</f>
        <v/>
      </c>
      <c r="G65" s="11" t="str">
        <f ca="1">IF(ROWS(G$5:G65)&gt;$B$2,"",INDEX(fSales[Price],_xlfn.AGGREGATE(15,6,(ROW(fSales[Price])-ROW(fSales[#Headers]))/(fSales[[Product]:[Product]]=$B$1),ROWS(G$5:G65))))</f>
        <v/>
      </c>
      <c r="H65" s="16" t="str">
        <f t="shared" ca="1" si="0"/>
        <v/>
      </c>
    </row>
    <row r="66" spans="1:8" x14ac:dyDescent="0.3">
      <c r="A66" s="10" t="str">
        <f ca="1">IF(ROWS(A$5:A66)&gt;$B$2,"",INDEX(fSales[Date],_xlfn.AGGREGATE(15,6,(ROW(fSales[Date])-ROW(fSales[#Headers]))/(fSales[[Product]:[Product]]=$B$1),ROWS(A$5:A66))))</f>
        <v/>
      </c>
      <c r="B66" s="11" t="str">
        <f ca="1">IF(ROWS(B$5:B66)&gt;$B$2,"",INDEX(fSales[Product],_xlfn.AGGREGATE(15,6,(ROW(fSales[Product])-ROW(fSales[#Headers]))/(fSales[[Product]:[Product]]=$B$1),ROWS(B$5:B66))))</f>
        <v/>
      </c>
      <c r="C66" s="11" t="str">
        <f ca="1">IF(ROWS(C$5:C66)&gt;$B$2,"",INDEX(fSales[Region],_xlfn.AGGREGATE(15,6,(ROW(fSales[Region])-ROW(fSales[#Headers]))/(fSales[[Product]:[Product]]=$B$1),ROWS(C$5:C66))))</f>
        <v/>
      </c>
      <c r="D66" s="11" t="str">
        <f ca="1">IF(ROWS(D$5:D66)&gt;$B$2,"",INDEX(fSales[Units],_xlfn.AGGREGATE(15,6,(ROW(fSales[Units])-ROW(fSales[#Headers]))/(fSales[[Product]:[Product]]=$B$1),ROWS(D$5:D66))))</f>
        <v/>
      </c>
      <c r="E66" s="11" t="str">
        <f ca="1">IF(ROWS(E$5:E66)&gt;$B$2,"",INDEX(fSales[Category],_xlfn.AGGREGATE(15,6,(ROW(fSales[Category])-ROW(fSales[#Headers]))/(fSales[[Product]:[Product]]=$B$1),ROWS(E$5:E66))))</f>
        <v/>
      </c>
      <c r="F66" s="11" t="str">
        <f ca="1">IF(ROWS(F$5:F66)&gt;$B$2,"",INDEX(fSales[Discount],_xlfn.AGGREGATE(15,6,(ROW(fSales[Discount])-ROW(fSales[#Headers]))/(fSales[[Product]:[Product]]=$B$1),ROWS(F$5:F66))))</f>
        <v/>
      </c>
      <c r="G66" s="11" t="str">
        <f ca="1">IF(ROWS(G$5:G66)&gt;$B$2,"",INDEX(fSales[Price],_xlfn.AGGREGATE(15,6,(ROW(fSales[Price])-ROW(fSales[#Headers]))/(fSales[[Product]:[Product]]=$B$1),ROWS(G$5:G66))))</f>
        <v/>
      </c>
      <c r="H66" s="16" t="str">
        <f t="shared" ca="1" si="0"/>
        <v/>
      </c>
    </row>
    <row r="67" spans="1:8" x14ac:dyDescent="0.3">
      <c r="A67" s="10" t="str">
        <f ca="1">IF(ROWS(A$5:A67)&gt;$B$2,"",INDEX(fSales[Date],_xlfn.AGGREGATE(15,6,(ROW(fSales[Date])-ROW(fSales[#Headers]))/(fSales[[Product]:[Product]]=$B$1),ROWS(A$5:A67))))</f>
        <v/>
      </c>
      <c r="B67" s="11" t="str">
        <f ca="1">IF(ROWS(B$5:B67)&gt;$B$2,"",INDEX(fSales[Product],_xlfn.AGGREGATE(15,6,(ROW(fSales[Product])-ROW(fSales[#Headers]))/(fSales[[Product]:[Product]]=$B$1),ROWS(B$5:B67))))</f>
        <v/>
      </c>
      <c r="C67" s="11" t="str">
        <f ca="1">IF(ROWS(C$5:C67)&gt;$B$2,"",INDEX(fSales[Region],_xlfn.AGGREGATE(15,6,(ROW(fSales[Region])-ROW(fSales[#Headers]))/(fSales[[Product]:[Product]]=$B$1),ROWS(C$5:C67))))</f>
        <v/>
      </c>
      <c r="D67" s="11" t="str">
        <f ca="1">IF(ROWS(D$5:D67)&gt;$B$2,"",INDEX(fSales[Units],_xlfn.AGGREGATE(15,6,(ROW(fSales[Units])-ROW(fSales[#Headers]))/(fSales[[Product]:[Product]]=$B$1),ROWS(D$5:D67))))</f>
        <v/>
      </c>
      <c r="E67" s="11" t="str">
        <f ca="1">IF(ROWS(E$5:E67)&gt;$B$2,"",INDEX(fSales[Category],_xlfn.AGGREGATE(15,6,(ROW(fSales[Category])-ROW(fSales[#Headers]))/(fSales[[Product]:[Product]]=$B$1),ROWS(E$5:E67))))</f>
        <v/>
      </c>
      <c r="F67" s="11" t="str">
        <f ca="1">IF(ROWS(F$5:F67)&gt;$B$2,"",INDEX(fSales[Discount],_xlfn.AGGREGATE(15,6,(ROW(fSales[Discount])-ROW(fSales[#Headers]))/(fSales[[Product]:[Product]]=$B$1),ROWS(F$5:F67))))</f>
        <v/>
      </c>
      <c r="G67" s="11" t="str">
        <f ca="1">IF(ROWS(G$5:G67)&gt;$B$2,"",INDEX(fSales[Price],_xlfn.AGGREGATE(15,6,(ROW(fSales[Price])-ROW(fSales[#Headers]))/(fSales[[Product]:[Product]]=$B$1),ROWS(G$5:G67))))</f>
        <v/>
      </c>
      <c r="H67" s="16" t="str">
        <f t="shared" ca="1" si="0"/>
        <v/>
      </c>
    </row>
    <row r="68" spans="1:8" x14ac:dyDescent="0.3">
      <c r="A68" s="10" t="str">
        <f ca="1">IF(ROWS(A$5:A68)&gt;$B$2,"",INDEX(fSales[Date],_xlfn.AGGREGATE(15,6,(ROW(fSales[Date])-ROW(fSales[#Headers]))/(fSales[[Product]:[Product]]=$B$1),ROWS(A$5:A68))))</f>
        <v/>
      </c>
      <c r="B68" s="11" t="str">
        <f ca="1">IF(ROWS(B$5:B68)&gt;$B$2,"",INDEX(fSales[Product],_xlfn.AGGREGATE(15,6,(ROW(fSales[Product])-ROW(fSales[#Headers]))/(fSales[[Product]:[Product]]=$B$1),ROWS(B$5:B68))))</f>
        <v/>
      </c>
      <c r="C68" s="11" t="str">
        <f ca="1">IF(ROWS(C$5:C68)&gt;$B$2,"",INDEX(fSales[Region],_xlfn.AGGREGATE(15,6,(ROW(fSales[Region])-ROW(fSales[#Headers]))/(fSales[[Product]:[Product]]=$B$1),ROWS(C$5:C68))))</f>
        <v/>
      </c>
      <c r="D68" s="11" t="str">
        <f ca="1">IF(ROWS(D$5:D68)&gt;$B$2,"",INDEX(fSales[Units],_xlfn.AGGREGATE(15,6,(ROW(fSales[Units])-ROW(fSales[#Headers]))/(fSales[[Product]:[Product]]=$B$1),ROWS(D$5:D68))))</f>
        <v/>
      </c>
      <c r="E68" s="11" t="str">
        <f ca="1">IF(ROWS(E$5:E68)&gt;$B$2,"",INDEX(fSales[Category],_xlfn.AGGREGATE(15,6,(ROW(fSales[Category])-ROW(fSales[#Headers]))/(fSales[[Product]:[Product]]=$B$1),ROWS(E$5:E68))))</f>
        <v/>
      </c>
      <c r="F68" s="11" t="str">
        <f ca="1">IF(ROWS(F$5:F68)&gt;$B$2,"",INDEX(fSales[Discount],_xlfn.AGGREGATE(15,6,(ROW(fSales[Discount])-ROW(fSales[#Headers]))/(fSales[[Product]:[Product]]=$B$1),ROWS(F$5:F68))))</f>
        <v/>
      </c>
      <c r="G68" s="11" t="str">
        <f ca="1">IF(ROWS(G$5:G68)&gt;$B$2,"",INDEX(fSales[Price],_xlfn.AGGREGATE(15,6,(ROW(fSales[Price])-ROW(fSales[#Headers]))/(fSales[[Product]:[Product]]=$B$1),ROWS(G$5:G68))))</f>
        <v/>
      </c>
      <c r="H68" s="16" t="str">
        <f t="shared" ca="1" si="0"/>
        <v/>
      </c>
    </row>
    <row r="69" spans="1:8" x14ac:dyDescent="0.3">
      <c r="A69" s="10" t="str">
        <f ca="1">IF(ROWS(A$5:A69)&gt;$B$2,"",INDEX(fSales[Date],_xlfn.AGGREGATE(15,6,(ROW(fSales[Date])-ROW(fSales[#Headers]))/(fSales[[Product]:[Product]]=$B$1),ROWS(A$5:A69))))</f>
        <v/>
      </c>
      <c r="B69" s="11" t="str">
        <f ca="1">IF(ROWS(B$5:B69)&gt;$B$2,"",INDEX(fSales[Product],_xlfn.AGGREGATE(15,6,(ROW(fSales[Product])-ROW(fSales[#Headers]))/(fSales[[Product]:[Product]]=$B$1),ROWS(B$5:B69))))</f>
        <v/>
      </c>
      <c r="C69" s="11" t="str">
        <f ca="1">IF(ROWS(C$5:C69)&gt;$B$2,"",INDEX(fSales[Region],_xlfn.AGGREGATE(15,6,(ROW(fSales[Region])-ROW(fSales[#Headers]))/(fSales[[Product]:[Product]]=$B$1),ROWS(C$5:C69))))</f>
        <v/>
      </c>
      <c r="D69" s="11" t="str">
        <f ca="1">IF(ROWS(D$5:D69)&gt;$B$2,"",INDEX(fSales[Units],_xlfn.AGGREGATE(15,6,(ROW(fSales[Units])-ROW(fSales[#Headers]))/(fSales[[Product]:[Product]]=$B$1),ROWS(D$5:D69))))</f>
        <v/>
      </c>
      <c r="E69" s="11" t="str">
        <f ca="1">IF(ROWS(E$5:E69)&gt;$B$2,"",INDEX(fSales[Category],_xlfn.AGGREGATE(15,6,(ROW(fSales[Category])-ROW(fSales[#Headers]))/(fSales[[Product]:[Product]]=$B$1),ROWS(E$5:E69))))</f>
        <v/>
      </c>
      <c r="F69" s="11" t="str">
        <f ca="1">IF(ROWS(F$5:F69)&gt;$B$2,"",INDEX(fSales[Discount],_xlfn.AGGREGATE(15,6,(ROW(fSales[Discount])-ROW(fSales[#Headers]))/(fSales[[Product]:[Product]]=$B$1),ROWS(F$5:F69))))</f>
        <v/>
      </c>
      <c r="G69" s="11" t="str">
        <f ca="1">IF(ROWS(G$5:G69)&gt;$B$2,"",INDEX(fSales[Price],_xlfn.AGGREGATE(15,6,(ROW(fSales[Price])-ROW(fSales[#Headers]))/(fSales[[Product]:[Product]]=$B$1),ROWS(G$5:G69))))</f>
        <v/>
      </c>
      <c r="H69" s="16" t="str">
        <f t="shared" ca="1" si="0"/>
        <v/>
      </c>
    </row>
    <row r="70" spans="1:8" x14ac:dyDescent="0.3">
      <c r="A70" s="10" t="str">
        <f ca="1">IF(ROWS(A$5:A70)&gt;$B$2,"",INDEX(fSales[Date],_xlfn.AGGREGATE(15,6,(ROW(fSales[Date])-ROW(fSales[#Headers]))/(fSales[[Product]:[Product]]=$B$1),ROWS(A$5:A70))))</f>
        <v/>
      </c>
      <c r="B70" s="11" t="str">
        <f ca="1">IF(ROWS(B$5:B70)&gt;$B$2,"",INDEX(fSales[Product],_xlfn.AGGREGATE(15,6,(ROW(fSales[Product])-ROW(fSales[#Headers]))/(fSales[[Product]:[Product]]=$B$1),ROWS(B$5:B70))))</f>
        <v/>
      </c>
      <c r="C70" s="11" t="str">
        <f ca="1">IF(ROWS(C$5:C70)&gt;$B$2,"",INDEX(fSales[Region],_xlfn.AGGREGATE(15,6,(ROW(fSales[Region])-ROW(fSales[#Headers]))/(fSales[[Product]:[Product]]=$B$1),ROWS(C$5:C70))))</f>
        <v/>
      </c>
      <c r="D70" s="11" t="str">
        <f ca="1">IF(ROWS(D$5:D70)&gt;$B$2,"",INDEX(fSales[Units],_xlfn.AGGREGATE(15,6,(ROW(fSales[Units])-ROW(fSales[#Headers]))/(fSales[[Product]:[Product]]=$B$1),ROWS(D$5:D70))))</f>
        <v/>
      </c>
      <c r="E70" s="11" t="str">
        <f ca="1">IF(ROWS(E$5:E70)&gt;$B$2,"",INDEX(fSales[Category],_xlfn.AGGREGATE(15,6,(ROW(fSales[Category])-ROW(fSales[#Headers]))/(fSales[[Product]:[Product]]=$B$1),ROWS(E$5:E70))))</f>
        <v/>
      </c>
      <c r="F70" s="11" t="str">
        <f ca="1">IF(ROWS(F$5:F70)&gt;$B$2,"",INDEX(fSales[Discount],_xlfn.AGGREGATE(15,6,(ROW(fSales[Discount])-ROW(fSales[#Headers]))/(fSales[[Product]:[Product]]=$B$1),ROWS(F$5:F70))))</f>
        <v/>
      </c>
      <c r="G70" s="11" t="str">
        <f ca="1">IF(ROWS(G$5:G70)&gt;$B$2,"",INDEX(fSales[Price],_xlfn.AGGREGATE(15,6,(ROW(fSales[Price])-ROW(fSales[#Headers]))/(fSales[[Product]:[Product]]=$B$1),ROWS(G$5:G70))))</f>
        <v/>
      </c>
      <c r="H70" s="16" t="str">
        <f t="shared" ref="H70:H100" ca="1" si="1">IF(G70="","",ROUND(D70*G70*(1-F70),2))</f>
        <v/>
      </c>
    </row>
    <row r="71" spans="1:8" x14ac:dyDescent="0.3">
      <c r="A71" s="10" t="str">
        <f ca="1">IF(ROWS(A$5:A71)&gt;$B$2,"",INDEX(fSales[Date],_xlfn.AGGREGATE(15,6,(ROW(fSales[Date])-ROW(fSales[#Headers]))/(fSales[[Product]:[Product]]=$B$1),ROWS(A$5:A71))))</f>
        <v/>
      </c>
      <c r="B71" s="11" t="str">
        <f ca="1">IF(ROWS(B$5:B71)&gt;$B$2,"",INDEX(fSales[Product],_xlfn.AGGREGATE(15,6,(ROW(fSales[Product])-ROW(fSales[#Headers]))/(fSales[[Product]:[Product]]=$B$1),ROWS(B$5:B71))))</f>
        <v/>
      </c>
      <c r="C71" s="11" t="str">
        <f ca="1">IF(ROWS(C$5:C71)&gt;$B$2,"",INDEX(fSales[Region],_xlfn.AGGREGATE(15,6,(ROW(fSales[Region])-ROW(fSales[#Headers]))/(fSales[[Product]:[Product]]=$B$1),ROWS(C$5:C71))))</f>
        <v/>
      </c>
      <c r="D71" s="11" t="str">
        <f ca="1">IF(ROWS(D$5:D71)&gt;$B$2,"",INDEX(fSales[Units],_xlfn.AGGREGATE(15,6,(ROW(fSales[Units])-ROW(fSales[#Headers]))/(fSales[[Product]:[Product]]=$B$1),ROWS(D$5:D71))))</f>
        <v/>
      </c>
      <c r="E71" s="11" t="str">
        <f ca="1">IF(ROWS(E$5:E71)&gt;$B$2,"",INDEX(fSales[Category],_xlfn.AGGREGATE(15,6,(ROW(fSales[Category])-ROW(fSales[#Headers]))/(fSales[[Product]:[Product]]=$B$1),ROWS(E$5:E71))))</f>
        <v/>
      </c>
      <c r="F71" s="11" t="str">
        <f ca="1">IF(ROWS(F$5:F71)&gt;$B$2,"",INDEX(fSales[Discount],_xlfn.AGGREGATE(15,6,(ROW(fSales[Discount])-ROW(fSales[#Headers]))/(fSales[[Product]:[Product]]=$B$1),ROWS(F$5:F71))))</f>
        <v/>
      </c>
      <c r="G71" s="11" t="str">
        <f ca="1">IF(ROWS(G$5:G71)&gt;$B$2,"",INDEX(fSales[Price],_xlfn.AGGREGATE(15,6,(ROW(fSales[Price])-ROW(fSales[#Headers]))/(fSales[[Product]:[Product]]=$B$1),ROWS(G$5:G71))))</f>
        <v/>
      </c>
      <c r="H71" s="16" t="str">
        <f t="shared" ca="1" si="1"/>
        <v/>
      </c>
    </row>
    <row r="72" spans="1:8" x14ac:dyDescent="0.3">
      <c r="A72" s="10" t="str">
        <f ca="1">IF(ROWS(A$5:A72)&gt;$B$2,"",INDEX(fSales[Date],_xlfn.AGGREGATE(15,6,(ROW(fSales[Date])-ROW(fSales[#Headers]))/(fSales[[Product]:[Product]]=$B$1),ROWS(A$5:A72))))</f>
        <v/>
      </c>
      <c r="B72" s="11" t="str">
        <f ca="1">IF(ROWS(B$5:B72)&gt;$B$2,"",INDEX(fSales[Product],_xlfn.AGGREGATE(15,6,(ROW(fSales[Product])-ROW(fSales[#Headers]))/(fSales[[Product]:[Product]]=$B$1),ROWS(B$5:B72))))</f>
        <v/>
      </c>
      <c r="C72" s="11" t="str">
        <f ca="1">IF(ROWS(C$5:C72)&gt;$B$2,"",INDEX(fSales[Region],_xlfn.AGGREGATE(15,6,(ROW(fSales[Region])-ROW(fSales[#Headers]))/(fSales[[Product]:[Product]]=$B$1),ROWS(C$5:C72))))</f>
        <v/>
      </c>
      <c r="D72" s="11" t="str">
        <f ca="1">IF(ROWS(D$5:D72)&gt;$B$2,"",INDEX(fSales[Units],_xlfn.AGGREGATE(15,6,(ROW(fSales[Units])-ROW(fSales[#Headers]))/(fSales[[Product]:[Product]]=$B$1),ROWS(D$5:D72))))</f>
        <v/>
      </c>
      <c r="E72" s="11" t="str">
        <f ca="1">IF(ROWS(E$5:E72)&gt;$B$2,"",INDEX(fSales[Category],_xlfn.AGGREGATE(15,6,(ROW(fSales[Category])-ROW(fSales[#Headers]))/(fSales[[Product]:[Product]]=$B$1),ROWS(E$5:E72))))</f>
        <v/>
      </c>
      <c r="F72" s="11" t="str">
        <f ca="1">IF(ROWS(F$5:F72)&gt;$B$2,"",INDEX(fSales[Discount],_xlfn.AGGREGATE(15,6,(ROW(fSales[Discount])-ROW(fSales[#Headers]))/(fSales[[Product]:[Product]]=$B$1),ROWS(F$5:F72))))</f>
        <v/>
      </c>
      <c r="G72" s="11" t="str">
        <f ca="1">IF(ROWS(G$5:G72)&gt;$B$2,"",INDEX(fSales[Price],_xlfn.AGGREGATE(15,6,(ROW(fSales[Price])-ROW(fSales[#Headers]))/(fSales[[Product]:[Product]]=$B$1),ROWS(G$5:G72))))</f>
        <v/>
      </c>
      <c r="H72" s="16" t="str">
        <f t="shared" ca="1" si="1"/>
        <v/>
      </c>
    </row>
    <row r="73" spans="1:8" x14ac:dyDescent="0.3">
      <c r="A73" s="10" t="str">
        <f ca="1">IF(ROWS(A$5:A73)&gt;$B$2,"",INDEX(fSales[Date],_xlfn.AGGREGATE(15,6,(ROW(fSales[Date])-ROW(fSales[#Headers]))/(fSales[[Product]:[Product]]=$B$1),ROWS(A$5:A73))))</f>
        <v/>
      </c>
      <c r="B73" s="11" t="str">
        <f ca="1">IF(ROWS(B$5:B73)&gt;$B$2,"",INDEX(fSales[Product],_xlfn.AGGREGATE(15,6,(ROW(fSales[Product])-ROW(fSales[#Headers]))/(fSales[[Product]:[Product]]=$B$1),ROWS(B$5:B73))))</f>
        <v/>
      </c>
      <c r="C73" s="11" t="str">
        <f ca="1">IF(ROWS(C$5:C73)&gt;$B$2,"",INDEX(fSales[Region],_xlfn.AGGREGATE(15,6,(ROW(fSales[Region])-ROW(fSales[#Headers]))/(fSales[[Product]:[Product]]=$B$1),ROWS(C$5:C73))))</f>
        <v/>
      </c>
      <c r="D73" s="11" t="str">
        <f ca="1">IF(ROWS(D$5:D73)&gt;$B$2,"",INDEX(fSales[Units],_xlfn.AGGREGATE(15,6,(ROW(fSales[Units])-ROW(fSales[#Headers]))/(fSales[[Product]:[Product]]=$B$1),ROWS(D$5:D73))))</f>
        <v/>
      </c>
      <c r="E73" s="11" t="str">
        <f ca="1">IF(ROWS(E$5:E73)&gt;$B$2,"",INDEX(fSales[Category],_xlfn.AGGREGATE(15,6,(ROW(fSales[Category])-ROW(fSales[#Headers]))/(fSales[[Product]:[Product]]=$B$1),ROWS(E$5:E73))))</f>
        <v/>
      </c>
      <c r="F73" s="11" t="str">
        <f ca="1">IF(ROWS(F$5:F73)&gt;$B$2,"",INDEX(fSales[Discount],_xlfn.AGGREGATE(15,6,(ROW(fSales[Discount])-ROW(fSales[#Headers]))/(fSales[[Product]:[Product]]=$B$1),ROWS(F$5:F73))))</f>
        <v/>
      </c>
      <c r="G73" s="11" t="str">
        <f ca="1">IF(ROWS(G$5:G73)&gt;$B$2,"",INDEX(fSales[Price],_xlfn.AGGREGATE(15,6,(ROW(fSales[Price])-ROW(fSales[#Headers]))/(fSales[[Product]:[Product]]=$B$1),ROWS(G$5:G73))))</f>
        <v/>
      </c>
      <c r="H73" s="16" t="str">
        <f t="shared" ca="1" si="1"/>
        <v/>
      </c>
    </row>
    <row r="74" spans="1:8" x14ac:dyDescent="0.3">
      <c r="A74" s="10" t="str">
        <f ca="1">IF(ROWS(A$5:A74)&gt;$B$2,"",INDEX(fSales[Date],_xlfn.AGGREGATE(15,6,(ROW(fSales[Date])-ROW(fSales[#Headers]))/(fSales[[Product]:[Product]]=$B$1),ROWS(A$5:A74))))</f>
        <v/>
      </c>
      <c r="B74" s="11" t="str">
        <f ca="1">IF(ROWS(B$5:B74)&gt;$B$2,"",INDEX(fSales[Product],_xlfn.AGGREGATE(15,6,(ROW(fSales[Product])-ROW(fSales[#Headers]))/(fSales[[Product]:[Product]]=$B$1),ROWS(B$5:B74))))</f>
        <v/>
      </c>
      <c r="C74" s="11" t="str">
        <f ca="1">IF(ROWS(C$5:C74)&gt;$B$2,"",INDEX(fSales[Region],_xlfn.AGGREGATE(15,6,(ROW(fSales[Region])-ROW(fSales[#Headers]))/(fSales[[Product]:[Product]]=$B$1),ROWS(C$5:C74))))</f>
        <v/>
      </c>
      <c r="D74" s="11" t="str">
        <f ca="1">IF(ROWS(D$5:D74)&gt;$B$2,"",INDEX(fSales[Units],_xlfn.AGGREGATE(15,6,(ROW(fSales[Units])-ROW(fSales[#Headers]))/(fSales[[Product]:[Product]]=$B$1),ROWS(D$5:D74))))</f>
        <v/>
      </c>
      <c r="E74" s="11" t="str">
        <f ca="1">IF(ROWS(E$5:E74)&gt;$B$2,"",INDEX(fSales[Category],_xlfn.AGGREGATE(15,6,(ROW(fSales[Category])-ROW(fSales[#Headers]))/(fSales[[Product]:[Product]]=$B$1),ROWS(E$5:E74))))</f>
        <v/>
      </c>
      <c r="F74" s="11" t="str">
        <f ca="1">IF(ROWS(F$5:F74)&gt;$B$2,"",INDEX(fSales[Discount],_xlfn.AGGREGATE(15,6,(ROW(fSales[Discount])-ROW(fSales[#Headers]))/(fSales[[Product]:[Product]]=$B$1),ROWS(F$5:F74))))</f>
        <v/>
      </c>
      <c r="G74" s="11" t="str">
        <f ca="1">IF(ROWS(G$5:G74)&gt;$B$2,"",INDEX(fSales[Price],_xlfn.AGGREGATE(15,6,(ROW(fSales[Price])-ROW(fSales[#Headers]))/(fSales[[Product]:[Product]]=$B$1),ROWS(G$5:G74))))</f>
        <v/>
      </c>
      <c r="H74" s="16" t="str">
        <f t="shared" ca="1" si="1"/>
        <v/>
      </c>
    </row>
    <row r="75" spans="1:8" x14ac:dyDescent="0.3">
      <c r="A75" s="10" t="str">
        <f ca="1">IF(ROWS(A$5:A75)&gt;$B$2,"",INDEX(fSales[Date],_xlfn.AGGREGATE(15,6,(ROW(fSales[Date])-ROW(fSales[#Headers]))/(fSales[[Product]:[Product]]=$B$1),ROWS(A$5:A75))))</f>
        <v/>
      </c>
      <c r="B75" s="11" t="str">
        <f ca="1">IF(ROWS(B$5:B75)&gt;$B$2,"",INDEX(fSales[Product],_xlfn.AGGREGATE(15,6,(ROW(fSales[Product])-ROW(fSales[#Headers]))/(fSales[[Product]:[Product]]=$B$1),ROWS(B$5:B75))))</f>
        <v/>
      </c>
      <c r="C75" s="11" t="str">
        <f ca="1">IF(ROWS(C$5:C75)&gt;$B$2,"",INDEX(fSales[Region],_xlfn.AGGREGATE(15,6,(ROW(fSales[Region])-ROW(fSales[#Headers]))/(fSales[[Product]:[Product]]=$B$1),ROWS(C$5:C75))))</f>
        <v/>
      </c>
      <c r="D75" s="11" t="str">
        <f ca="1">IF(ROWS(D$5:D75)&gt;$B$2,"",INDEX(fSales[Units],_xlfn.AGGREGATE(15,6,(ROW(fSales[Units])-ROW(fSales[#Headers]))/(fSales[[Product]:[Product]]=$B$1),ROWS(D$5:D75))))</f>
        <v/>
      </c>
      <c r="E75" s="11" t="str">
        <f ca="1">IF(ROWS(E$5:E75)&gt;$B$2,"",INDEX(fSales[Category],_xlfn.AGGREGATE(15,6,(ROW(fSales[Category])-ROW(fSales[#Headers]))/(fSales[[Product]:[Product]]=$B$1),ROWS(E$5:E75))))</f>
        <v/>
      </c>
      <c r="F75" s="11" t="str">
        <f ca="1">IF(ROWS(F$5:F75)&gt;$B$2,"",INDEX(fSales[Discount],_xlfn.AGGREGATE(15,6,(ROW(fSales[Discount])-ROW(fSales[#Headers]))/(fSales[[Product]:[Product]]=$B$1),ROWS(F$5:F75))))</f>
        <v/>
      </c>
      <c r="G75" s="11" t="str">
        <f ca="1">IF(ROWS(G$5:G75)&gt;$B$2,"",INDEX(fSales[Price],_xlfn.AGGREGATE(15,6,(ROW(fSales[Price])-ROW(fSales[#Headers]))/(fSales[[Product]:[Product]]=$B$1),ROWS(G$5:G75))))</f>
        <v/>
      </c>
      <c r="H75" s="16" t="str">
        <f t="shared" ca="1" si="1"/>
        <v/>
      </c>
    </row>
    <row r="76" spans="1:8" x14ac:dyDescent="0.3">
      <c r="A76" s="10" t="str">
        <f ca="1">IF(ROWS(A$5:A76)&gt;$B$2,"",INDEX(fSales[Date],_xlfn.AGGREGATE(15,6,(ROW(fSales[Date])-ROW(fSales[#Headers]))/(fSales[[Product]:[Product]]=$B$1),ROWS(A$5:A76))))</f>
        <v/>
      </c>
      <c r="B76" s="11" t="str">
        <f ca="1">IF(ROWS(B$5:B76)&gt;$B$2,"",INDEX(fSales[Product],_xlfn.AGGREGATE(15,6,(ROW(fSales[Product])-ROW(fSales[#Headers]))/(fSales[[Product]:[Product]]=$B$1),ROWS(B$5:B76))))</f>
        <v/>
      </c>
      <c r="C76" s="11" t="str">
        <f ca="1">IF(ROWS(C$5:C76)&gt;$B$2,"",INDEX(fSales[Region],_xlfn.AGGREGATE(15,6,(ROW(fSales[Region])-ROW(fSales[#Headers]))/(fSales[[Product]:[Product]]=$B$1),ROWS(C$5:C76))))</f>
        <v/>
      </c>
      <c r="D76" s="11" t="str">
        <f ca="1">IF(ROWS(D$5:D76)&gt;$B$2,"",INDEX(fSales[Units],_xlfn.AGGREGATE(15,6,(ROW(fSales[Units])-ROW(fSales[#Headers]))/(fSales[[Product]:[Product]]=$B$1),ROWS(D$5:D76))))</f>
        <v/>
      </c>
      <c r="E76" s="11" t="str">
        <f ca="1">IF(ROWS(E$5:E76)&gt;$B$2,"",INDEX(fSales[Category],_xlfn.AGGREGATE(15,6,(ROW(fSales[Category])-ROW(fSales[#Headers]))/(fSales[[Product]:[Product]]=$B$1),ROWS(E$5:E76))))</f>
        <v/>
      </c>
      <c r="F76" s="11" t="str">
        <f ca="1">IF(ROWS(F$5:F76)&gt;$B$2,"",INDEX(fSales[Discount],_xlfn.AGGREGATE(15,6,(ROW(fSales[Discount])-ROW(fSales[#Headers]))/(fSales[[Product]:[Product]]=$B$1),ROWS(F$5:F76))))</f>
        <v/>
      </c>
      <c r="G76" s="11" t="str">
        <f ca="1">IF(ROWS(G$5:G76)&gt;$B$2,"",INDEX(fSales[Price],_xlfn.AGGREGATE(15,6,(ROW(fSales[Price])-ROW(fSales[#Headers]))/(fSales[[Product]:[Product]]=$B$1),ROWS(G$5:G76))))</f>
        <v/>
      </c>
      <c r="H76" s="16" t="str">
        <f t="shared" ca="1" si="1"/>
        <v/>
      </c>
    </row>
    <row r="77" spans="1:8" x14ac:dyDescent="0.3">
      <c r="A77" s="10" t="str">
        <f ca="1">IF(ROWS(A$5:A77)&gt;$B$2,"",INDEX(fSales[Date],_xlfn.AGGREGATE(15,6,(ROW(fSales[Date])-ROW(fSales[#Headers]))/(fSales[[Product]:[Product]]=$B$1),ROWS(A$5:A77))))</f>
        <v/>
      </c>
      <c r="B77" s="11" t="str">
        <f ca="1">IF(ROWS(B$5:B77)&gt;$B$2,"",INDEX(fSales[Product],_xlfn.AGGREGATE(15,6,(ROW(fSales[Product])-ROW(fSales[#Headers]))/(fSales[[Product]:[Product]]=$B$1),ROWS(B$5:B77))))</f>
        <v/>
      </c>
      <c r="C77" s="11" t="str">
        <f ca="1">IF(ROWS(C$5:C77)&gt;$B$2,"",INDEX(fSales[Region],_xlfn.AGGREGATE(15,6,(ROW(fSales[Region])-ROW(fSales[#Headers]))/(fSales[[Product]:[Product]]=$B$1),ROWS(C$5:C77))))</f>
        <v/>
      </c>
      <c r="D77" s="11" t="str">
        <f ca="1">IF(ROWS(D$5:D77)&gt;$B$2,"",INDEX(fSales[Units],_xlfn.AGGREGATE(15,6,(ROW(fSales[Units])-ROW(fSales[#Headers]))/(fSales[[Product]:[Product]]=$B$1),ROWS(D$5:D77))))</f>
        <v/>
      </c>
      <c r="E77" s="11" t="str">
        <f ca="1">IF(ROWS(E$5:E77)&gt;$B$2,"",INDEX(fSales[Category],_xlfn.AGGREGATE(15,6,(ROW(fSales[Category])-ROW(fSales[#Headers]))/(fSales[[Product]:[Product]]=$B$1),ROWS(E$5:E77))))</f>
        <v/>
      </c>
      <c r="F77" s="11" t="str">
        <f ca="1">IF(ROWS(F$5:F77)&gt;$B$2,"",INDEX(fSales[Discount],_xlfn.AGGREGATE(15,6,(ROW(fSales[Discount])-ROW(fSales[#Headers]))/(fSales[[Product]:[Product]]=$B$1),ROWS(F$5:F77))))</f>
        <v/>
      </c>
      <c r="G77" s="11" t="str">
        <f ca="1">IF(ROWS(G$5:G77)&gt;$B$2,"",INDEX(fSales[Price],_xlfn.AGGREGATE(15,6,(ROW(fSales[Price])-ROW(fSales[#Headers]))/(fSales[[Product]:[Product]]=$B$1),ROWS(G$5:G77))))</f>
        <v/>
      </c>
      <c r="H77" s="16" t="str">
        <f t="shared" ca="1" si="1"/>
        <v/>
      </c>
    </row>
    <row r="78" spans="1:8" x14ac:dyDescent="0.3">
      <c r="A78" s="10" t="str">
        <f ca="1">IF(ROWS(A$5:A78)&gt;$B$2,"",INDEX(fSales[Date],_xlfn.AGGREGATE(15,6,(ROW(fSales[Date])-ROW(fSales[#Headers]))/(fSales[[Product]:[Product]]=$B$1),ROWS(A$5:A78))))</f>
        <v/>
      </c>
      <c r="B78" s="11" t="str">
        <f ca="1">IF(ROWS(B$5:B78)&gt;$B$2,"",INDEX(fSales[Product],_xlfn.AGGREGATE(15,6,(ROW(fSales[Product])-ROW(fSales[#Headers]))/(fSales[[Product]:[Product]]=$B$1),ROWS(B$5:B78))))</f>
        <v/>
      </c>
      <c r="C78" s="11" t="str">
        <f ca="1">IF(ROWS(C$5:C78)&gt;$B$2,"",INDEX(fSales[Region],_xlfn.AGGREGATE(15,6,(ROW(fSales[Region])-ROW(fSales[#Headers]))/(fSales[[Product]:[Product]]=$B$1),ROWS(C$5:C78))))</f>
        <v/>
      </c>
      <c r="D78" s="11" t="str">
        <f ca="1">IF(ROWS(D$5:D78)&gt;$B$2,"",INDEX(fSales[Units],_xlfn.AGGREGATE(15,6,(ROW(fSales[Units])-ROW(fSales[#Headers]))/(fSales[[Product]:[Product]]=$B$1),ROWS(D$5:D78))))</f>
        <v/>
      </c>
      <c r="E78" s="11" t="str">
        <f ca="1">IF(ROWS(E$5:E78)&gt;$B$2,"",INDEX(fSales[Category],_xlfn.AGGREGATE(15,6,(ROW(fSales[Category])-ROW(fSales[#Headers]))/(fSales[[Product]:[Product]]=$B$1),ROWS(E$5:E78))))</f>
        <v/>
      </c>
      <c r="F78" s="11" t="str">
        <f ca="1">IF(ROWS(F$5:F78)&gt;$B$2,"",INDEX(fSales[Discount],_xlfn.AGGREGATE(15,6,(ROW(fSales[Discount])-ROW(fSales[#Headers]))/(fSales[[Product]:[Product]]=$B$1),ROWS(F$5:F78))))</f>
        <v/>
      </c>
      <c r="G78" s="11" t="str">
        <f ca="1">IF(ROWS(G$5:G78)&gt;$B$2,"",INDEX(fSales[Price],_xlfn.AGGREGATE(15,6,(ROW(fSales[Price])-ROW(fSales[#Headers]))/(fSales[[Product]:[Product]]=$B$1),ROWS(G$5:G78))))</f>
        <v/>
      </c>
      <c r="H78" s="16" t="str">
        <f t="shared" ca="1" si="1"/>
        <v/>
      </c>
    </row>
    <row r="79" spans="1:8" x14ac:dyDescent="0.3">
      <c r="A79" s="10" t="str">
        <f ca="1">IF(ROWS(A$5:A79)&gt;$B$2,"",INDEX(fSales[Date],_xlfn.AGGREGATE(15,6,(ROW(fSales[Date])-ROW(fSales[#Headers]))/(fSales[[Product]:[Product]]=$B$1),ROWS(A$5:A79))))</f>
        <v/>
      </c>
      <c r="B79" s="11" t="str">
        <f ca="1">IF(ROWS(B$5:B79)&gt;$B$2,"",INDEX(fSales[Product],_xlfn.AGGREGATE(15,6,(ROW(fSales[Product])-ROW(fSales[#Headers]))/(fSales[[Product]:[Product]]=$B$1),ROWS(B$5:B79))))</f>
        <v/>
      </c>
      <c r="C79" s="11" t="str">
        <f ca="1">IF(ROWS(C$5:C79)&gt;$B$2,"",INDEX(fSales[Region],_xlfn.AGGREGATE(15,6,(ROW(fSales[Region])-ROW(fSales[#Headers]))/(fSales[[Product]:[Product]]=$B$1),ROWS(C$5:C79))))</f>
        <v/>
      </c>
      <c r="D79" s="11" t="str">
        <f ca="1">IF(ROWS(D$5:D79)&gt;$B$2,"",INDEX(fSales[Units],_xlfn.AGGREGATE(15,6,(ROW(fSales[Units])-ROW(fSales[#Headers]))/(fSales[[Product]:[Product]]=$B$1),ROWS(D$5:D79))))</f>
        <v/>
      </c>
      <c r="E79" s="11" t="str">
        <f ca="1">IF(ROWS(E$5:E79)&gt;$B$2,"",INDEX(fSales[Category],_xlfn.AGGREGATE(15,6,(ROW(fSales[Category])-ROW(fSales[#Headers]))/(fSales[[Product]:[Product]]=$B$1),ROWS(E$5:E79))))</f>
        <v/>
      </c>
      <c r="F79" s="11" t="str">
        <f ca="1">IF(ROWS(F$5:F79)&gt;$B$2,"",INDEX(fSales[Discount],_xlfn.AGGREGATE(15,6,(ROW(fSales[Discount])-ROW(fSales[#Headers]))/(fSales[[Product]:[Product]]=$B$1),ROWS(F$5:F79))))</f>
        <v/>
      </c>
      <c r="G79" s="11" t="str">
        <f ca="1">IF(ROWS(G$5:G79)&gt;$B$2,"",INDEX(fSales[Price],_xlfn.AGGREGATE(15,6,(ROW(fSales[Price])-ROW(fSales[#Headers]))/(fSales[[Product]:[Product]]=$B$1),ROWS(G$5:G79))))</f>
        <v/>
      </c>
      <c r="H79" s="16" t="str">
        <f t="shared" ca="1" si="1"/>
        <v/>
      </c>
    </row>
    <row r="80" spans="1:8" x14ac:dyDescent="0.3">
      <c r="A80" s="10" t="str">
        <f ca="1">IF(ROWS(A$5:A80)&gt;$B$2,"",INDEX(fSales[Date],_xlfn.AGGREGATE(15,6,(ROW(fSales[Date])-ROW(fSales[#Headers]))/(fSales[[Product]:[Product]]=$B$1),ROWS(A$5:A80))))</f>
        <v/>
      </c>
      <c r="B80" s="11" t="str">
        <f ca="1">IF(ROWS(B$5:B80)&gt;$B$2,"",INDEX(fSales[Product],_xlfn.AGGREGATE(15,6,(ROW(fSales[Product])-ROW(fSales[#Headers]))/(fSales[[Product]:[Product]]=$B$1),ROWS(B$5:B80))))</f>
        <v/>
      </c>
      <c r="C80" s="11" t="str">
        <f ca="1">IF(ROWS(C$5:C80)&gt;$B$2,"",INDEX(fSales[Region],_xlfn.AGGREGATE(15,6,(ROW(fSales[Region])-ROW(fSales[#Headers]))/(fSales[[Product]:[Product]]=$B$1),ROWS(C$5:C80))))</f>
        <v/>
      </c>
      <c r="D80" s="11" t="str">
        <f ca="1">IF(ROWS(D$5:D80)&gt;$B$2,"",INDEX(fSales[Units],_xlfn.AGGREGATE(15,6,(ROW(fSales[Units])-ROW(fSales[#Headers]))/(fSales[[Product]:[Product]]=$B$1),ROWS(D$5:D80))))</f>
        <v/>
      </c>
      <c r="E80" s="11" t="str">
        <f ca="1">IF(ROWS(E$5:E80)&gt;$B$2,"",INDEX(fSales[Category],_xlfn.AGGREGATE(15,6,(ROW(fSales[Category])-ROW(fSales[#Headers]))/(fSales[[Product]:[Product]]=$B$1),ROWS(E$5:E80))))</f>
        <v/>
      </c>
      <c r="F80" s="11" t="str">
        <f ca="1">IF(ROWS(F$5:F80)&gt;$B$2,"",INDEX(fSales[Discount],_xlfn.AGGREGATE(15,6,(ROW(fSales[Discount])-ROW(fSales[#Headers]))/(fSales[[Product]:[Product]]=$B$1),ROWS(F$5:F80))))</f>
        <v/>
      </c>
      <c r="G80" s="11" t="str">
        <f ca="1">IF(ROWS(G$5:G80)&gt;$B$2,"",INDEX(fSales[Price],_xlfn.AGGREGATE(15,6,(ROW(fSales[Price])-ROW(fSales[#Headers]))/(fSales[[Product]:[Product]]=$B$1),ROWS(G$5:G80))))</f>
        <v/>
      </c>
      <c r="H80" s="16" t="str">
        <f t="shared" ca="1" si="1"/>
        <v/>
      </c>
    </row>
    <row r="81" spans="1:8" x14ac:dyDescent="0.3">
      <c r="A81" s="10" t="str">
        <f ca="1">IF(ROWS(A$5:A81)&gt;$B$2,"",INDEX(fSales[Date],_xlfn.AGGREGATE(15,6,(ROW(fSales[Date])-ROW(fSales[#Headers]))/(fSales[[Product]:[Product]]=$B$1),ROWS(A$5:A81))))</f>
        <v/>
      </c>
      <c r="B81" s="11" t="str">
        <f ca="1">IF(ROWS(B$5:B81)&gt;$B$2,"",INDEX(fSales[Product],_xlfn.AGGREGATE(15,6,(ROW(fSales[Product])-ROW(fSales[#Headers]))/(fSales[[Product]:[Product]]=$B$1),ROWS(B$5:B81))))</f>
        <v/>
      </c>
      <c r="C81" s="11" t="str">
        <f ca="1">IF(ROWS(C$5:C81)&gt;$B$2,"",INDEX(fSales[Region],_xlfn.AGGREGATE(15,6,(ROW(fSales[Region])-ROW(fSales[#Headers]))/(fSales[[Product]:[Product]]=$B$1),ROWS(C$5:C81))))</f>
        <v/>
      </c>
      <c r="D81" s="11" t="str">
        <f ca="1">IF(ROWS(D$5:D81)&gt;$B$2,"",INDEX(fSales[Units],_xlfn.AGGREGATE(15,6,(ROW(fSales[Units])-ROW(fSales[#Headers]))/(fSales[[Product]:[Product]]=$B$1),ROWS(D$5:D81))))</f>
        <v/>
      </c>
      <c r="E81" s="11" t="str">
        <f ca="1">IF(ROWS(E$5:E81)&gt;$B$2,"",INDEX(fSales[Category],_xlfn.AGGREGATE(15,6,(ROW(fSales[Category])-ROW(fSales[#Headers]))/(fSales[[Product]:[Product]]=$B$1),ROWS(E$5:E81))))</f>
        <v/>
      </c>
      <c r="F81" s="11" t="str">
        <f ca="1">IF(ROWS(F$5:F81)&gt;$B$2,"",INDEX(fSales[Discount],_xlfn.AGGREGATE(15,6,(ROW(fSales[Discount])-ROW(fSales[#Headers]))/(fSales[[Product]:[Product]]=$B$1),ROWS(F$5:F81))))</f>
        <v/>
      </c>
      <c r="G81" s="11" t="str">
        <f ca="1">IF(ROWS(G$5:G81)&gt;$B$2,"",INDEX(fSales[Price],_xlfn.AGGREGATE(15,6,(ROW(fSales[Price])-ROW(fSales[#Headers]))/(fSales[[Product]:[Product]]=$B$1),ROWS(G$5:G81))))</f>
        <v/>
      </c>
      <c r="H81" s="16" t="str">
        <f t="shared" ca="1" si="1"/>
        <v/>
      </c>
    </row>
    <row r="82" spans="1:8" x14ac:dyDescent="0.3">
      <c r="A82" s="10" t="str">
        <f ca="1">IF(ROWS(A$5:A82)&gt;$B$2,"",INDEX(fSales[Date],_xlfn.AGGREGATE(15,6,(ROW(fSales[Date])-ROW(fSales[#Headers]))/(fSales[[Product]:[Product]]=$B$1),ROWS(A$5:A82))))</f>
        <v/>
      </c>
      <c r="B82" s="11" t="str">
        <f ca="1">IF(ROWS(B$5:B82)&gt;$B$2,"",INDEX(fSales[Product],_xlfn.AGGREGATE(15,6,(ROW(fSales[Product])-ROW(fSales[#Headers]))/(fSales[[Product]:[Product]]=$B$1),ROWS(B$5:B82))))</f>
        <v/>
      </c>
      <c r="C82" s="11" t="str">
        <f ca="1">IF(ROWS(C$5:C82)&gt;$B$2,"",INDEX(fSales[Region],_xlfn.AGGREGATE(15,6,(ROW(fSales[Region])-ROW(fSales[#Headers]))/(fSales[[Product]:[Product]]=$B$1),ROWS(C$5:C82))))</f>
        <v/>
      </c>
      <c r="D82" s="11" t="str">
        <f ca="1">IF(ROWS(D$5:D82)&gt;$B$2,"",INDEX(fSales[Units],_xlfn.AGGREGATE(15,6,(ROW(fSales[Units])-ROW(fSales[#Headers]))/(fSales[[Product]:[Product]]=$B$1),ROWS(D$5:D82))))</f>
        <v/>
      </c>
      <c r="E82" s="11" t="str">
        <f ca="1">IF(ROWS(E$5:E82)&gt;$B$2,"",INDEX(fSales[Category],_xlfn.AGGREGATE(15,6,(ROW(fSales[Category])-ROW(fSales[#Headers]))/(fSales[[Product]:[Product]]=$B$1),ROWS(E$5:E82))))</f>
        <v/>
      </c>
      <c r="F82" s="11" t="str">
        <f ca="1">IF(ROWS(F$5:F82)&gt;$B$2,"",INDEX(fSales[Discount],_xlfn.AGGREGATE(15,6,(ROW(fSales[Discount])-ROW(fSales[#Headers]))/(fSales[[Product]:[Product]]=$B$1),ROWS(F$5:F82))))</f>
        <v/>
      </c>
      <c r="G82" s="11" t="str">
        <f ca="1">IF(ROWS(G$5:G82)&gt;$B$2,"",INDEX(fSales[Price],_xlfn.AGGREGATE(15,6,(ROW(fSales[Price])-ROW(fSales[#Headers]))/(fSales[[Product]:[Product]]=$B$1),ROWS(G$5:G82))))</f>
        <v/>
      </c>
      <c r="H82" s="16" t="str">
        <f t="shared" ca="1" si="1"/>
        <v/>
      </c>
    </row>
    <row r="83" spans="1:8" x14ac:dyDescent="0.3">
      <c r="A83" s="10" t="str">
        <f ca="1">IF(ROWS(A$5:A83)&gt;$B$2,"",INDEX(fSales[Date],_xlfn.AGGREGATE(15,6,(ROW(fSales[Date])-ROW(fSales[#Headers]))/(fSales[[Product]:[Product]]=$B$1),ROWS(A$5:A83))))</f>
        <v/>
      </c>
      <c r="B83" s="11" t="str">
        <f ca="1">IF(ROWS(B$5:B83)&gt;$B$2,"",INDEX(fSales[Product],_xlfn.AGGREGATE(15,6,(ROW(fSales[Product])-ROW(fSales[#Headers]))/(fSales[[Product]:[Product]]=$B$1),ROWS(B$5:B83))))</f>
        <v/>
      </c>
      <c r="C83" s="11" t="str">
        <f ca="1">IF(ROWS(C$5:C83)&gt;$B$2,"",INDEX(fSales[Region],_xlfn.AGGREGATE(15,6,(ROW(fSales[Region])-ROW(fSales[#Headers]))/(fSales[[Product]:[Product]]=$B$1),ROWS(C$5:C83))))</f>
        <v/>
      </c>
      <c r="D83" s="11" t="str">
        <f ca="1">IF(ROWS(D$5:D83)&gt;$B$2,"",INDEX(fSales[Units],_xlfn.AGGREGATE(15,6,(ROW(fSales[Units])-ROW(fSales[#Headers]))/(fSales[[Product]:[Product]]=$B$1),ROWS(D$5:D83))))</f>
        <v/>
      </c>
      <c r="E83" s="11" t="str">
        <f ca="1">IF(ROWS(E$5:E83)&gt;$B$2,"",INDEX(fSales[Category],_xlfn.AGGREGATE(15,6,(ROW(fSales[Category])-ROW(fSales[#Headers]))/(fSales[[Product]:[Product]]=$B$1),ROWS(E$5:E83))))</f>
        <v/>
      </c>
      <c r="F83" s="11" t="str">
        <f ca="1">IF(ROWS(F$5:F83)&gt;$B$2,"",INDEX(fSales[Discount],_xlfn.AGGREGATE(15,6,(ROW(fSales[Discount])-ROW(fSales[#Headers]))/(fSales[[Product]:[Product]]=$B$1),ROWS(F$5:F83))))</f>
        <v/>
      </c>
      <c r="G83" s="11" t="str">
        <f ca="1">IF(ROWS(G$5:G83)&gt;$B$2,"",INDEX(fSales[Price],_xlfn.AGGREGATE(15,6,(ROW(fSales[Price])-ROW(fSales[#Headers]))/(fSales[[Product]:[Product]]=$B$1),ROWS(G$5:G83))))</f>
        <v/>
      </c>
      <c r="H83" s="16" t="str">
        <f t="shared" ca="1" si="1"/>
        <v/>
      </c>
    </row>
    <row r="84" spans="1:8" x14ac:dyDescent="0.3">
      <c r="A84" s="10" t="str">
        <f ca="1">IF(ROWS(A$5:A84)&gt;$B$2,"",INDEX(fSales[Date],_xlfn.AGGREGATE(15,6,(ROW(fSales[Date])-ROW(fSales[#Headers]))/(fSales[[Product]:[Product]]=$B$1),ROWS(A$5:A84))))</f>
        <v/>
      </c>
      <c r="B84" s="11" t="str">
        <f ca="1">IF(ROWS(B$5:B84)&gt;$B$2,"",INDEX(fSales[Product],_xlfn.AGGREGATE(15,6,(ROW(fSales[Product])-ROW(fSales[#Headers]))/(fSales[[Product]:[Product]]=$B$1),ROWS(B$5:B84))))</f>
        <v/>
      </c>
      <c r="C84" s="11" t="str">
        <f ca="1">IF(ROWS(C$5:C84)&gt;$B$2,"",INDEX(fSales[Region],_xlfn.AGGREGATE(15,6,(ROW(fSales[Region])-ROW(fSales[#Headers]))/(fSales[[Product]:[Product]]=$B$1),ROWS(C$5:C84))))</f>
        <v/>
      </c>
      <c r="D84" s="11" t="str">
        <f ca="1">IF(ROWS(D$5:D84)&gt;$B$2,"",INDEX(fSales[Units],_xlfn.AGGREGATE(15,6,(ROW(fSales[Units])-ROW(fSales[#Headers]))/(fSales[[Product]:[Product]]=$B$1),ROWS(D$5:D84))))</f>
        <v/>
      </c>
      <c r="E84" s="11" t="str">
        <f ca="1">IF(ROWS(E$5:E84)&gt;$B$2,"",INDEX(fSales[Category],_xlfn.AGGREGATE(15,6,(ROW(fSales[Category])-ROW(fSales[#Headers]))/(fSales[[Product]:[Product]]=$B$1),ROWS(E$5:E84))))</f>
        <v/>
      </c>
      <c r="F84" s="11" t="str">
        <f ca="1">IF(ROWS(F$5:F84)&gt;$B$2,"",INDEX(fSales[Discount],_xlfn.AGGREGATE(15,6,(ROW(fSales[Discount])-ROW(fSales[#Headers]))/(fSales[[Product]:[Product]]=$B$1),ROWS(F$5:F84))))</f>
        <v/>
      </c>
      <c r="G84" s="11" t="str">
        <f ca="1">IF(ROWS(G$5:G84)&gt;$B$2,"",INDEX(fSales[Price],_xlfn.AGGREGATE(15,6,(ROW(fSales[Price])-ROW(fSales[#Headers]))/(fSales[[Product]:[Product]]=$B$1),ROWS(G$5:G84))))</f>
        <v/>
      </c>
      <c r="H84" s="16" t="str">
        <f t="shared" ca="1" si="1"/>
        <v/>
      </c>
    </row>
    <row r="85" spans="1:8" x14ac:dyDescent="0.3">
      <c r="A85" s="10" t="str">
        <f ca="1">IF(ROWS(A$5:A85)&gt;$B$2,"",INDEX(fSales[Date],_xlfn.AGGREGATE(15,6,(ROW(fSales[Date])-ROW(fSales[#Headers]))/(fSales[[Product]:[Product]]=$B$1),ROWS(A$5:A85))))</f>
        <v/>
      </c>
      <c r="B85" s="11" t="str">
        <f ca="1">IF(ROWS(B$5:B85)&gt;$B$2,"",INDEX(fSales[Product],_xlfn.AGGREGATE(15,6,(ROW(fSales[Product])-ROW(fSales[#Headers]))/(fSales[[Product]:[Product]]=$B$1),ROWS(B$5:B85))))</f>
        <v/>
      </c>
      <c r="C85" s="11" t="str">
        <f ca="1">IF(ROWS(C$5:C85)&gt;$B$2,"",INDEX(fSales[Region],_xlfn.AGGREGATE(15,6,(ROW(fSales[Region])-ROW(fSales[#Headers]))/(fSales[[Product]:[Product]]=$B$1),ROWS(C$5:C85))))</f>
        <v/>
      </c>
      <c r="D85" s="11" t="str">
        <f ca="1">IF(ROWS(D$5:D85)&gt;$B$2,"",INDEX(fSales[Units],_xlfn.AGGREGATE(15,6,(ROW(fSales[Units])-ROW(fSales[#Headers]))/(fSales[[Product]:[Product]]=$B$1),ROWS(D$5:D85))))</f>
        <v/>
      </c>
      <c r="E85" s="11" t="str">
        <f ca="1">IF(ROWS(E$5:E85)&gt;$B$2,"",INDEX(fSales[Category],_xlfn.AGGREGATE(15,6,(ROW(fSales[Category])-ROW(fSales[#Headers]))/(fSales[[Product]:[Product]]=$B$1),ROWS(E$5:E85))))</f>
        <v/>
      </c>
      <c r="F85" s="11" t="str">
        <f ca="1">IF(ROWS(F$5:F85)&gt;$B$2,"",INDEX(fSales[Discount],_xlfn.AGGREGATE(15,6,(ROW(fSales[Discount])-ROW(fSales[#Headers]))/(fSales[[Product]:[Product]]=$B$1),ROWS(F$5:F85))))</f>
        <v/>
      </c>
      <c r="G85" s="11" t="str">
        <f ca="1">IF(ROWS(G$5:G85)&gt;$B$2,"",INDEX(fSales[Price],_xlfn.AGGREGATE(15,6,(ROW(fSales[Price])-ROW(fSales[#Headers]))/(fSales[[Product]:[Product]]=$B$1),ROWS(G$5:G85))))</f>
        <v/>
      </c>
      <c r="H85" s="16" t="str">
        <f t="shared" ca="1" si="1"/>
        <v/>
      </c>
    </row>
    <row r="86" spans="1:8" x14ac:dyDescent="0.3">
      <c r="A86" s="10" t="str">
        <f ca="1">IF(ROWS(A$5:A86)&gt;$B$2,"",INDEX(fSales[Date],_xlfn.AGGREGATE(15,6,(ROW(fSales[Date])-ROW(fSales[#Headers]))/(fSales[[Product]:[Product]]=$B$1),ROWS(A$5:A86))))</f>
        <v/>
      </c>
      <c r="B86" s="11" t="str">
        <f ca="1">IF(ROWS(B$5:B86)&gt;$B$2,"",INDEX(fSales[Product],_xlfn.AGGREGATE(15,6,(ROW(fSales[Product])-ROW(fSales[#Headers]))/(fSales[[Product]:[Product]]=$B$1),ROWS(B$5:B86))))</f>
        <v/>
      </c>
      <c r="C86" s="11" t="str">
        <f ca="1">IF(ROWS(C$5:C86)&gt;$B$2,"",INDEX(fSales[Region],_xlfn.AGGREGATE(15,6,(ROW(fSales[Region])-ROW(fSales[#Headers]))/(fSales[[Product]:[Product]]=$B$1),ROWS(C$5:C86))))</f>
        <v/>
      </c>
      <c r="D86" s="11" t="str">
        <f ca="1">IF(ROWS(D$5:D86)&gt;$B$2,"",INDEX(fSales[Units],_xlfn.AGGREGATE(15,6,(ROW(fSales[Units])-ROW(fSales[#Headers]))/(fSales[[Product]:[Product]]=$B$1),ROWS(D$5:D86))))</f>
        <v/>
      </c>
      <c r="E86" s="11" t="str">
        <f ca="1">IF(ROWS(E$5:E86)&gt;$B$2,"",INDEX(fSales[Category],_xlfn.AGGREGATE(15,6,(ROW(fSales[Category])-ROW(fSales[#Headers]))/(fSales[[Product]:[Product]]=$B$1),ROWS(E$5:E86))))</f>
        <v/>
      </c>
      <c r="F86" s="11" t="str">
        <f ca="1">IF(ROWS(F$5:F86)&gt;$B$2,"",INDEX(fSales[Discount],_xlfn.AGGREGATE(15,6,(ROW(fSales[Discount])-ROW(fSales[#Headers]))/(fSales[[Product]:[Product]]=$B$1),ROWS(F$5:F86))))</f>
        <v/>
      </c>
      <c r="G86" s="11" t="str">
        <f ca="1">IF(ROWS(G$5:G86)&gt;$B$2,"",INDEX(fSales[Price],_xlfn.AGGREGATE(15,6,(ROW(fSales[Price])-ROW(fSales[#Headers]))/(fSales[[Product]:[Product]]=$B$1),ROWS(G$5:G86))))</f>
        <v/>
      </c>
      <c r="H86" s="16" t="str">
        <f t="shared" ca="1" si="1"/>
        <v/>
      </c>
    </row>
    <row r="87" spans="1:8" x14ac:dyDescent="0.3">
      <c r="A87" s="10" t="str">
        <f ca="1">IF(ROWS(A$5:A87)&gt;$B$2,"",INDEX(fSales[Date],_xlfn.AGGREGATE(15,6,(ROW(fSales[Date])-ROW(fSales[#Headers]))/(fSales[[Product]:[Product]]=$B$1),ROWS(A$5:A87))))</f>
        <v/>
      </c>
      <c r="B87" s="11" t="str">
        <f ca="1">IF(ROWS(B$5:B87)&gt;$B$2,"",INDEX(fSales[Product],_xlfn.AGGREGATE(15,6,(ROW(fSales[Product])-ROW(fSales[#Headers]))/(fSales[[Product]:[Product]]=$B$1),ROWS(B$5:B87))))</f>
        <v/>
      </c>
      <c r="C87" s="11" t="str">
        <f ca="1">IF(ROWS(C$5:C87)&gt;$B$2,"",INDEX(fSales[Region],_xlfn.AGGREGATE(15,6,(ROW(fSales[Region])-ROW(fSales[#Headers]))/(fSales[[Product]:[Product]]=$B$1),ROWS(C$5:C87))))</f>
        <v/>
      </c>
      <c r="D87" s="11" t="str">
        <f ca="1">IF(ROWS(D$5:D87)&gt;$B$2,"",INDEX(fSales[Units],_xlfn.AGGREGATE(15,6,(ROW(fSales[Units])-ROW(fSales[#Headers]))/(fSales[[Product]:[Product]]=$B$1),ROWS(D$5:D87))))</f>
        <v/>
      </c>
      <c r="E87" s="11" t="str">
        <f ca="1">IF(ROWS(E$5:E87)&gt;$B$2,"",INDEX(fSales[Category],_xlfn.AGGREGATE(15,6,(ROW(fSales[Category])-ROW(fSales[#Headers]))/(fSales[[Product]:[Product]]=$B$1),ROWS(E$5:E87))))</f>
        <v/>
      </c>
      <c r="F87" s="11" t="str">
        <f ca="1">IF(ROWS(F$5:F87)&gt;$B$2,"",INDEX(fSales[Discount],_xlfn.AGGREGATE(15,6,(ROW(fSales[Discount])-ROW(fSales[#Headers]))/(fSales[[Product]:[Product]]=$B$1),ROWS(F$5:F87))))</f>
        <v/>
      </c>
      <c r="G87" s="11" t="str">
        <f ca="1">IF(ROWS(G$5:G87)&gt;$B$2,"",INDEX(fSales[Price],_xlfn.AGGREGATE(15,6,(ROW(fSales[Price])-ROW(fSales[#Headers]))/(fSales[[Product]:[Product]]=$B$1),ROWS(G$5:G87))))</f>
        <v/>
      </c>
      <c r="H87" s="16" t="str">
        <f t="shared" ca="1" si="1"/>
        <v/>
      </c>
    </row>
    <row r="88" spans="1:8" x14ac:dyDescent="0.3">
      <c r="A88" s="10" t="str">
        <f ca="1">IF(ROWS(A$5:A88)&gt;$B$2,"",INDEX(fSales[Date],_xlfn.AGGREGATE(15,6,(ROW(fSales[Date])-ROW(fSales[#Headers]))/(fSales[[Product]:[Product]]=$B$1),ROWS(A$5:A88))))</f>
        <v/>
      </c>
      <c r="B88" s="11" t="str">
        <f ca="1">IF(ROWS(B$5:B88)&gt;$B$2,"",INDEX(fSales[Product],_xlfn.AGGREGATE(15,6,(ROW(fSales[Product])-ROW(fSales[#Headers]))/(fSales[[Product]:[Product]]=$B$1),ROWS(B$5:B88))))</f>
        <v/>
      </c>
      <c r="C88" s="11" t="str">
        <f ca="1">IF(ROWS(C$5:C88)&gt;$B$2,"",INDEX(fSales[Region],_xlfn.AGGREGATE(15,6,(ROW(fSales[Region])-ROW(fSales[#Headers]))/(fSales[[Product]:[Product]]=$B$1),ROWS(C$5:C88))))</f>
        <v/>
      </c>
      <c r="D88" s="11" t="str">
        <f ca="1">IF(ROWS(D$5:D88)&gt;$B$2,"",INDEX(fSales[Units],_xlfn.AGGREGATE(15,6,(ROW(fSales[Units])-ROW(fSales[#Headers]))/(fSales[[Product]:[Product]]=$B$1),ROWS(D$5:D88))))</f>
        <v/>
      </c>
      <c r="E88" s="11" t="str">
        <f ca="1">IF(ROWS(E$5:E88)&gt;$B$2,"",INDEX(fSales[Category],_xlfn.AGGREGATE(15,6,(ROW(fSales[Category])-ROW(fSales[#Headers]))/(fSales[[Product]:[Product]]=$B$1),ROWS(E$5:E88))))</f>
        <v/>
      </c>
      <c r="F88" s="11" t="str">
        <f ca="1">IF(ROWS(F$5:F88)&gt;$B$2,"",INDEX(fSales[Discount],_xlfn.AGGREGATE(15,6,(ROW(fSales[Discount])-ROW(fSales[#Headers]))/(fSales[[Product]:[Product]]=$B$1),ROWS(F$5:F88))))</f>
        <v/>
      </c>
      <c r="G88" s="11" t="str">
        <f ca="1">IF(ROWS(G$5:G88)&gt;$B$2,"",INDEX(fSales[Price],_xlfn.AGGREGATE(15,6,(ROW(fSales[Price])-ROW(fSales[#Headers]))/(fSales[[Product]:[Product]]=$B$1),ROWS(G$5:G88))))</f>
        <v/>
      </c>
      <c r="H88" s="16" t="str">
        <f t="shared" ca="1" si="1"/>
        <v/>
      </c>
    </row>
    <row r="89" spans="1:8" x14ac:dyDescent="0.3">
      <c r="A89" s="10" t="str">
        <f ca="1">IF(ROWS(A$5:A89)&gt;$B$2,"",INDEX(fSales[Date],_xlfn.AGGREGATE(15,6,(ROW(fSales[Date])-ROW(fSales[#Headers]))/(fSales[[Product]:[Product]]=$B$1),ROWS(A$5:A89))))</f>
        <v/>
      </c>
      <c r="B89" s="11" t="str">
        <f ca="1">IF(ROWS(B$5:B89)&gt;$B$2,"",INDEX(fSales[Product],_xlfn.AGGREGATE(15,6,(ROW(fSales[Product])-ROW(fSales[#Headers]))/(fSales[[Product]:[Product]]=$B$1),ROWS(B$5:B89))))</f>
        <v/>
      </c>
      <c r="C89" s="11" t="str">
        <f ca="1">IF(ROWS(C$5:C89)&gt;$B$2,"",INDEX(fSales[Region],_xlfn.AGGREGATE(15,6,(ROW(fSales[Region])-ROW(fSales[#Headers]))/(fSales[[Product]:[Product]]=$B$1),ROWS(C$5:C89))))</f>
        <v/>
      </c>
      <c r="D89" s="11" t="str">
        <f ca="1">IF(ROWS(D$5:D89)&gt;$B$2,"",INDEX(fSales[Units],_xlfn.AGGREGATE(15,6,(ROW(fSales[Units])-ROW(fSales[#Headers]))/(fSales[[Product]:[Product]]=$B$1),ROWS(D$5:D89))))</f>
        <v/>
      </c>
      <c r="E89" s="11" t="str">
        <f ca="1">IF(ROWS(E$5:E89)&gt;$B$2,"",INDEX(fSales[Category],_xlfn.AGGREGATE(15,6,(ROW(fSales[Category])-ROW(fSales[#Headers]))/(fSales[[Product]:[Product]]=$B$1),ROWS(E$5:E89))))</f>
        <v/>
      </c>
      <c r="F89" s="11" t="str">
        <f ca="1">IF(ROWS(F$5:F89)&gt;$B$2,"",INDEX(fSales[Discount],_xlfn.AGGREGATE(15,6,(ROW(fSales[Discount])-ROW(fSales[#Headers]))/(fSales[[Product]:[Product]]=$B$1),ROWS(F$5:F89))))</f>
        <v/>
      </c>
      <c r="G89" s="11" t="str">
        <f ca="1">IF(ROWS(G$5:G89)&gt;$B$2,"",INDEX(fSales[Price],_xlfn.AGGREGATE(15,6,(ROW(fSales[Price])-ROW(fSales[#Headers]))/(fSales[[Product]:[Product]]=$B$1),ROWS(G$5:G89))))</f>
        <v/>
      </c>
      <c r="H89" s="16" t="str">
        <f t="shared" ca="1" si="1"/>
        <v/>
      </c>
    </row>
    <row r="90" spans="1:8" x14ac:dyDescent="0.3">
      <c r="A90" s="10" t="str">
        <f ca="1">IF(ROWS(A$5:A90)&gt;$B$2,"",INDEX(fSales[Date],_xlfn.AGGREGATE(15,6,(ROW(fSales[Date])-ROW(fSales[#Headers]))/(fSales[[Product]:[Product]]=$B$1),ROWS(A$5:A90))))</f>
        <v/>
      </c>
      <c r="B90" s="11" t="str">
        <f ca="1">IF(ROWS(B$5:B90)&gt;$B$2,"",INDEX(fSales[Product],_xlfn.AGGREGATE(15,6,(ROW(fSales[Product])-ROW(fSales[#Headers]))/(fSales[[Product]:[Product]]=$B$1),ROWS(B$5:B90))))</f>
        <v/>
      </c>
      <c r="C90" s="11" t="str">
        <f ca="1">IF(ROWS(C$5:C90)&gt;$B$2,"",INDEX(fSales[Region],_xlfn.AGGREGATE(15,6,(ROW(fSales[Region])-ROW(fSales[#Headers]))/(fSales[[Product]:[Product]]=$B$1),ROWS(C$5:C90))))</f>
        <v/>
      </c>
      <c r="D90" s="11" t="str">
        <f ca="1">IF(ROWS(D$5:D90)&gt;$B$2,"",INDEX(fSales[Units],_xlfn.AGGREGATE(15,6,(ROW(fSales[Units])-ROW(fSales[#Headers]))/(fSales[[Product]:[Product]]=$B$1),ROWS(D$5:D90))))</f>
        <v/>
      </c>
      <c r="E90" s="11" t="str">
        <f ca="1">IF(ROWS(E$5:E90)&gt;$B$2,"",INDEX(fSales[Category],_xlfn.AGGREGATE(15,6,(ROW(fSales[Category])-ROW(fSales[#Headers]))/(fSales[[Product]:[Product]]=$B$1),ROWS(E$5:E90))))</f>
        <v/>
      </c>
      <c r="F90" s="11" t="str">
        <f ca="1">IF(ROWS(F$5:F90)&gt;$B$2,"",INDEX(fSales[Discount],_xlfn.AGGREGATE(15,6,(ROW(fSales[Discount])-ROW(fSales[#Headers]))/(fSales[[Product]:[Product]]=$B$1),ROWS(F$5:F90))))</f>
        <v/>
      </c>
      <c r="G90" s="11" t="str">
        <f ca="1">IF(ROWS(G$5:G90)&gt;$B$2,"",INDEX(fSales[Price],_xlfn.AGGREGATE(15,6,(ROW(fSales[Price])-ROW(fSales[#Headers]))/(fSales[[Product]:[Product]]=$B$1),ROWS(G$5:G90))))</f>
        <v/>
      </c>
      <c r="H90" s="16" t="str">
        <f t="shared" ca="1" si="1"/>
        <v/>
      </c>
    </row>
    <row r="91" spans="1:8" x14ac:dyDescent="0.3">
      <c r="A91" s="10" t="str">
        <f ca="1">IF(ROWS(A$5:A91)&gt;$B$2,"",INDEX(fSales[Date],_xlfn.AGGREGATE(15,6,(ROW(fSales[Date])-ROW(fSales[#Headers]))/(fSales[[Product]:[Product]]=$B$1),ROWS(A$5:A91))))</f>
        <v/>
      </c>
      <c r="B91" s="11" t="str">
        <f ca="1">IF(ROWS(B$5:B91)&gt;$B$2,"",INDEX(fSales[Product],_xlfn.AGGREGATE(15,6,(ROW(fSales[Product])-ROW(fSales[#Headers]))/(fSales[[Product]:[Product]]=$B$1),ROWS(B$5:B91))))</f>
        <v/>
      </c>
      <c r="C91" s="11" t="str">
        <f ca="1">IF(ROWS(C$5:C91)&gt;$B$2,"",INDEX(fSales[Region],_xlfn.AGGREGATE(15,6,(ROW(fSales[Region])-ROW(fSales[#Headers]))/(fSales[[Product]:[Product]]=$B$1),ROWS(C$5:C91))))</f>
        <v/>
      </c>
      <c r="D91" s="11" t="str">
        <f ca="1">IF(ROWS(D$5:D91)&gt;$B$2,"",INDEX(fSales[Units],_xlfn.AGGREGATE(15,6,(ROW(fSales[Units])-ROW(fSales[#Headers]))/(fSales[[Product]:[Product]]=$B$1),ROWS(D$5:D91))))</f>
        <v/>
      </c>
      <c r="E91" s="11" t="str">
        <f ca="1">IF(ROWS(E$5:E91)&gt;$B$2,"",INDEX(fSales[Category],_xlfn.AGGREGATE(15,6,(ROW(fSales[Category])-ROW(fSales[#Headers]))/(fSales[[Product]:[Product]]=$B$1),ROWS(E$5:E91))))</f>
        <v/>
      </c>
      <c r="F91" s="11" t="str">
        <f ca="1">IF(ROWS(F$5:F91)&gt;$B$2,"",INDEX(fSales[Discount],_xlfn.AGGREGATE(15,6,(ROW(fSales[Discount])-ROW(fSales[#Headers]))/(fSales[[Product]:[Product]]=$B$1),ROWS(F$5:F91))))</f>
        <v/>
      </c>
      <c r="G91" s="11" t="str">
        <f ca="1">IF(ROWS(G$5:G91)&gt;$B$2,"",INDEX(fSales[Price],_xlfn.AGGREGATE(15,6,(ROW(fSales[Price])-ROW(fSales[#Headers]))/(fSales[[Product]:[Product]]=$B$1),ROWS(G$5:G91))))</f>
        <v/>
      </c>
      <c r="H91" s="16" t="str">
        <f t="shared" ca="1" si="1"/>
        <v/>
      </c>
    </row>
    <row r="92" spans="1:8" x14ac:dyDescent="0.3">
      <c r="A92" s="10" t="str">
        <f ca="1">IF(ROWS(A$5:A92)&gt;$B$2,"",INDEX(fSales[Date],_xlfn.AGGREGATE(15,6,(ROW(fSales[Date])-ROW(fSales[#Headers]))/(fSales[[Product]:[Product]]=$B$1),ROWS(A$5:A92))))</f>
        <v/>
      </c>
      <c r="B92" s="11" t="str">
        <f ca="1">IF(ROWS(B$5:B92)&gt;$B$2,"",INDEX(fSales[Product],_xlfn.AGGREGATE(15,6,(ROW(fSales[Product])-ROW(fSales[#Headers]))/(fSales[[Product]:[Product]]=$B$1),ROWS(B$5:B92))))</f>
        <v/>
      </c>
      <c r="C92" s="11" t="str">
        <f ca="1">IF(ROWS(C$5:C92)&gt;$B$2,"",INDEX(fSales[Region],_xlfn.AGGREGATE(15,6,(ROW(fSales[Region])-ROW(fSales[#Headers]))/(fSales[[Product]:[Product]]=$B$1),ROWS(C$5:C92))))</f>
        <v/>
      </c>
      <c r="D92" s="11" t="str">
        <f ca="1">IF(ROWS(D$5:D92)&gt;$B$2,"",INDEX(fSales[Units],_xlfn.AGGREGATE(15,6,(ROW(fSales[Units])-ROW(fSales[#Headers]))/(fSales[[Product]:[Product]]=$B$1),ROWS(D$5:D92))))</f>
        <v/>
      </c>
      <c r="E92" s="11" t="str">
        <f ca="1">IF(ROWS(E$5:E92)&gt;$B$2,"",INDEX(fSales[Category],_xlfn.AGGREGATE(15,6,(ROW(fSales[Category])-ROW(fSales[#Headers]))/(fSales[[Product]:[Product]]=$B$1),ROWS(E$5:E92))))</f>
        <v/>
      </c>
      <c r="F92" s="11" t="str">
        <f ca="1">IF(ROWS(F$5:F92)&gt;$B$2,"",INDEX(fSales[Discount],_xlfn.AGGREGATE(15,6,(ROW(fSales[Discount])-ROW(fSales[#Headers]))/(fSales[[Product]:[Product]]=$B$1),ROWS(F$5:F92))))</f>
        <v/>
      </c>
      <c r="G92" s="11" t="str">
        <f ca="1">IF(ROWS(G$5:G92)&gt;$B$2,"",INDEX(fSales[Price],_xlfn.AGGREGATE(15,6,(ROW(fSales[Price])-ROW(fSales[#Headers]))/(fSales[[Product]:[Product]]=$B$1),ROWS(G$5:G92))))</f>
        <v/>
      </c>
      <c r="H92" s="16" t="str">
        <f t="shared" ca="1" si="1"/>
        <v/>
      </c>
    </row>
    <row r="93" spans="1:8" x14ac:dyDescent="0.3">
      <c r="A93" s="10" t="str">
        <f ca="1">IF(ROWS(A$5:A93)&gt;$B$2,"",INDEX(fSales[Date],_xlfn.AGGREGATE(15,6,(ROW(fSales[Date])-ROW(fSales[#Headers]))/(fSales[[Product]:[Product]]=$B$1),ROWS(A$5:A93))))</f>
        <v/>
      </c>
      <c r="B93" s="11" t="str">
        <f ca="1">IF(ROWS(B$5:B93)&gt;$B$2,"",INDEX(fSales[Product],_xlfn.AGGREGATE(15,6,(ROW(fSales[Product])-ROW(fSales[#Headers]))/(fSales[[Product]:[Product]]=$B$1),ROWS(B$5:B93))))</f>
        <v/>
      </c>
      <c r="C93" s="11" t="str">
        <f ca="1">IF(ROWS(C$5:C93)&gt;$B$2,"",INDEX(fSales[Region],_xlfn.AGGREGATE(15,6,(ROW(fSales[Region])-ROW(fSales[#Headers]))/(fSales[[Product]:[Product]]=$B$1),ROWS(C$5:C93))))</f>
        <v/>
      </c>
      <c r="D93" s="11" t="str">
        <f ca="1">IF(ROWS(D$5:D93)&gt;$B$2,"",INDEX(fSales[Units],_xlfn.AGGREGATE(15,6,(ROW(fSales[Units])-ROW(fSales[#Headers]))/(fSales[[Product]:[Product]]=$B$1),ROWS(D$5:D93))))</f>
        <v/>
      </c>
      <c r="E93" s="11" t="str">
        <f ca="1">IF(ROWS(E$5:E93)&gt;$B$2,"",INDEX(fSales[Category],_xlfn.AGGREGATE(15,6,(ROW(fSales[Category])-ROW(fSales[#Headers]))/(fSales[[Product]:[Product]]=$B$1),ROWS(E$5:E93))))</f>
        <v/>
      </c>
      <c r="F93" s="11" t="str">
        <f ca="1">IF(ROWS(F$5:F93)&gt;$B$2,"",INDEX(fSales[Discount],_xlfn.AGGREGATE(15,6,(ROW(fSales[Discount])-ROW(fSales[#Headers]))/(fSales[[Product]:[Product]]=$B$1),ROWS(F$5:F93))))</f>
        <v/>
      </c>
      <c r="G93" s="11" t="str">
        <f ca="1">IF(ROWS(G$5:G93)&gt;$B$2,"",INDEX(fSales[Price],_xlfn.AGGREGATE(15,6,(ROW(fSales[Price])-ROW(fSales[#Headers]))/(fSales[[Product]:[Product]]=$B$1),ROWS(G$5:G93))))</f>
        <v/>
      </c>
      <c r="H93" s="16" t="str">
        <f t="shared" ca="1" si="1"/>
        <v/>
      </c>
    </row>
    <row r="94" spans="1:8" x14ac:dyDescent="0.3">
      <c r="A94" s="10" t="str">
        <f ca="1">IF(ROWS(A$5:A94)&gt;$B$2,"",INDEX(fSales[Date],_xlfn.AGGREGATE(15,6,(ROW(fSales[Date])-ROW(fSales[#Headers]))/(fSales[[Product]:[Product]]=$B$1),ROWS(A$5:A94))))</f>
        <v/>
      </c>
      <c r="B94" s="11" t="str">
        <f ca="1">IF(ROWS(B$5:B94)&gt;$B$2,"",INDEX(fSales[Product],_xlfn.AGGREGATE(15,6,(ROW(fSales[Product])-ROW(fSales[#Headers]))/(fSales[[Product]:[Product]]=$B$1),ROWS(B$5:B94))))</f>
        <v/>
      </c>
      <c r="C94" s="11" t="str">
        <f ca="1">IF(ROWS(C$5:C94)&gt;$B$2,"",INDEX(fSales[Region],_xlfn.AGGREGATE(15,6,(ROW(fSales[Region])-ROW(fSales[#Headers]))/(fSales[[Product]:[Product]]=$B$1),ROWS(C$5:C94))))</f>
        <v/>
      </c>
      <c r="D94" s="11" t="str">
        <f ca="1">IF(ROWS(D$5:D94)&gt;$B$2,"",INDEX(fSales[Units],_xlfn.AGGREGATE(15,6,(ROW(fSales[Units])-ROW(fSales[#Headers]))/(fSales[[Product]:[Product]]=$B$1),ROWS(D$5:D94))))</f>
        <v/>
      </c>
      <c r="E94" s="11" t="str">
        <f ca="1">IF(ROWS(E$5:E94)&gt;$B$2,"",INDEX(fSales[Category],_xlfn.AGGREGATE(15,6,(ROW(fSales[Category])-ROW(fSales[#Headers]))/(fSales[[Product]:[Product]]=$B$1),ROWS(E$5:E94))))</f>
        <v/>
      </c>
      <c r="F94" s="11" t="str">
        <f ca="1">IF(ROWS(F$5:F94)&gt;$B$2,"",INDEX(fSales[Discount],_xlfn.AGGREGATE(15,6,(ROW(fSales[Discount])-ROW(fSales[#Headers]))/(fSales[[Product]:[Product]]=$B$1),ROWS(F$5:F94))))</f>
        <v/>
      </c>
      <c r="G94" s="11" t="str">
        <f ca="1">IF(ROWS(G$5:G94)&gt;$B$2,"",INDEX(fSales[Price],_xlfn.AGGREGATE(15,6,(ROW(fSales[Price])-ROW(fSales[#Headers]))/(fSales[[Product]:[Product]]=$B$1),ROWS(G$5:G94))))</f>
        <v/>
      </c>
      <c r="H94" s="16" t="str">
        <f t="shared" ca="1" si="1"/>
        <v/>
      </c>
    </row>
    <row r="95" spans="1:8" x14ac:dyDescent="0.3">
      <c r="A95" s="10" t="str">
        <f ca="1">IF(ROWS(A$5:A95)&gt;$B$2,"",INDEX(fSales[Date],_xlfn.AGGREGATE(15,6,(ROW(fSales[Date])-ROW(fSales[#Headers]))/(fSales[[Product]:[Product]]=$B$1),ROWS(A$5:A95))))</f>
        <v/>
      </c>
      <c r="B95" s="11" t="str">
        <f ca="1">IF(ROWS(B$5:B95)&gt;$B$2,"",INDEX(fSales[Product],_xlfn.AGGREGATE(15,6,(ROW(fSales[Product])-ROW(fSales[#Headers]))/(fSales[[Product]:[Product]]=$B$1),ROWS(B$5:B95))))</f>
        <v/>
      </c>
      <c r="C95" s="11" t="str">
        <f ca="1">IF(ROWS(C$5:C95)&gt;$B$2,"",INDEX(fSales[Region],_xlfn.AGGREGATE(15,6,(ROW(fSales[Region])-ROW(fSales[#Headers]))/(fSales[[Product]:[Product]]=$B$1),ROWS(C$5:C95))))</f>
        <v/>
      </c>
      <c r="D95" s="11" t="str">
        <f ca="1">IF(ROWS(D$5:D95)&gt;$B$2,"",INDEX(fSales[Units],_xlfn.AGGREGATE(15,6,(ROW(fSales[Units])-ROW(fSales[#Headers]))/(fSales[[Product]:[Product]]=$B$1),ROWS(D$5:D95))))</f>
        <v/>
      </c>
      <c r="E95" s="11" t="str">
        <f ca="1">IF(ROWS(E$5:E95)&gt;$B$2,"",INDEX(fSales[Category],_xlfn.AGGREGATE(15,6,(ROW(fSales[Category])-ROW(fSales[#Headers]))/(fSales[[Product]:[Product]]=$B$1),ROWS(E$5:E95))))</f>
        <v/>
      </c>
      <c r="F95" s="11" t="str">
        <f ca="1">IF(ROWS(F$5:F95)&gt;$B$2,"",INDEX(fSales[Discount],_xlfn.AGGREGATE(15,6,(ROW(fSales[Discount])-ROW(fSales[#Headers]))/(fSales[[Product]:[Product]]=$B$1),ROWS(F$5:F95))))</f>
        <v/>
      </c>
      <c r="G95" s="11" t="str">
        <f ca="1">IF(ROWS(G$5:G95)&gt;$B$2,"",INDEX(fSales[Price],_xlfn.AGGREGATE(15,6,(ROW(fSales[Price])-ROW(fSales[#Headers]))/(fSales[[Product]:[Product]]=$B$1),ROWS(G$5:G95))))</f>
        <v/>
      </c>
      <c r="H95" s="16" t="str">
        <f t="shared" ca="1" si="1"/>
        <v/>
      </c>
    </row>
    <row r="96" spans="1:8" x14ac:dyDescent="0.3">
      <c r="A96" s="10" t="str">
        <f ca="1">IF(ROWS(A$5:A96)&gt;$B$2,"",INDEX(fSales[Date],_xlfn.AGGREGATE(15,6,(ROW(fSales[Date])-ROW(fSales[#Headers]))/(fSales[[Product]:[Product]]=$B$1),ROWS(A$5:A96))))</f>
        <v/>
      </c>
      <c r="B96" s="11" t="str">
        <f ca="1">IF(ROWS(B$5:B96)&gt;$B$2,"",INDEX(fSales[Product],_xlfn.AGGREGATE(15,6,(ROW(fSales[Product])-ROW(fSales[#Headers]))/(fSales[[Product]:[Product]]=$B$1),ROWS(B$5:B96))))</f>
        <v/>
      </c>
      <c r="C96" s="11" t="str">
        <f ca="1">IF(ROWS(C$5:C96)&gt;$B$2,"",INDEX(fSales[Region],_xlfn.AGGREGATE(15,6,(ROW(fSales[Region])-ROW(fSales[#Headers]))/(fSales[[Product]:[Product]]=$B$1),ROWS(C$5:C96))))</f>
        <v/>
      </c>
      <c r="D96" s="11" t="str">
        <f ca="1">IF(ROWS(D$5:D96)&gt;$B$2,"",INDEX(fSales[Units],_xlfn.AGGREGATE(15,6,(ROW(fSales[Units])-ROW(fSales[#Headers]))/(fSales[[Product]:[Product]]=$B$1),ROWS(D$5:D96))))</f>
        <v/>
      </c>
      <c r="E96" s="11" t="str">
        <f ca="1">IF(ROWS(E$5:E96)&gt;$B$2,"",INDEX(fSales[Category],_xlfn.AGGREGATE(15,6,(ROW(fSales[Category])-ROW(fSales[#Headers]))/(fSales[[Product]:[Product]]=$B$1),ROWS(E$5:E96))))</f>
        <v/>
      </c>
      <c r="F96" s="11" t="str">
        <f ca="1">IF(ROWS(F$5:F96)&gt;$B$2,"",INDEX(fSales[Discount],_xlfn.AGGREGATE(15,6,(ROW(fSales[Discount])-ROW(fSales[#Headers]))/(fSales[[Product]:[Product]]=$B$1),ROWS(F$5:F96))))</f>
        <v/>
      </c>
      <c r="G96" s="11" t="str">
        <f ca="1">IF(ROWS(G$5:G96)&gt;$B$2,"",INDEX(fSales[Price],_xlfn.AGGREGATE(15,6,(ROW(fSales[Price])-ROW(fSales[#Headers]))/(fSales[[Product]:[Product]]=$B$1),ROWS(G$5:G96))))</f>
        <v/>
      </c>
      <c r="H96" s="16" t="str">
        <f t="shared" ca="1" si="1"/>
        <v/>
      </c>
    </row>
    <row r="97" spans="1:8" x14ac:dyDescent="0.3">
      <c r="A97" s="10" t="str">
        <f ca="1">IF(ROWS(A$5:A97)&gt;$B$2,"",INDEX(fSales[Date],_xlfn.AGGREGATE(15,6,(ROW(fSales[Date])-ROW(fSales[#Headers]))/(fSales[[Product]:[Product]]=$B$1),ROWS(A$5:A97))))</f>
        <v/>
      </c>
      <c r="B97" s="11" t="str">
        <f ca="1">IF(ROWS(B$5:B97)&gt;$B$2,"",INDEX(fSales[Product],_xlfn.AGGREGATE(15,6,(ROW(fSales[Product])-ROW(fSales[#Headers]))/(fSales[[Product]:[Product]]=$B$1),ROWS(B$5:B97))))</f>
        <v/>
      </c>
      <c r="C97" s="11" t="str">
        <f ca="1">IF(ROWS(C$5:C97)&gt;$B$2,"",INDEX(fSales[Region],_xlfn.AGGREGATE(15,6,(ROW(fSales[Region])-ROW(fSales[#Headers]))/(fSales[[Product]:[Product]]=$B$1),ROWS(C$5:C97))))</f>
        <v/>
      </c>
      <c r="D97" s="11" t="str">
        <f ca="1">IF(ROWS(D$5:D97)&gt;$B$2,"",INDEX(fSales[Units],_xlfn.AGGREGATE(15,6,(ROW(fSales[Units])-ROW(fSales[#Headers]))/(fSales[[Product]:[Product]]=$B$1),ROWS(D$5:D97))))</f>
        <v/>
      </c>
      <c r="E97" s="11" t="str">
        <f ca="1">IF(ROWS(E$5:E97)&gt;$B$2,"",INDEX(fSales[Category],_xlfn.AGGREGATE(15,6,(ROW(fSales[Category])-ROW(fSales[#Headers]))/(fSales[[Product]:[Product]]=$B$1),ROWS(E$5:E97))))</f>
        <v/>
      </c>
      <c r="F97" s="11" t="str">
        <f ca="1">IF(ROWS(F$5:F97)&gt;$B$2,"",INDEX(fSales[Discount],_xlfn.AGGREGATE(15,6,(ROW(fSales[Discount])-ROW(fSales[#Headers]))/(fSales[[Product]:[Product]]=$B$1),ROWS(F$5:F97))))</f>
        <v/>
      </c>
      <c r="G97" s="11" t="str">
        <f ca="1">IF(ROWS(G$5:G97)&gt;$B$2,"",INDEX(fSales[Price],_xlfn.AGGREGATE(15,6,(ROW(fSales[Price])-ROW(fSales[#Headers]))/(fSales[[Product]:[Product]]=$B$1),ROWS(G$5:G97))))</f>
        <v/>
      </c>
      <c r="H97" s="16" t="str">
        <f t="shared" ca="1" si="1"/>
        <v/>
      </c>
    </row>
    <row r="98" spans="1:8" x14ac:dyDescent="0.3">
      <c r="A98" s="10" t="str">
        <f ca="1">IF(ROWS(A$5:A98)&gt;$B$2,"",INDEX(fSales[Date],_xlfn.AGGREGATE(15,6,(ROW(fSales[Date])-ROW(fSales[#Headers]))/(fSales[[Product]:[Product]]=$B$1),ROWS(A$5:A98))))</f>
        <v/>
      </c>
      <c r="B98" s="11" t="str">
        <f ca="1">IF(ROWS(B$5:B98)&gt;$B$2,"",INDEX(fSales[Product],_xlfn.AGGREGATE(15,6,(ROW(fSales[Product])-ROW(fSales[#Headers]))/(fSales[[Product]:[Product]]=$B$1),ROWS(B$5:B98))))</f>
        <v/>
      </c>
      <c r="C98" s="11" t="str">
        <f ca="1">IF(ROWS(C$5:C98)&gt;$B$2,"",INDEX(fSales[Region],_xlfn.AGGREGATE(15,6,(ROW(fSales[Region])-ROW(fSales[#Headers]))/(fSales[[Product]:[Product]]=$B$1),ROWS(C$5:C98))))</f>
        <v/>
      </c>
      <c r="D98" s="11" t="str">
        <f ca="1">IF(ROWS(D$5:D98)&gt;$B$2,"",INDEX(fSales[Units],_xlfn.AGGREGATE(15,6,(ROW(fSales[Units])-ROW(fSales[#Headers]))/(fSales[[Product]:[Product]]=$B$1),ROWS(D$5:D98))))</f>
        <v/>
      </c>
      <c r="E98" s="11" t="str">
        <f ca="1">IF(ROWS(E$5:E98)&gt;$B$2,"",INDEX(fSales[Category],_xlfn.AGGREGATE(15,6,(ROW(fSales[Category])-ROW(fSales[#Headers]))/(fSales[[Product]:[Product]]=$B$1),ROWS(E$5:E98))))</f>
        <v/>
      </c>
      <c r="F98" s="11" t="str">
        <f ca="1">IF(ROWS(F$5:F98)&gt;$B$2,"",INDEX(fSales[Discount],_xlfn.AGGREGATE(15,6,(ROW(fSales[Discount])-ROW(fSales[#Headers]))/(fSales[[Product]:[Product]]=$B$1),ROWS(F$5:F98))))</f>
        <v/>
      </c>
      <c r="G98" s="11" t="str">
        <f ca="1">IF(ROWS(G$5:G98)&gt;$B$2,"",INDEX(fSales[Price],_xlfn.AGGREGATE(15,6,(ROW(fSales[Price])-ROW(fSales[#Headers]))/(fSales[[Product]:[Product]]=$B$1),ROWS(G$5:G98))))</f>
        <v/>
      </c>
      <c r="H98" s="16" t="str">
        <f t="shared" ca="1" si="1"/>
        <v/>
      </c>
    </row>
    <row r="99" spans="1:8" x14ac:dyDescent="0.3">
      <c r="A99" s="10" t="str">
        <f ca="1">IF(ROWS(A$5:A99)&gt;$B$2,"",INDEX(fSales[Date],_xlfn.AGGREGATE(15,6,(ROW(fSales[Date])-ROW(fSales[#Headers]))/(fSales[[Product]:[Product]]=$B$1),ROWS(A$5:A99))))</f>
        <v/>
      </c>
      <c r="B99" s="11" t="str">
        <f ca="1">IF(ROWS(B$5:B99)&gt;$B$2,"",INDEX(fSales[Product],_xlfn.AGGREGATE(15,6,(ROW(fSales[Product])-ROW(fSales[#Headers]))/(fSales[[Product]:[Product]]=$B$1),ROWS(B$5:B99))))</f>
        <v/>
      </c>
      <c r="C99" s="11" t="str">
        <f ca="1">IF(ROWS(C$5:C99)&gt;$B$2,"",INDEX(fSales[Region],_xlfn.AGGREGATE(15,6,(ROW(fSales[Region])-ROW(fSales[#Headers]))/(fSales[[Product]:[Product]]=$B$1),ROWS(C$5:C99))))</f>
        <v/>
      </c>
      <c r="D99" s="11" t="str">
        <f ca="1">IF(ROWS(D$5:D99)&gt;$B$2,"",INDEX(fSales[Units],_xlfn.AGGREGATE(15,6,(ROW(fSales[Units])-ROW(fSales[#Headers]))/(fSales[[Product]:[Product]]=$B$1),ROWS(D$5:D99))))</f>
        <v/>
      </c>
      <c r="E99" s="11" t="str">
        <f ca="1">IF(ROWS(E$5:E99)&gt;$B$2,"",INDEX(fSales[Category],_xlfn.AGGREGATE(15,6,(ROW(fSales[Category])-ROW(fSales[#Headers]))/(fSales[[Product]:[Product]]=$B$1),ROWS(E$5:E99))))</f>
        <v/>
      </c>
      <c r="F99" s="11" t="str">
        <f ca="1">IF(ROWS(F$5:F99)&gt;$B$2,"",INDEX(fSales[Discount],_xlfn.AGGREGATE(15,6,(ROW(fSales[Discount])-ROW(fSales[#Headers]))/(fSales[[Product]:[Product]]=$B$1),ROWS(F$5:F99))))</f>
        <v/>
      </c>
      <c r="G99" s="11" t="str">
        <f ca="1">IF(ROWS(G$5:G99)&gt;$B$2,"",INDEX(fSales[Price],_xlfn.AGGREGATE(15,6,(ROW(fSales[Price])-ROW(fSales[#Headers]))/(fSales[[Product]:[Product]]=$B$1),ROWS(G$5:G99))))</f>
        <v/>
      </c>
      <c r="H99" s="16" t="str">
        <f t="shared" ca="1" si="1"/>
        <v/>
      </c>
    </row>
    <row r="100" spans="1:8" x14ac:dyDescent="0.3">
      <c r="A100" s="10" t="str">
        <f ca="1">IF(ROWS(A$5:A100)&gt;$B$2,"",INDEX(fSales[Date],_xlfn.AGGREGATE(15,6,(ROW(fSales[Date])-ROW(fSales[#Headers]))/(fSales[[Product]:[Product]]=$B$1),ROWS(A$5:A100))))</f>
        <v/>
      </c>
      <c r="B100" s="11" t="str">
        <f ca="1">IF(ROWS(B$5:B100)&gt;$B$2,"",INDEX(fSales[Product],_xlfn.AGGREGATE(15,6,(ROW(fSales[Product])-ROW(fSales[#Headers]))/(fSales[[Product]:[Product]]=$B$1),ROWS(B$5:B100))))</f>
        <v/>
      </c>
      <c r="C100" s="11" t="str">
        <f ca="1">IF(ROWS(C$5:C100)&gt;$B$2,"",INDEX(fSales[Region],_xlfn.AGGREGATE(15,6,(ROW(fSales[Region])-ROW(fSales[#Headers]))/(fSales[[Product]:[Product]]=$B$1),ROWS(C$5:C100))))</f>
        <v/>
      </c>
      <c r="D100" s="11" t="str">
        <f ca="1">IF(ROWS(D$5:D100)&gt;$B$2,"",INDEX(fSales[Units],_xlfn.AGGREGATE(15,6,(ROW(fSales[Units])-ROW(fSales[#Headers]))/(fSales[[Product]:[Product]]=$B$1),ROWS(D$5:D100))))</f>
        <v/>
      </c>
      <c r="E100" s="11" t="str">
        <f ca="1">IF(ROWS(E$5:E100)&gt;$B$2,"",INDEX(fSales[Category],_xlfn.AGGREGATE(15,6,(ROW(fSales[Category])-ROW(fSales[#Headers]))/(fSales[[Product]:[Product]]=$B$1),ROWS(E$5:E100))))</f>
        <v/>
      </c>
      <c r="F100" s="11" t="str">
        <f ca="1">IF(ROWS(F$5:F100)&gt;$B$2,"",INDEX(fSales[Discount],_xlfn.AGGREGATE(15,6,(ROW(fSales[Discount])-ROW(fSales[#Headers]))/(fSales[[Product]:[Product]]=$B$1),ROWS(F$5:F100))))</f>
        <v/>
      </c>
      <c r="G100" s="11" t="str">
        <f ca="1">IF(ROWS(G$5:G100)&gt;$B$2,"",INDEX(fSales[Price],_xlfn.AGGREGATE(15,6,(ROW(fSales[Price])-ROW(fSales[#Headers]))/(fSales[[Product]:[Product]]=$B$1),ROWS(G$5:G100))))</f>
        <v/>
      </c>
      <c r="H100" s="16" t="str">
        <f t="shared" ca="1" si="1"/>
        <v/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00"/>
  <sheetViews>
    <sheetView tabSelected="1" workbookViewId="0">
      <selection activeCell="A5" sqref="A5"/>
    </sheetView>
  </sheetViews>
  <sheetFormatPr defaultRowHeight="14.4" x14ac:dyDescent="0.3"/>
  <cols>
    <col min="1" max="8" width="16.88671875" customWidth="1"/>
  </cols>
  <sheetData>
    <row r="1" spans="1:8" x14ac:dyDescent="0.3">
      <c r="A1" s="9" t="s">
        <v>21</v>
      </c>
      <c r="B1" s="12" t="s">
        <v>6</v>
      </c>
      <c r="C1" t="s">
        <v>25</v>
      </c>
    </row>
    <row r="2" spans="1:8" x14ac:dyDescent="0.3">
      <c r="A2" s="4" t="s">
        <v>22</v>
      </c>
      <c r="B2" s="8">
        <f>COUNTIF(MasterTable!$B$6:$B$213,B1)</f>
        <v>43</v>
      </c>
    </row>
    <row r="4" spans="1:8" x14ac:dyDescent="0.3">
      <c r="A4" s="5" t="s">
        <v>0</v>
      </c>
      <c r="B4" s="6" t="s">
        <v>1</v>
      </c>
      <c r="C4" s="6" t="s">
        <v>2</v>
      </c>
      <c r="D4" s="6" t="s">
        <v>3</v>
      </c>
      <c r="E4" s="7" t="s">
        <v>16</v>
      </c>
      <c r="F4" s="7" t="s">
        <v>10</v>
      </c>
      <c r="G4" s="7" t="s">
        <v>4</v>
      </c>
      <c r="H4" s="7" t="s">
        <v>20</v>
      </c>
    </row>
    <row r="5" spans="1:8" x14ac:dyDescent="0.3">
      <c r="A5" s="10">
        <f t="array" ref="A5">IF(ROWS(A$5:A5)&gt;$B$2,"",INDEX(MasterTable!A$6:A$213,SMALL(IF(MasterTable!$B$6:$B$213=$B$1,ROW(MasterTable!$A$6:$A$213)-ROW(MasterTable!$A$5)),ROWS(A$5:A5))))</f>
        <v>42778</v>
      </c>
      <c r="B5" s="11" t="str">
        <f t="array" ref="B5">IF(ROWS(B$5:B5)&gt;$B$2,"",INDEX(MasterTable!B$6:B$213,SMALL(IF(MasterTable!$B$6:$B$213=$B$1,ROW(MasterTable!$A$6:$A$213)-ROW(MasterTable!$A$5)),ROWS(B$5:B5))))</f>
        <v>Quad</v>
      </c>
      <c r="C5" s="11" t="str">
        <f t="array" ref="C5">IF(ROWS(C$5:C5)&gt;$B$2,"",INDEX(MasterTable!C$6:C$213,SMALL(IF(MasterTable!$B$6:$B$213=$B$1,ROW(MasterTable!$A$6:$A$213)-ROW(MasterTable!$A$5)),ROWS(C$5:C5))))</f>
        <v>USA</v>
      </c>
      <c r="D5" s="11">
        <f t="array" ref="D5">IF(ROWS(D$5:D5)&gt;$B$2,"",INDEX(MasterTable!D$6:D$213,SMALL(IF(MasterTable!$B$6:$B$213=$B$1,ROW(MasterTable!$A$6:$A$213)-ROW(MasterTable!$A$5)),ROWS(D$5:D5))))</f>
        <v>36</v>
      </c>
      <c r="E5" s="11" t="str">
        <f t="array" ref="E5">IF(ROWS(E$5:E5)&gt;$B$2,"",INDEX(MasterTable!E$6:E$213,SMALL(IF(MasterTable!$B$6:$B$213=$B$1,ROW(MasterTable!$A$6:$A$213)-ROW(MasterTable!$A$5)),ROWS(E$5:E5))))</f>
        <v>Wholesale</v>
      </c>
      <c r="F5" s="11">
        <f t="array" ref="F5">IF(ROWS(F$5:F5)&gt;$B$2,"",INDEX(MasterTable!F$6:F$213,SMALL(IF(MasterTable!$B$6:$B$213=$B$1,ROW(MasterTable!$A$6:$A$213)-ROW(MasterTable!$A$5)),ROWS(F$5:F5))))</f>
        <v>0.375</v>
      </c>
      <c r="G5" s="11">
        <f t="array" ref="G5">IF(ROWS(G$5:G5)&gt;$B$2,"",INDEX(MasterTable!G$6:G$213,SMALL(IF(MasterTable!$B$6:$B$213=$B$1,ROW(MasterTable!$A$6:$A$213)-ROW(MasterTable!$A$5)),ROWS(G$5:G5))))</f>
        <v>44.800000000000004</v>
      </c>
      <c r="H5" s="16">
        <f>IF(G5="","",ROUND(D5*G5*(1-F5),2))</f>
        <v>1008</v>
      </c>
    </row>
    <row r="6" spans="1:8" x14ac:dyDescent="0.3">
      <c r="A6" s="10">
        <f t="array" ref="A6">IF(ROWS(A$5:A6)&gt;$B$2,"",INDEX(MasterTable!A$6:A$213,SMALL(IF(MasterTable!$B$6:$B$213=$B$1,ROW(MasterTable!$A$6:$A$213)-ROW(MasterTable!$A$5)),ROWS(A$5:A6))))</f>
        <v>42789</v>
      </c>
      <c r="B6" s="11" t="str">
        <f t="array" ref="B6">IF(ROWS(B$5:B6)&gt;$B$2,"",INDEX(MasterTable!B$6:B$213,SMALL(IF(MasterTable!$B$6:$B$213=$B$1,ROW(MasterTable!$A$6:$A$213)-ROW(MasterTable!$A$5)),ROWS(B$5:B6))))</f>
        <v>Quad</v>
      </c>
      <c r="C6" s="11" t="str">
        <f t="array" ref="C6">IF(ROWS(C$5:C6)&gt;$B$2,"",INDEX(MasterTable!C$6:C$213,SMALL(IF(MasterTable!$B$6:$B$213=$B$1,ROW(MasterTable!$A$6:$A$213)-ROW(MasterTable!$A$5)),ROWS(C$5:C6))))</f>
        <v>South America</v>
      </c>
      <c r="D6" s="11">
        <f t="array" ref="D6">IF(ROWS(D$5:D6)&gt;$B$2,"",INDEX(MasterTable!D$6:D$213,SMALL(IF(MasterTable!$B$6:$B$213=$B$1,ROW(MasterTable!$A$6:$A$213)-ROW(MasterTable!$A$5)),ROWS(D$5:D6))))</f>
        <v>14</v>
      </c>
      <c r="E6" s="11" t="str">
        <f t="array" ref="E6">IF(ROWS(E$5:E6)&gt;$B$2,"",INDEX(MasterTable!E$6:E$213,SMALL(IF(MasterTable!$B$6:$B$213=$B$1,ROW(MasterTable!$A$6:$A$213)-ROW(MasterTable!$A$5)),ROWS(E$5:E6))))</f>
        <v>Retail</v>
      </c>
      <c r="F6" s="11">
        <f t="array" ref="F6">IF(ROWS(F$5:F6)&gt;$B$2,"",INDEX(MasterTable!F$6:F$213,SMALL(IF(MasterTable!$B$6:$B$213=$B$1,ROW(MasterTable!$A$6:$A$213)-ROW(MasterTable!$A$5)),ROWS(F$5:F6))))</f>
        <v>0.1</v>
      </c>
      <c r="G6" s="11">
        <f t="array" ref="G6">IF(ROWS(G$5:G6)&gt;$B$2,"",INDEX(MasterTable!G$6:G$213,SMALL(IF(MasterTable!$B$6:$B$213=$B$1,ROW(MasterTable!$A$6:$A$213)-ROW(MasterTable!$A$5)),ROWS(G$5:G6))))</f>
        <v>43.800000000000004</v>
      </c>
      <c r="H6" s="16">
        <f t="shared" ref="H6:H69" si="0">IF(G6="","",ROUND(D6*G6*(1-F6),2))</f>
        <v>551.88</v>
      </c>
    </row>
    <row r="7" spans="1:8" x14ac:dyDescent="0.3">
      <c r="A7" s="10">
        <f t="array" ref="A7">IF(ROWS(A$5:A7)&gt;$B$2,"",INDEX(MasterTable!A$6:A$213,SMALL(IF(MasterTable!$B$6:$B$213=$B$1,ROW(MasterTable!$A$6:$A$213)-ROW(MasterTable!$A$5)),ROWS(A$5:A7))))</f>
        <v>42744</v>
      </c>
      <c r="B7" s="11" t="str">
        <f t="array" ref="B7">IF(ROWS(B$5:B7)&gt;$B$2,"",INDEX(MasterTable!B$6:B$213,SMALL(IF(MasterTable!$B$6:$B$213=$B$1,ROW(MasterTable!$A$6:$A$213)-ROW(MasterTable!$A$5)),ROWS(B$5:B7))))</f>
        <v>Quad</v>
      </c>
      <c r="C7" s="11" t="str">
        <f t="array" ref="C7">IF(ROWS(C$5:C7)&gt;$B$2,"",INDEX(MasterTable!C$6:C$213,SMALL(IF(MasterTable!$B$6:$B$213=$B$1,ROW(MasterTable!$A$6:$A$213)-ROW(MasterTable!$A$5)),ROWS(C$5:C7))))</f>
        <v>Asia</v>
      </c>
      <c r="D7" s="11">
        <f t="array" ref="D7">IF(ROWS(D$5:D7)&gt;$B$2,"",INDEX(MasterTable!D$6:D$213,SMALL(IF(MasterTable!$B$6:$B$213=$B$1,ROW(MasterTable!$A$6:$A$213)-ROW(MasterTable!$A$5)),ROWS(D$5:D7))))</f>
        <v>43</v>
      </c>
      <c r="E7" s="11" t="str">
        <f t="array" ref="E7">IF(ROWS(E$5:E7)&gt;$B$2,"",INDEX(MasterTable!E$6:E$213,SMALL(IF(MasterTable!$B$6:$B$213=$B$1,ROW(MasterTable!$A$6:$A$213)-ROW(MasterTable!$A$5)),ROWS(E$5:E7))))</f>
        <v>Wholesale</v>
      </c>
      <c r="F7" s="11">
        <f t="array" ref="F7">IF(ROWS(F$5:F7)&gt;$B$2,"",INDEX(MasterTable!F$6:F$213,SMALL(IF(MasterTable!$B$6:$B$213=$B$1,ROW(MasterTable!$A$6:$A$213)-ROW(MasterTable!$A$5)),ROWS(F$5:F7))))</f>
        <v>0.375</v>
      </c>
      <c r="G7" s="11">
        <f t="array" ref="G7">IF(ROWS(G$5:G7)&gt;$B$2,"",INDEX(MasterTable!G$6:G$213,SMALL(IF(MasterTable!$B$6:$B$213=$B$1,ROW(MasterTable!$A$6:$A$213)-ROW(MasterTable!$A$5)),ROWS(G$5:G7))))</f>
        <v>44.5</v>
      </c>
      <c r="H7" s="16">
        <f t="shared" si="0"/>
        <v>1195.94</v>
      </c>
    </row>
    <row r="8" spans="1:8" x14ac:dyDescent="0.3">
      <c r="A8" s="10">
        <f t="array" ref="A8">IF(ROWS(A$5:A8)&gt;$B$2,"",INDEX(MasterTable!A$6:A$213,SMALL(IF(MasterTable!$B$6:$B$213=$B$1,ROW(MasterTable!$A$6:$A$213)-ROW(MasterTable!$A$5)),ROWS(A$5:A8))))</f>
        <v>42761</v>
      </c>
      <c r="B8" s="11" t="str">
        <f t="array" ref="B8">IF(ROWS(B$5:B8)&gt;$B$2,"",INDEX(MasterTable!B$6:B$213,SMALL(IF(MasterTable!$B$6:$B$213=$B$1,ROW(MasterTable!$A$6:$A$213)-ROW(MasterTable!$A$5)),ROWS(B$5:B8))))</f>
        <v>Quad</v>
      </c>
      <c r="C8" s="11" t="str">
        <f t="array" ref="C8">IF(ROWS(C$5:C8)&gt;$B$2,"",INDEX(MasterTable!C$6:C$213,SMALL(IF(MasterTable!$B$6:$B$213=$B$1,ROW(MasterTable!$A$6:$A$213)-ROW(MasterTable!$A$5)),ROWS(C$5:C8))))</f>
        <v>Canada</v>
      </c>
      <c r="D8" s="11">
        <f t="array" ref="D8">IF(ROWS(D$5:D8)&gt;$B$2,"",INDEX(MasterTable!D$6:D$213,SMALL(IF(MasterTable!$B$6:$B$213=$B$1,ROW(MasterTable!$A$6:$A$213)-ROW(MasterTable!$A$5)),ROWS(D$5:D8))))</f>
        <v>66</v>
      </c>
      <c r="E8" s="11" t="str">
        <f t="array" ref="E8">IF(ROWS(E$5:E8)&gt;$B$2,"",INDEX(MasterTable!E$6:E$213,SMALL(IF(MasterTable!$B$6:$B$213=$B$1,ROW(MasterTable!$A$6:$A$213)-ROW(MasterTable!$A$5)),ROWS(E$5:E8))))</f>
        <v>Wholesale</v>
      </c>
      <c r="F8" s="11">
        <f t="array" ref="F8">IF(ROWS(F$5:F8)&gt;$B$2,"",INDEX(MasterTable!F$6:F$213,SMALL(IF(MasterTable!$B$6:$B$213=$B$1,ROW(MasterTable!$A$6:$A$213)-ROW(MasterTable!$A$5)),ROWS(F$5:F8))))</f>
        <v>0.45</v>
      </c>
      <c r="G8" s="11">
        <f t="array" ref="G8">IF(ROWS(G$5:G8)&gt;$B$2,"",INDEX(MasterTable!G$6:G$213,SMALL(IF(MasterTable!$B$6:$B$213=$B$1,ROW(MasterTable!$A$6:$A$213)-ROW(MasterTable!$A$5)),ROWS(G$5:G8))))</f>
        <v>42.5</v>
      </c>
      <c r="H8" s="16">
        <f t="shared" si="0"/>
        <v>1542.75</v>
      </c>
    </row>
    <row r="9" spans="1:8" x14ac:dyDescent="0.3">
      <c r="A9" s="10">
        <f t="array" ref="A9">IF(ROWS(A$5:A9)&gt;$B$2,"",INDEX(MasterTable!A$6:A$213,SMALL(IF(MasterTable!$B$6:$B$213=$B$1,ROW(MasterTable!$A$6:$A$213)-ROW(MasterTable!$A$5)),ROWS(A$5:A9))))</f>
        <v>42783</v>
      </c>
      <c r="B9" s="11" t="str">
        <f t="array" ref="B9">IF(ROWS(B$5:B9)&gt;$B$2,"",INDEX(MasterTable!B$6:B$213,SMALL(IF(MasterTable!$B$6:$B$213=$B$1,ROW(MasterTable!$A$6:$A$213)-ROW(MasterTable!$A$5)),ROWS(B$5:B9))))</f>
        <v>Quad</v>
      </c>
      <c r="C9" s="11" t="str">
        <f t="array" ref="C9">IF(ROWS(C$5:C9)&gt;$B$2,"",INDEX(MasterTable!C$6:C$213,SMALL(IF(MasterTable!$B$6:$B$213=$B$1,ROW(MasterTable!$A$6:$A$213)-ROW(MasterTable!$A$5)),ROWS(C$5:C9))))</f>
        <v>Asia</v>
      </c>
      <c r="D9" s="11">
        <f t="array" ref="D9">IF(ROWS(D$5:D9)&gt;$B$2,"",INDEX(MasterTable!D$6:D$213,SMALL(IF(MasterTable!$B$6:$B$213=$B$1,ROW(MasterTable!$A$6:$A$213)-ROW(MasterTable!$A$5)),ROWS(D$5:D9))))</f>
        <v>3</v>
      </c>
      <c r="E9" s="11" t="str">
        <f t="array" ref="E9">IF(ROWS(E$5:E9)&gt;$B$2,"",INDEX(MasterTable!E$6:E$213,SMALL(IF(MasterTable!$B$6:$B$213=$B$1,ROW(MasterTable!$A$6:$A$213)-ROW(MasterTable!$A$5)),ROWS(E$5:E9))))</f>
        <v>Retail</v>
      </c>
      <c r="F9" s="11">
        <f t="array" ref="F9">IF(ROWS(F$5:F9)&gt;$B$2,"",INDEX(MasterTable!F$6:F$213,SMALL(IF(MasterTable!$B$6:$B$213=$B$1,ROW(MasterTable!$A$6:$A$213)-ROW(MasterTable!$A$5)),ROWS(F$5:F9))))</f>
        <v>0</v>
      </c>
      <c r="G9" s="11">
        <f t="array" ref="G9">IF(ROWS(G$5:G9)&gt;$B$2,"",INDEX(MasterTable!G$6:G$213,SMALL(IF(MasterTable!$B$6:$B$213=$B$1,ROW(MasterTable!$A$6:$A$213)-ROW(MasterTable!$A$5)),ROWS(G$5:G9))))</f>
        <v>42.1</v>
      </c>
      <c r="H9" s="16">
        <f t="shared" si="0"/>
        <v>126.3</v>
      </c>
    </row>
    <row r="10" spans="1:8" x14ac:dyDescent="0.3">
      <c r="A10" s="10">
        <f t="array" ref="A10">IF(ROWS(A$5:A10)&gt;$B$2,"",INDEX(MasterTable!A$6:A$213,SMALL(IF(MasterTable!$B$6:$B$213=$B$1,ROW(MasterTable!$A$6:$A$213)-ROW(MasterTable!$A$5)),ROWS(A$5:A10))))</f>
        <v>42736</v>
      </c>
      <c r="B10" s="11" t="str">
        <f t="array" ref="B10">IF(ROWS(B$5:B10)&gt;$B$2,"",INDEX(MasterTable!B$6:B$213,SMALL(IF(MasterTable!$B$6:$B$213=$B$1,ROW(MasterTable!$A$6:$A$213)-ROW(MasterTable!$A$5)),ROWS(B$5:B10))))</f>
        <v>Quad</v>
      </c>
      <c r="C10" s="11" t="str">
        <f t="array" ref="C10">IF(ROWS(C$5:C10)&gt;$B$2,"",INDEX(MasterTable!C$6:C$213,SMALL(IF(MasterTable!$B$6:$B$213=$B$1,ROW(MasterTable!$A$6:$A$213)-ROW(MasterTable!$A$5)),ROWS(C$5:C10))))</f>
        <v>South America</v>
      </c>
      <c r="D10" s="11">
        <f t="array" ref="D10">IF(ROWS(D$5:D10)&gt;$B$2,"",INDEX(MasterTable!D$6:D$213,SMALL(IF(MasterTable!$B$6:$B$213=$B$1,ROW(MasterTable!$A$6:$A$213)-ROW(MasterTable!$A$5)),ROWS(D$5:D10))))</f>
        <v>29</v>
      </c>
      <c r="E10" s="11" t="str">
        <f t="array" ref="E10">IF(ROWS(E$5:E10)&gt;$B$2,"",INDEX(MasterTable!E$6:E$213,SMALL(IF(MasterTable!$B$6:$B$213=$B$1,ROW(MasterTable!$A$6:$A$213)-ROW(MasterTable!$A$5)),ROWS(E$5:E10))))</f>
        <v>Wholesale</v>
      </c>
      <c r="F10" s="11">
        <f t="array" ref="F10">IF(ROWS(F$5:F10)&gt;$B$2,"",INDEX(MasterTable!F$6:F$213,SMALL(IF(MasterTable!$B$6:$B$213=$B$1,ROW(MasterTable!$A$6:$A$213)-ROW(MasterTable!$A$5)),ROWS(F$5:F10))))</f>
        <v>0.35</v>
      </c>
      <c r="G10" s="11">
        <f t="array" ref="G10">IF(ROWS(G$5:G10)&gt;$B$2,"",INDEX(MasterTable!G$6:G$213,SMALL(IF(MasterTable!$B$6:$B$213=$B$1,ROW(MasterTable!$A$6:$A$213)-ROW(MasterTable!$A$5)),ROWS(G$5:G10))))</f>
        <v>43.7</v>
      </c>
      <c r="H10" s="16">
        <f t="shared" si="0"/>
        <v>823.75</v>
      </c>
    </row>
    <row r="11" spans="1:8" x14ac:dyDescent="0.3">
      <c r="A11" s="10">
        <f t="array" ref="A11">IF(ROWS(A$5:A11)&gt;$B$2,"",INDEX(MasterTable!A$6:A$213,SMALL(IF(MasterTable!$B$6:$B$213=$B$1,ROW(MasterTable!$A$6:$A$213)-ROW(MasterTable!$A$5)),ROWS(A$5:A11))))</f>
        <v>42744</v>
      </c>
      <c r="B11" s="11" t="str">
        <f t="array" ref="B11">IF(ROWS(B$5:B11)&gt;$B$2,"",INDEX(MasterTable!B$6:B$213,SMALL(IF(MasterTable!$B$6:$B$213=$B$1,ROW(MasterTable!$A$6:$A$213)-ROW(MasterTable!$A$5)),ROWS(B$5:B11))))</f>
        <v>Quad</v>
      </c>
      <c r="C11" s="11" t="str">
        <f t="array" ref="C11">IF(ROWS(C$5:C11)&gt;$B$2,"",INDEX(MasterTable!C$6:C$213,SMALL(IF(MasterTable!$B$6:$B$213=$B$1,ROW(MasterTable!$A$6:$A$213)-ROW(MasterTable!$A$5)),ROWS(C$5:C11))))</f>
        <v>Asia</v>
      </c>
      <c r="D11" s="11">
        <f t="array" ref="D11">IF(ROWS(D$5:D11)&gt;$B$2,"",INDEX(MasterTable!D$6:D$213,SMALL(IF(MasterTable!$B$6:$B$213=$B$1,ROW(MasterTable!$A$6:$A$213)-ROW(MasterTable!$A$5)),ROWS(D$5:D11))))</f>
        <v>84</v>
      </c>
      <c r="E11" s="11" t="str">
        <f t="array" ref="E11">IF(ROWS(E$5:E11)&gt;$B$2,"",INDEX(MasterTable!E$6:E$213,SMALL(IF(MasterTable!$B$6:$B$213=$B$1,ROW(MasterTable!$A$6:$A$213)-ROW(MasterTable!$A$5)),ROWS(E$5:E11))))</f>
        <v>Wholesale</v>
      </c>
      <c r="F11" s="11">
        <f t="array" ref="F11">IF(ROWS(F$5:F11)&gt;$B$2,"",INDEX(MasterTable!F$6:F$213,SMALL(IF(MasterTable!$B$6:$B$213=$B$1,ROW(MasterTable!$A$6:$A$213)-ROW(MasterTable!$A$5)),ROWS(F$5:F11))))</f>
        <v>0.45</v>
      </c>
      <c r="G11" s="11">
        <f t="array" ref="G11">IF(ROWS(G$5:G11)&gt;$B$2,"",INDEX(MasterTable!G$6:G$213,SMALL(IF(MasterTable!$B$6:$B$213=$B$1,ROW(MasterTable!$A$6:$A$213)-ROW(MasterTable!$A$5)),ROWS(G$5:G11))))</f>
        <v>44.550000000000004</v>
      </c>
      <c r="H11" s="16">
        <f t="shared" si="0"/>
        <v>2058.21</v>
      </c>
    </row>
    <row r="12" spans="1:8" x14ac:dyDescent="0.3">
      <c r="A12" s="10">
        <f t="array" ref="A12">IF(ROWS(A$5:A12)&gt;$B$2,"",INDEX(MasterTable!A$6:A$213,SMALL(IF(MasterTable!$B$6:$B$213=$B$1,ROW(MasterTable!$A$6:$A$213)-ROW(MasterTable!$A$5)),ROWS(A$5:A12))))</f>
        <v>42808</v>
      </c>
      <c r="B12" s="11" t="str">
        <f t="array" ref="B12">IF(ROWS(B$5:B12)&gt;$B$2,"",INDEX(MasterTable!B$6:B$213,SMALL(IF(MasterTable!$B$6:$B$213=$B$1,ROW(MasterTable!$A$6:$A$213)-ROW(MasterTable!$A$5)),ROWS(B$5:B12))))</f>
        <v>Quad</v>
      </c>
      <c r="C12" s="11" t="str">
        <f t="array" ref="C12">IF(ROWS(C$5:C12)&gt;$B$2,"",INDEX(MasterTable!C$6:C$213,SMALL(IF(MasterTable!$B$6:$B$213=$B$1,ROW(MasterTable!$A$6:$A$213)-ROW(MasterTable!$A$5)),ROWS(C$5:C12))))</f>
        <v>USA</v>
      </c>
      <c r="D12" s="11">
        <f t="array" ref="D12">IF(ROWS(D$5:D12)&gt;$B$2,"",INDEX(MasterTable!D$6:D$213,SMALL(IF(MasterTable!$B$6:$B$213=$B$1,ROW(MasterTable!$A$6:$A$213)-ROW(MasterTable!$A$5)),ROWS(D$5:D12))))</f>
        <v>19</v>
      </c>
      <c r="E12" s="11" t="str">
        <f t="array" ref="E12">IF(ROWS(E$5:E12)&gt;$B$2,"",INDEX(MasterTable!E$6:E$213,SMALL(IF(MasterTable!$B$6:$B$213=$B$1,ROW(MasterTable!$A$6:$A$213)-ROW(MasterTable!$A$5)),ROWS(E$5:E12))))</f>
        <v>Retail</v>
      </c>
      <c r="F12" s="11">
        <f t="array" ref="F12">IF(ROWS(F$5:F12)&gt;$B$2,"",INDEX(MasterTable!F$6:F$213,SMALL(IF(MasterTable!$B$6:$B$213=$B$1,ROW(MasterTable!$A$6:$A$213)-ROW(MasterTable!$A$5)),ROWS(F$5:F12))))</f>
        <v>0.1</v>
      </c>
      <c r="G12" s="11">
        <f t="array" ref="G12">IF(ROWS(G$5:G12)&gt;$B$2,"",INDEX(MasterTable!G$6:G$213,SMALL(IF(MasterTable!$B$6:$B$213=$B$1,ROW(MasterTable!$A$6:$A$213)-ROW(MasterTable!$A$5)),ROWS(G$5:G12))))</f>
        <v>44.85</v>
      </c>
      <c r="H12" s="16">
        <f t="shared" si="0"/>
        <v>766.94</v>
      </c>
    </row>
    <row r="13" spans="1:8" x14ac:dyDescent="0.3">
      <c r="A13" s="10">
        <f t="array" ref="A13">IF(ROWS(A$5:A13)&gt;$B$2,"",INDEX(MasterTable!A$6:A$213,SMALL(IF(MasterTable!$B$6:$B$213=$B$1,ROW(MasterTable!$A$6:$A$213)-ROW(MasterTable!$A$5)),ROWS(A$5:A13))))</f>
        <v>42770</v>
      </c>
      <c r="B13" s="11" t="str">
        <f t="array" ref="B13">IF(ROWS(B$5:B13)&gt;$B$2,"",INDEX(MasterTable!B$6:B$213,SMALL(IF(MasterTable!$B$6:$B$213=$B$1,ROW(MasterTable!$A$6:$A$213)-ROW(MasterTable!$A$5)),ROWS(B$5:B13))))</f>
        <v>Quad</v>
      </c>
      <c r="C13" s="11" t="str">
        <f t="array" ref="C13">IF(ROWS(C$5:C13)&gt;$B$2,"",INDEX(MasterTable!C$6:C$213,SMALL(IF(MasterTable!$B$6:$B$213=$B$1,ROW(MasterTable!$A$6:$A$213)-ROW(MasterTable!$A$5)),ROWS(C$5:C13))))</f>
        <v>Asia</v>
      </c>
      <c r="D13" s="11">
        <f t="array" ref="D13">IF(ROWS(D$5:D13)&gt;$B$2,"",INDEX(MasterTable!D$6:D$213,SMALL(IF(MasterTable!$B$6:$B$213=$B$1,ROW(MasterTable!$A$6:$A$213)-ROW(MasterTable!$A$5)),ROWS(D$5:D13))))</f>
        <v>1</v>
      </c>
      <c r="E13" s="11" t="str">
        <f t="array" ref="E13">IF(ROWS(E$5:E13)&gt;$B$2,"",INDEX(MasterTable!E$6:E$213,SMALL(IF(MasterTable!$B$6:$B$213=$B$1,ROW(MasterTable!$A$6:$A$213)-ROW(MasterTable!$A$5)),ROWS(E$5:E13))))</f>
        <v>Retail</v>
      </c>
      <c r="F13" s="11">
        <f t="array" ref="F13">IF(ROWS(F$5:F13)&gt;$B$2,"",INDEX(MasterTable!F$6:F$213,SMALL(IF(MasterTable!$B$6:$B$213=$B$1,ROW(MasterTable!$A$6:$A$213)-ROW(MasterTable!$A$5)),ROWS(F$5:F13))))</f>
        <v>0</v>
      </c>
      <c r="G13" s="11">
        <f t="array" ref="G13">IF(ROWS(G$5:G13)&gt;$B$2,"",INDEX(MasterTable!G$6:G$213,SMALL(IF(MasterTable!$B$6:$B$213=$B$1,ROW(MasterTable!$A$6:$A$213)-ROW(MasterTable!$A$5)),ROWS(G$5:G13))))</f>
        <v>45.45</v>
      </c>
      <c r="H13" s="16">
        <f t="shared" si="0"/>
        <v>45.45</v>
      </c>
    </row>
    <row r="14" spans="1:8" x14ac:dyDescent="0.3">
      <c r="A14" s="10">
        <f t="array" ref="A14">IF(ROWS(A$5:A14)&gt;$B$2,"",INDEX(MasterTable!A$6:A$213,SMALL(IF(MasterTable!$B$6:$B$213=$B$1,ROW(MasterTable!$A$6:$A$213)-ROW(MasterTable!$A$5)),ROWS(A$5:A14))))</f>
        <v>42738</v>
      </c>
      <c r="B14" s="11" t="str">
        <f t="array" ref="B14">IF(ROWS(B$5:B14)&gt;$B$2,"",INDEX(MasterTable!B$6:B$213,SMALL(IF(MasterTable!$B$6:$B$213=$B$1,ROW(MasterTable!$A$6:$A$213)-ROW(MasterTable!$A$5)),ROWS(B$5:B14))))</f>
        <v>Quad</v>
      </c>
      <c r="C14" s="11" t="str">
        <f t="array" ref="C14">IF(ROWS(C$5:C14)&gt;$B$2,"",INDEX(MasterTable!C$6:C$213,SMALL(IF(MasterTable!$B$6:$B$213=$B$1,ROW(MasterTable!$A$6:$A$213)-ROW(MasterTable!$A$5)),ROWS(C$5:C14))))</f>
        <v>USA</v>
      </c>
      <c r="D14" s="11">
        <f t="array" ref="D14">IF(ROWS(D$5:D14)&gt;$B$2,"",INDEX(MasterTable!D$6:D$213,SMALL(IF(MasterTable!$B$6:$B$213=$B$1,ROW(MasterTable!$A$6:$A$213)-ROW(MasterTable!$A$5)),ROWS(D$5:D14))))</f>
        <v>465</v>
      </c>
      <c r="E14" s="11" t="str">
        <f t="array" ref="E14">IF(ROWS(E$5:E14)&gt;$B$2,"",INDEX(MasterTable!E$6:E$213,SMALL(IF(MasterTable!$B$6:$B$213=$B$1,ROW(MasterTable!$A$6:$A$213)-ROW(MasterTable!$A$5)),ROWS(E$5:E14))))</f>
        <v>Wholesale</v>
      </c>
      <c r="F14" s="11">
        <f t="array" ref="F14">IF(ROWS(F$5:F14)&gt;$B$2,"",INDEX(MasterTable!F$6:F$213,SMALL(IF(MasterTable!$B$6:$B$213=$B$1,ROW(MasterTable!$A$6:$A$213)-ROW(MasterTable!$A$5)),ROWS(F$5:F14))))</f>
        <v>0.55000000000000004</v>
      </c>
      <c r="G14" s="11">
        <f t="array" ref="G14">IF(ROWS(G$5:G14)&gt;$B$2,"",INDEX(MasterTable!G$6:G$213,SMALL(IF(MasterTable!$B$6:$B$213=$B$1,ROW(MasterTable!$A$6:$A$213)-ROW(MasterTable!$A$5)),ROWS(G$5:G14))))</f>
        <v>44.95</v>
      </c>
      <c r="H14" s="16">
        <f t="shared" si="0"/>
        <v>9405.7900000000009</v>
      </c>
    </row>
    <row r="15" spans="1:8" x14ac:dyDescent="0.3">
      <c r="A15" s="10">
        <f t="array" ref="A15">IF(ROWS(A$5:A15)&gt;$B$2,"",INDEX(MasterTable!A$6:A$213,SMALL(IF(MasterTable!$B$6:$B$213=$B$1,ROW(MasterTable!$A$6:$A$213)-ROW(MasterTable!$A$5)),ROWS(A$5:A15))))</f>
        <v>42811</v>
      </c>
      <c r="B15" s="11" t="str">
        <f t="array" ref="B15">IF(ROWS(B$5:B15)&gt;$B$2,"",INDEX(MasterTable!B$6:B$213,SMALL(IF(MasterTable!$B$6:$B$213=$B$1,ROW(MasterTable!$A$6:$A$213)-ROW(MasterTable!$A$5)),ROWS(B$5:B15))))</f>
        <v>Quad</v>
      </c>
      <c r="C15" s="11" t="str">
        <f t="array" ref="C15">IF(ROWS(C$5:C15)&gt;$B$2,"",INDEX(MasterTable!C$6:C$213,SMALL(IF(MasterTable!$B$6:$B$213=$B$1,ROW(MasterTable!$A$6:$A$213)-ROW(MasterTable!$A$5)),ROWS(C$5:C15))))</f>
        <v>South America</v>
      </c>
      <c r="D15" s="11">
        <f t="array" ref="D15">IF(ROWS(D$5:D15)&gt;$B$2,"",INDEX(MasterTable!D$6:D$213,SMALL(IF(MasterTable!$B$6:$B$213=$B$1,ROW(MasterTable!$A$6:$A$213)-ROW(MasterTable!$A$5)),ROWS(D$5:D15))))</f>
        <v>1</v>
      </c>
      <c r="E15" s="11" t="str">
        <f t="array" ref="E15">IF(ROWS(E$5:E15)&gt;$B$2,"",INDEX(MasterTable!E$6:E$213,SMALL(IF(MasterTable!$B$6:$B$213=$B$1,ROW(MasterTable!$A$6:$A$213)-ROW(MasterTable!$A$5)),ROWS(E$5:E15))))</f>
        <v>Retail</v>
      </c>
      <c r="F15" s="11">
        <f t="array" ref="F15">IF(ROWS(F$5:F15)&gt;$B$2,"",INDEX(MasterTable!F$6:F$213,SMALL(IF(MasterTable!$B$6:$B$213=$B$1,ROW(MasterTable!$A$6:$A$213)-ROW(MasterTable!$A$5)),ROWS(F$5:F15))))</f>
        <v>0</v>
      </c>
      <c r="G15" s="11">
        <f t="array" ref="G15">IF(ROWS(G$5:G15)&gt;$B$2,"",INDEX(MasterTable!G$6:G$213,SMALL(IF(MasterTable!$B$6:$B$213=$B$1,ROW(MasterTable!$A$6:$A$213)-ROW(MasterTable!$A$5)),ROWS(G$5:G15))))</f>
        <v>43.75</v>
      </c>
      <c r="H15" s="16">
        <f t="shared" si="0"/>
        <v>43.75</v>
      </c>
    </row>
    <row r="16" spans="1:8" x14ac:dyDescent="0.3">
      <c r="A16" s="10">
        <f t="array" ref="A16">IF(ROWS(A$5:A16)&gt;$B$2,"",INDEX(MasterTable!A$6:A$213,SMALL(IF(MasterTable!$B$6:$B$213=$B$1,ROW(MasterTable!$A$6:$A$213)-ROW(MasterTable!$A$5)),ROWS(A$5:A16))))</f>
        <v>42754</v>
      </c>
      <c r="B16" s="11" t="str">
        <f t="array" ref="B16">IF(ROWS(B$5:B16)&gt;$B$2,"",INDEX(MasterTable!B$6:B$213,SMALL(IF(MasterTable!$B$6:$B$213=$B$1,ROW(MasterTable!$A$6:$A$213)-ROW(MasterTable!$A$5)),ROWS(B$5:B16))))</f>
        <v>Quad</v>
      </c>
      <c r="C16" s="11" t="str">
        <f t="array" ref="C16">IF(ROWS(C$5:C16)&gt;$B$2,"",INDEX(MasterTable!C$6:C$213,SMALL(IF(MasterTable!$B$6:$B$213=$B$1,ROW(MasterTable!$A$6:$A$213)-ROW(MasterTable!$A$5)),ROWS(C$5:C16))))</f>
        <v>Europe</v>
      </c>
      <c r="D16" s="11">
        <f t="array" ref="D16">IF(ROWS(D$5:D16)&gt;$B$2,"",INDEX(MasterTable!D$6:D$213,SMALL(IF(MasterTable!$B$6:$B$213=$B$1,ROW(MasterTable!$A$6:$A$213)-ROW(MasterTable!$A$5)),ROWS(D$5:D16))))</f>
        <v>216</v>
      </c>
      <c r="E16" s="11" t="str">
        <f t="array" ref="E16">IF(ROWS(E$5:E16)&gt;$B$2,"",INDEX(MasterTable!E$6:E$213,SMALL(IF(MasterTable!$B$6:$B$213=$B$1,ROW(MasterTable!$A$6:$A$213)-ROW(MasterTable!$A$5)),ROWS(E$5:E16))))</f>
        <v>Wholesale</v>
      </c>
      <c r="F16" s="11">
        <f t="array" ref="F16">IF(ROWS(F$5:F16)&gt;$B$2,"",INDEX(MasterTable!F$6:F$213,SMALL(IF(MasterTable!$B$6:$B$213=$B$1,ROW(MasterTable!$A$6:$A$213)-ROW(MasterTable!$A$5)),ROWS(F$5:F16))))</f>
        <v>0.55000000000000004</v>
      </c>
      <c r="G16" s="11">
        <f t="array" ref="G16">IF(ROWS(G$5:G16)&gt;$B$2,"",INDEX(MasterTable!G$6:G$213,SMALL(IF(MasterTable!$B$6:$B$213=$B$1,ROW(MasterTable!$A$6:$A$213)-ROW(MasterTable!$A$5)),ROWS(G$5:G16))))</f>
        <v>42.300000000000004</v>
      </c>
      <c r="H16" s="16">
        <f t="shared" si="0"/>
        <v>4111.5600000000004</v>
      </c>
    </row>
    <row r="17" spans="1:8" x14ac:dyDescent="0.3">
      <c r="A17" s="10">
        <f t="array" ref="A17">IF(ROWS(A$5:A17)&gt;$B$2,"",INDEX(MasterTable!A$6:A$213,SMALL(IF(MasterTable!$B$6:$B$213=$B$1,ROW(MasterTable!$A$6:$A$213)-ROW(MasterTable!$A$5)),ROWS(A$5:A17))))</f>
        <v>42792</v>
      </c>
      <c r="B17" s="11" t="str">
        <f t="array" ref="B17">IF(ROWS(B$5:B17)&gt;$B$2,"",INDEX(MasterTable!B$6:B$213,SMALL(IF(MasterTable!$B$6:$B$213=$B$1,ROW(MasterTable!$A$6:$A$213)-ROW(MasterTable!$A$5)),ROWS(B$5:B17))))</f>
        <v>Quad</v>
      </c>
      <c r="C17" s="11" t="str">
        <f t="array" ref="C17">IF(ROWS(C$5:C17)&gt;$B$2,"",INDEX(MasterTable!C$6:C$213,SMALL(IF(MasterTable!$B$6:$B$213=$B$1,ROW(MasterTable!$A$6:$A$213)-ROW(MasterTable!$A$5)),ROWS(C$5:C17))))</f>
        <v>Europe</v>
      </c>
      <c r="D17" s="11">
        <f t="array" ref="D17">IF(ROWS(D$5:D17)&gt;$B$2,"",INDEX(MasterTable!D$6:D$213,SMALL(IF(MasterTable!$B$6:$B$213=$B$1,ROW(MasterTable!$A$6:$A$213)-ROW(MasterTable!$A$5)),ROWS(D$5:D17))))</f>
        <v>137</v>
      </c>
      <c r="E17" s="11" t="str">
        <f t="array" ref="E17">IF(ROWS(E$5:E17)&gt;$B$2,"",INDEX(MasterTable!E$6:E$213,SMALL(IF(MasterTable!$B$6:$B$213=$B$1,ROW(MasterTable!$A$6:$A$213)-ROW(MasterTable!$A$5)),ROWS(E$5:E17))))</f>
        <v>Wholesale</v>
      </c>
      <c r="F17" s="11">
        <f t="array" ref="F17">IF(ROWS(F$5:F17)&gt;$B$2,"",INDEX(MasterTable!F$6:F$213,SMALL(IF(MasterTable!$B$6:$B$213=$B$1,ROW(MasterTable!$A$6:$A$213)-ROW(MasterTable!$A$5)),ROWS(F$5:F17))))</f>
        <v>0.5</v>
      </c>
      <c r="G17" s="11">
        <f t="array" ref="G17">IF(ROWS(G$5:G17)&gt;$B$2,"",INDEX(MasterTable!G$6:G$213,SMALL(IF(MasterTable!$B$6:$B$213=$B$1,ROW(MasterTable!$A$6:$A$213)-ROW(MasterTable!$A$5)),ROWS(G$5:G17))))</f>
        <v>45.45</v>
      </c>
      <c r="H17" s="16">
        <f t="shared" si="0"/>
        <v>3113.33</v>
      </c>
    </row>
    <row r="18" spans="1:8" x14ac:dyDescent="0.3">
      <c r="A18" s="10">
        <f t="array" ref="A18">IF(ROWS(A$5:A18)&gt;$B$2,"",INDEX(MasterTable!A$6:A$213,SMALL(IF(MasterTable!$B$6:$B$213=$B$1,ROW(MasterTable!$A$6:$A$213)-ROW(MasterTable!$A$5)),ROWS(A$5:A18))))</f>
        <v>42792</v>
      </c>
      <c r="B18" s="11" t="str">
        <f t="array" ref="B18">IF(ROWS(B$5:B18)&gt;$B$2,"",INDEX(MasterTable!B$6:B$213,SMALL(IF(MasterTable!$B$6:$B$213=$B$1,ROW(MasterTable!$A$6:$A$213)-ROW(MasterTable!$A$5)),ROWS(B$5:B18))))</f>
        <v>Quad</v>
      </c>
      <c r="C18" s="11" t="str">
        <f t="array" ref="C18">IF(ROWS(C$5:C18)&gt;$B$2,"",INDEX(MasterTable!C$6:C$213,SMALL(IF(MasterTable!$B$6:$B$213=$B$1,ROW(MasterTable!$A$6:$A$213)-ROW(MasterTable!$A$5)),ROWS(C$5:C18))))</f>
        <v>Africa</v>
      </c>
      <c r="D18" s="11">
        <f t="array" ref="D18">IF(ROWS(D$5:D18)&gt;$B$2,"",INDEX(MasterTable!D$6:D$213,SMALL(IF(MasterTable!$B$6:$B$213=$B$1,ROW(MasterTable!$A$6:$A$213)-ROW(MasterTable!$A$5)),ROWS(D$5:D18))))</f>
        <v>34</v>
      </c>
      <c r="E18" s="11" t="str">
        <f t="array" ref="E18">IF(ROWS(E$5:E18)&gt;$B$2,"",INDEX(MasterTable!E$6:E$213,SMALL(IF(MasterTable!$B$6:$B$213=$B$1,ROW(MasterTable!$A$6:$A$213)-ROW(MasterTable!$A$5)),ROWS(E$5:E18))))</f>
        <v>Wholesale</v>
      </c>
      <c r="F18" s="11">
        <f t="array" ref="F18">IF(ROWS(F$5:F18)&gt;$B$2,"",INDEX(MasterTable!F$6:F$213,SMALL(IF(MasterTable!$B$6:$B$213=$B$1,ROW(MasterTable!$A$6:$A$213)-ROW(MasterTable!$A$5)),ROWS(F$5:F18))))</f>
        <v>0.375</v>
      </c>
      <c r="G18" s="11">
        <f t="array" ref="G18">IF(ROWS(G$5:G18)&gt;$B$2,"",INDEX(MasterTable!G$6:G$213,SMALL(IF(MasterTable!$B$6:$B$213=$B$1,ROW(MasterTable!$A$6:$A$213)-ROW(MasterTable!$A$5)),ROWS(G$5:G18))))</f>
        <v>44.45</v>
      </c>
      <c r="H18" s="16">
        <f t="shared" si="0"/>
        <v>944.56</v>
      </c>
    </row>
    <row r="19" spans="1:8" x14ac:dyDescent="0.3">
      <c r="A19" s="10">
        <f t="array" ref="A19">IF(ROWS(A$5:A19)&gt;$B$2,"",INDEX(MasterTable!A$6:A$213,SMALL(IF(MasterTable!$B$6:$B$213=$B$1,ROW(MasterTable!$A$6:$A$213)-ROW(MasterTable!$A$5)),ROWS(A$5:A19))))</f>
        <v>42770</v>
      </c>
      <c r="B19" s="11" t="str">
        <f t="array" ref="B19">IF(ROWS(B$5:B19)&gt;$B$2,"",INDEX(MasterTable!B$6:B$213,SMALL(IF(MasterTable!$B$6:$B$213=$B$1,ROW(MasterTable!$A$6:$A$213)-ROW(MasterTable!$A$5)),ROWS(B$5:B19))))</f>
        <v>Quad</v>
      </c>
      <c r="C19" s="11" t="str">
        <f t="array" ref="C19">IF(ROWS(C$5:C19)&gt;$B$2,"",INDEX(MasterTable!C$6:C$213,SMALL(IF(MasterTable!$B$6:$B$213=$B$1,ROW(MasterTable!$A$6:$A$213)-ROW(MasterTable!$A$5)),ROWS(C$5:C19))))</f>
        <v>Africa</v>
      </c>
      <c r="D19" s="11">
        <f t="array" ref="D19">IF(ROWS(D$5:D19)&gt;$B$2,"",INDEX(MasterTable!D$6:D$213,SMALL(IF(MasterTable!$B$6:$B$213=$B$1,ROW(MasterTable!$A$6:$A$213)-ROW(MasterTable!$A$5)),ROWS(D$5:D19))))</f>
        <v>37</v>
      </c>
      <c r="E19" s="11" t="str">
        <f t="array" ref="E19">IF(ROWS(E$5:E19)&gt;$B$2,"",INDEX(MasterTable!E$6:E$213,SMALL(IF(MasterTable!$B$6:$B$213=$B$1,ROW(MasterTable!$A$6:$A$213)-ROW(MasterTable!$A$5)),ROWS(E$5:E19))))</f>
        <v>Wholesale</v>
      </c>
      <c r="F19" s="11">
        <f t="array" ref="F19">IF(ROWS(F$5:F19)&gt;$B$2,"",INDEX(MasterTable!F$6:F$213,SMALL(IF(MasterTable!$B$6:$B$213=$B$1,ROW(MasterTable!$A$6:$A$213)-ROW(MasterTable!$A$5)),ROWS(F$5:F19))))</f>
        <v>0.375</v>
      </c>
      <c r="G19" s="11">
        <f t="array" ref="G19">IF(ROWS(G$5:G19)&gt;$B$2,"",INDEX(MasterTable!G$6:G$213,SMALL(IF(MasterTable!$B$6:$B$213=$B$1,ROW(MasterTable!$A$6:$A$213)-ROW(MasterTable!$A$5)),ROWS(G$5:G19))))</f>
        <v>45.300000000000004</v>
      </c>
      <c r="H19" s="16">
        <f t="shared" si="0"/>
        <v>1047.56</v>
      </c>
    </row>
    <row r="20" spans="1:8" x14ac:dyDescent="0.3">
      <c r="A20" s="10">
        <f t="array" ref="A20">IF(ROWS(A$5:A20)&gt;$B$2,"",INDEX(MasterTable!A$6:A$213,SMALL(IF(MasterTable!$B$6:$B$213=$B$1,ROW(MasterTable!$A$6:$A$213)-ROW(MasterTable!$A$5)),ROWS(A$5:A20))))</f>
        <v>42740</v>
      </c>
      <c r="B20" s="11" t="str">
        <f t="array" ref="B20">IF(ROWS(B$5:B20)&gt;$B$2,"",INDEX(MasterTable!B$6:B$213,SMALL(IF(MasterTable!$B$6:$B$213=$B$1,ROW(MasterTable!$A$6:$A$213)-ROW(MasterTable!$A$5)),ROWS(B$5:B20))))</f>
        <v>Quad</v>
      </c>
      <c r="C20" s="11" t="str">
        <f t="array" ref="C20">IF(ROWS(C$5:C20)&gt;$B$2,"",INDEX(MasterTable!C$6:C$213,SMALL(IF(MasterTable!$B$6:$B$213=$B$1,ROW(MasterTable!$A$6:$A$213)-ROW(MasterTable!$A$5)),ROWS(C$5:C20))))</f>
        <v>Canada</v>
      </c>
      <c r="D20" s="11">
        <f t="array" ref="D20">IF(ROWS(D$5:D20)&gt;$B$2,"",INDEX(MasterTable!D$6:D$213,SMALL(IF(MasterTable!$B$6:$B$213=$B$1,ROW(MasterTable!$A$6:$A$213)-ROW(MasterTable!$A$5)),ROWS(D$5:D20))))</f>
        <v>1</v>
      </c>
      <c r="E20" s="11" t="str">
        <f t="array" ref="E20">IF(ROWS(E$5:E20)&gt;$B$2,"",INDEX(MasterTable!E$6:E$213,SMALL(IF(MasterTable!$B$6:$B$213=$B$1,ROW(MasterTable!$A$6:$A$213)-ROW(MasterTable!$A$5)),ROWS(E$5:E20))))</f>
        <v>Retail</v>
      </c>
      <c r="F20" s="11">
        <f t="array" ref="F20">IF(ROWS(F$5:F20)&gt;$B$2,"",INDEX(MasterTable!F$6:F$213,SMALL(IF(MasterTable!$B$6:$B$213=$B$1,ROW(MasterTable!$A$6:$A$213)-ROW(MasterTable!$A$5)),ROWS(F$5:F20))))</f>
        <v>0</v>
      </c>
      <c r="G20" s="11">
        <f t="array" ref="G20">IF(ROWS(G$5:G20)&gt;$B$2,"",INDEX(MasterTable!G$6:G$213,SMALL(IF(MasterTable!$B$6:$B$213=$B$1,ROW(MasterTable!$A$6:$A$213)-ROW(MasterTable!$A$5)),ROWS(G$5:G20))))</f>
        <v>44.75</v>
      </c>
      <c r="H20" s="16">
        <f t="shared" si="0"/>
        <v>44.75</v>
      </c>
    </row>
    <row r="21" spans="1:8" x14ac:dyDescent="0.3">
      <c r="A21" s="10">
        <f t="array" ref="A21">IF(ROWS(A$5:A21)&gt;$B$2,"",INDEX(MasterTable!A$6:A$213,SMALL(IF(MasterTable!$B$6:$B$213=$B$1,ROW(MasterTable!$A$6:$A$213)-ROW(MasterTable!$A$5)),ROWS(A$5:A21))))</f>
        <v>42777</v>
      </c>
      <c r="B21" s="11" t="str">
        <f t="array" ref="B21">IF(ROWS(B$5:B21)&gt;$B$2,"",INDEX(MasterTable!B$6:B$213,SMALL(IF(MasterTable!$B$6:$B$213=$B$1,ROW(MasterTable!$A$6:$A$213)-ROW(MasterTable!$A$5)),ROWS(B$5:B21))))</f>
        <v>Quad</v>
      </c>
      <c r="C21" s="11" t="str">
        <f t="array" ref="C21">IF(ROWS(C$5:C21)&gt;$B$2,"",INDEX(MasterTable!C$6:C$213,SMALL(IF(MasterTable!$B$6:$B$213=$B$1,ROW(MasterTable!$A$6:$A$213)-ROW(MasterTable!$A$5)),ROWS(C$5:C21))))</f>
        <v>Canada</v>
      </c>
      <c r="D21" s="11">
        <f t="array" ref="D21">IF(ROWS(D$5:D21)&gt;$B$2,"",INDEX(MasterTable!D$6:D$213,SMALL(IF(MasterTable!$B$6:$B$213=$B$1,ROW(MasterTable!$A$6:$A$213)-ROW(MasterTable!$A$5)),ROWS(D$5:D21))))</f>
        <v>2</v>
      </c>
      <c r="E21" s="11" t="str">
        <f t="array" ref="E21">IF(ROWS(E$5:E21)&gt;$B$2,"",INDEX(MasterTable!E$6:E$213,SMALL(IF(MasterTable!$B$6:$B$213=$B$1,ROW(MasterTable!$A$6:$A$213)-ROW(MasterTable!$A$5)),ROWS(E$5:E21))))</f>
        <v>Retail</v>
      </c>
      <c r="F21" s="11">
        <f t="array" ref="F21">IF(ROWS(F$5:F21)&gt;$B$2,"",INDEX(MasterTable!F$6:F$213,SMALL(IF(MasterTable!$B$6:$B$213=$B$1,ROW(MasterTable!$A$6:$A$213)-ROW(MasterTable!$A$5)),ROWS(F$5:F21))))</f>
        <v>0</v>
      </c>
      <c r="G21" s="11">
        <f t="array" ref="G21">IF(ROWS(G$5:G21)&gt;$B$2,"",INDEX(MasterTable!G$6:G$213,SMALL(IF(MasterTable!$B$6:$B$213=$B$1,ROW(MasterTable!$A$6:$A$213)-ROW(MasterTable!$A$5)),ROWS(G$5:G21))))</f>
        <v>45.6</v>
      </c>
      <c r="H21" s="16">
        <f t="shared" si="0"/>
        <v>91.2</v>
      </c>
    </row>
    <row r="22" spans="1:8" x14ac:dyDescent="0.3">
      <c r="A22" s="10">
        <f t="array" ref="A22">IF(ROWS(A$5:A22)&gt;$B$2,"",INDEX(MasterTable!A$6:A$213,SMALL(IF(MasterTable!$B$6:$B$213=$B$1,ROW(MasterTable!$A$6:$A$213)-ROW(MasterTable!$A$5)),ROWS(A$5:A22))))</f>
        <v>42748</v>
      </c>
      <c r="B22" s="11" t="str">
        <f t="array" ref="B22">IF(ROWS(B$5:B22)&gt;$B$2,"",INDEX(MasterTable!B$6:B$213,SMALL(IF(MasterTable!$B$6:$B$213=$B$1,ROW(MasterTable!$A$6:$A$213)-ROW(MasterTable!$A$5)),ROWS(B$5:B22))))</f>
        <v>Quad</v>
      </c>
      <c r="C22" s="11" t="str">
        <f t="array" ref="C22">IF(ROWS(C$5:C22)&gt;$B$2,"",INDEX(MasterTable!C$6:C$213,SMALL(IF(MasterTable!$B$6:$B$213=$B$1,ROW(MasterTable!$A$6:$A$213)-ROW(MasterTable!$A$5)),ROWS(C$5:C22))))</f>
        <v>Europe</v>
      </c>
      <c r="D22" s="11">
        <f t="array" ref="D22">IF(ROWS(D$5:D22)&gt;$B$2,"",INDEX(MasterTable!D$6:D$213,SMALL(IF(MasterTable!$B$6:$B$213=$B$1,ROW(MasterTable!$A$6:$A$213)-ROW(MasterTable!$A$5)),ROWS(D$5:D22))))</f>
        <v>1</v>
      </c>
      <c r="E22" s="11" t="str">
        <f t="array" ref="E22">IF(ROWS(E$5:E22)&gt;$B$2,"",INDEX(MasterTable!E$6:E$213,SMALL(IF(MasterTable!$B$6:$B$213=$B$1,ROW(MasterTable!$A$6:$A$213)-ROW(MasterTable!$A$5)),ROWS(E$5:E22))))</f>
        <v>Retail</v>
      </c>
      <c r="F22" s="11">
        <f t="array" ref="F22">IF(ROWS(F$5:F22)&gt;$B$2,"",INDEX(MasterTable!F$6:F$213,SMALL(IF(MasterTable!$B$6:$B$213=$B$1,ROW(MasterTable!$A$6:$A$213)-ROW(MasterTable!$A$5)),ROWS(F$5:F22))))</f>
        <v>0</v>
      </c>
      <c r="G22" s="11">
        <f t="array" ref="G22">IF(ROWS(G$5:G22)&gt;$B$2,"",INDEX(MasterTable!G$6:G$213,SMALL(IF(MasterTable!$B$6:$B$213=$B$1,ROW(MasterTable!$A$6:$A$213)-ROW(MasterTable!$A$5)),ROWS(G$5:G22))))</f>
        <v>43.400000000000006</v>
      </c>
      <c r="H22" s="16">
        <f t="shared" si="0"/>
        <v>43.4</v>
      </c>
    </row>
    <row r="23" spans="1:8" x14ac:dyDescent="0.3">
      <c r="A23" s="10">
        <f t="array" ref="A23">IF(ROWS(A$5:A23)&gt;$B$2,"",INDEX(MasterTable!A$6:A$213,SMALL(IF(MasterTable!$B$6:$B$213=$B$1,ROW(MasterTable!$A$6:$A$213)-ROW(MasterTable!$A$5)),ROWS(A$5:A23))))</f>
        <v>42802</v>
      </c>
      <c r="B23" s="11" t="str">
        <f t="array" ref="B23">IF(ROWS(B$5:B23)&gt;$B$2,"",INDEX(MasterTable!B$6:B$213,SMALL(IF(MasterTable!$B$6:$B$213=$B$1,ROW(MasterTable!$A$6:$A$213)-ROW(MasterTable!$A$5)),ROWS(B$5:B23))))</f>
        <v>Quad</v>
      </c>
      <c r="C23" s="11" t="str">
        <f t="array" ref="C23">IF(ROWS(C$5:C23)&gt;$B$2,"",INDEX(MasterTable!C$6:C$213,SMALL(IF(MasterTable!$B$6:$B$213=$B$1,ROW(MasterTable!$A$6:$A$213)-ROW(MasterTable!$A$5)),ROWS(C$5:C23))))</f>
        <v>USA</v>
      </c>
      <c r="D23" s="11">
        <f t="array" ref="D23">IF(ROWS(D$5:D23)&gt;$B$2,"",INDEX(MasterTable!D$6:D$213,SMALL(IF(MasterTable!$B$6:$B$213=$B$1,ROW(MasterTable!$A$6:$A$213)-ROW(MasterTable!$A$5)),ROWS(D$5:D23))))</f>
        <v>16</v>
      </c>
      <c r="E23" s="11" t="str">
        <f t="array" ref="E23">IF(ROWS(E$5:E23)&gt;$B$2,"",INDEX(MasterTable!E$6:E$213,SMALL(IF(MasterTable!$B$6:$B$213=$B$1,ROW(MasterTable!$A$6:$A$213)-ROW(MasterTable!$A$5)),ROWS(E$5:E23))))</f>
        <v>Retail</v>
      </c>
      <c r="F23" s="11">
        <f t="array" ref="F23">IF(ROWS(F$5:F23)&gt;$B$2,"",INDEX(MasterTable!F$6:F$213,SMALL(IF(MasterTable!$B$6:$B$213=$B$1,ROW(MasterTable!$A$6:$A$213)-ROW(MasterTable!$A$5)),ROWS(F$5:F23))))</f>
        <v>0.1</v>
      </c>
      <c r="G23" s="11">
        <f t="array" ref="G23">IF(ROWS(G$5:G23)&gt;$B$2,"",INDEX(MasterTable!G$6:G$213,SMALL(IF(MasterTable!$B$6:$B$213=$B$1,ROW(MasterTable!$A$6:$A$213)-ROW(MasterTable!$A$5)),ROWS(G$5:G23))))</f>
        <v>43.2</v>
      </c>
      <c r="H23" s="16">
        <f t="shared" si="0"/>
        <v>622.08000000000004</v>
      </c>
    </row>
    <row r="24" spans="1:8" x14ac:dyDescent="0.3">
      <c r="A24" s="10">
        <f t="array" ref="A24">IF(ROWS(A$5:A24)&gt;$B$2,"",INDEX(MasterTable!A$6:A$213,SMALL(IF(MasterTable!$B$6:$B$213=$B$1,ROW(MasterTable!$A$6:$A$213)-ROW(MasterTable!$A$5)),ROWS(A$5:A24))))</f>
        <v>42819</v>
      </c>
      <c r="B24" s="11" t="str">
        <f t="array" ref="B24">IF(ROWS(B$5:B24)&gt;$B$2,"",INDEX(MasterTable!B$6:B$213,SMALL(IF(MasterTable!$B$6:$B$213=$B$1,ROW(MasterTable!$A$6:$A$213)-ROW(MasterTable!$A$5)),ROWS(B$5:B24))))</f>
        <v>Quad</v>
      </c>
      <c r="C24" s="11" t="str">
        <f t="array" ref="C24">IF(ROWS(C$5:C24)&gt;$B$2,"",INDEX(MasterTable!C$6:C$213,SMALL(IF(MasterTable!$B$6:$B$213=$B$1,ROW(MasterTable!$A$6:$A$213)-ROW(MasterTable!$A$5)),ROWS(C$5:C24))))</f>
        <v>Europe</v>
      </c>
      <c r="D24" s="11">
        <f t="array" ref="D24">IF(ROWS(D$5:D24)&gt;$B$2,"",INDEX(MasterTable!D$6:D$213,SMALL(IF(MasterTable!$B$6:$B$213=$B$1,ROW(MasterTable!$A$6:$A$213)-ROW(MasterTable!$A$5)),ROWS(D$5:D24))))</f>
        <v>3</v>
      </c>
      <c r="E24" s="11" t="str">
        <f t="array" ref="E24">IF(ROWS(E$5:E24)&gt;$B$2,"",INDEX(MasterTable!E$6:E$213,SMALL(IF(MasterTable!$B$6:$B$213=$B$1,ROW(MasterTable!$A$6:$A$213)-ROW(MasterTable!$A$5)),ROWS(E$5:E24))))</f>
        <v>Retail</v>
      </c>
      <c r="F24" s="11">
        <f t="array" ref="F24">IF(ROWS(F$5:F24)&gt;$B$2,"",INDEX(MasterTable!F$6:F$213,SMALL(IF(MasterTable!$B$6:$B$213=$B$1,ROW(MasterTable!$A$6:$A$213)-ROW(MasterTable!$A$5)),ROWS(F$5:F24))))</f>
        <v>0</v>
      </c>
      <c r="G24" s="11">
        <f t="array" ref="G24">IF(ROWS(G$5:G24)&gt;$B$2,"",INDEX(MasterTable!G$6:G$213,SMALL(IF(MasterTable!$B$6:$B$213=$B$1,ROW(MasterTable!$A$6:$A$213)-ROW(MasterTable!$A$5)),ROWS(G$5:G24))))</f>
        <v>45.5</v>
      </c>
      <c r="H24" s="16">
        <f t="shared" si="0"/>
        <v>136.5</v>
      </c>
    </row>
    <row r="25" spans="1:8" x14ac:dyDescent="0.3">
      <c r="A25" s="10">
        <f t="array" ref="A25">IF(ROWS(A$5:A25)&gt;$B$2,"",INDEX(MasterTable!A$6:A$213,SMALL(IF(MasterTable!$B$6:$B$213=$B$1,ROW(MasterTable!$A$6:$A$213)-ROW(MasterTable!$A$5)),ROWS(A$5:A25))))</f>
        <v>42804</v>
      </c>
      <c r="B25" s="11" t="str">
        <f t="array" ref="B25">IF(ROWS(B$5:B25)&gt;$B$2,"",INDEX(MasterTable!B$6:B$213,SMALL(IF(MasterTable!$B$6:$B$213=$B$1,ROW(MasterTable!$A$6:$A$213)-ROW(MasterTable!$A$5)),ROWS(B$5:B25))))</f>
        <v>Quad</v>
      </c>
      <c r="C25" s="11" t="str">
        <f t="array" ref="C25">IF(ROWS(C$5:C25)&gt;$B$2,"",INDEX(MasterTable!C$6:C$213,SMALL(IF(MasterTable!$B$6:$B$213=$B$1,ROW(MasterTable!$A$6:$A$213)-ROW(MasterTable!$A$5)),ROWS(C$5:C25))))</f>
        <v>Asia</v>
      </c>
      <c r="D25" s="11">
        <f t="array" ref="D25">IF(ROWS(D$5:D25)&gt;$B$2,"",INDEX(MasterTable!D$6:D$213,SMALL(IF(MasterTable!$B$6:$B$213=$B$1,ROW(MasterTable!$A$6:$A$213)-ROW(MasterTable!$A$5)),ROWS(D$5:D25))))</f>
        <v>65</v>
      </c>
      <c r="E25" s="11" t="str">
        <f t="array" ref="E25">IF(ROWS(E$5:E25)&gt;$B$2,"",INDEX(MasterTable!E$6:E$213,SMALL(IF(MasterTable!$B$6:$B$213=$B$1,ROW(MasterTable!$A$6:$A$213)-ROW(MasterTable!$A$5)),ROWS(E$5:E25))))</f>
        <v>Wholesale</v>
      </c>
      <c r="F25" s="11">
        <f t="array" ref="F25">IF(ROWS(F$5:F25)&gt;$B$2,"",INDEX(MasterTable!F$6:F$213,SMALL(IF(MasterTable!$B$6:$B$213=$B$1,ROW(MasterTable!$A$6:$A$213)-ROW(MasterTable!$A$5)),ROWS(F$5:F25))))</f>
        <v>0.45</v>
      </c>
      <c r="G25" s="11">
        <f t="array" ref="G25">IF(ROWS(G$5:G25)&gt;$B$2,"",INDEX(MasterTable!G$6:G$213,SMALL(IF(MasterTable!$B$6:$B$213=$B$1,ROW(MasterTable!$A$6:$A$213)-ROW(MasterTable!$A$5)),ROWS(G$5:G25))))</f>
        <v>44.300000000000004</v>
      </c>
      <c r="H25" s="16">
        <f t="shared" si="0"/>
        <v>1583.73</v>
      </c>
    </row>
    <row r="26" spans="1:8" x14ac:dyDescent="0.3">
      <c r="A26" s="10">
        <f t="array" ref="A26">IF(ROWS(A$5:A26)&gt;$B$2,"",INDEX(MasterTable!A$6:A$213,SMALL(IF(MasterTable!$B$6:$B$213=$B$1,ROW(MasterTable!$A$6:$A$213)-ROW(MasterTable!$A$5)),ROWS(A$5:A26))))</f>
        <v>42825</v>
      </c>
      <c r="B26" s="11" t="str">
        <f t="array" ref="B26">IF(ROWS(B$5:B26)&gt;$B$2,"",INDEX(MasterTable!B$6:B$213,SMALL(IF(MasterTable!$B$6:$B$213=$B$1,ROW(MasterTable!$A$6:$A$213)-ROW(MasterTable!$A$5)),ROWS(B$5:B26))))</f>
        <v>Quad</v>
      </c>
      <c r="C26" s="11" t="str">
        <f t="array" ref="C26">IF(ROWS(C$5:C26)&gt;$B$2,"",INDEX(MasterTable!C$6:C$213,SMALL(IF(MasterTable!$B$6:$B$213=$B$1,ROW(MasterTable!$A$6:$A$213)-ROW(MasterTable!$A$5)),ROWS(C$5:C26))))</f>
        <v>South America</v>
      </c>
      <c r="D26" s="11">
        <f t="array" ref="D26">IF(ROWS(D$5:D26)&gt;$B$2,"",INDEX(MasterTable!D$6:D$213,SMALL(IF(MasterTable!$B$6:$B$213=$B$1,ROW(MasterTable!$A$6:$A$213)-ROW(MasterTable!$A$5)),ROWS(D$5:D26))))</f>
        <v>40</v>
      </c>
      <c r="E26" s="11" t="str">
        <f t="array" ref="E26">IF(ROWS(E$5:E26)&gt;$B$2,"",INDEX(MasterTable!E$6:E$213,SMALL(IF(MasterTable!$B$6:$B$213=$B$1,ROW(MasterTable!$A$6:$A$213)-ROW(MasterTable!$A$5)),ROWS(E$5:E26))))</f>
        <v>Wholesale</v>
      </c>
      <c r="F26" s="11">
        <f t="array" ref="F26">IF(ROWS(F$5:F26)&gt;$B$2,"",INDEX(MasterTable!F$6:F$213,SMALL(IF(MasterTable!$B$6:$B$213=$B$1,ROW(MasterTable!$A$6:$A$213)-ROW(MasterTable!$A$5)),ROWS(F$5:F26))))</f>
        <v>0.375</v>
      </c>
      <c r="G26" s="11">
        <f t="array" ref="G26">IF(ROWS(G$5:G26)&gt;$B$2,"",INDEX(MasterTable!G$6:G$213,SMALL(IF(MasterTable!$B$6:$B$213=$B$1,ROW(MasterTable!$A$6:$A$213)-ROW(MasterTable!$A$5)),ROWS(G$5:G26))))</f>
        <v>45.7</v>
      </c>
      <c r="H26" s="16">
        <f t="shared" si="0"/>
        <v>1142.5</v>
      </c>
    </row>
    <row r="27" spans="1:8" x14ac:dyDescent="0.3">
      <c r="A27" s="10">
        <f t="array" ref="A27">IF(ROWS(A$5:A27)&gt;$B$2,"",INDEX(MasterTable!A$6:A$213,SMALL(IF(MasterTable!$B$6:$B$213=$B$1,ROW(MasterTable!$A$6:$A$213)-ROW(MasterTable!$A$5)),ROWS(A$5:A27))))</f>
        <v>42760</v>
      </c>
      <c r="B27" s="11" t="str">
        <f t="array" ref="B27">IF(ROWS(B$5:B27)&gt;$B$2,"",INDEX(MasterTable!B$6:B$213,SMALL(IF(MasterTable!$B$6:$B$213=$B$1,ROW(MasterTable!$A$6:$A$213)-ROW(MasterTable!$A$5)),ROWS(B$5:B27))))</f>
        <v>Quad</v>
      </c>
      <c r="C27" s="11" t="str">
        <f t="array" ref="C27">IF(ROWS(C$5:C27)&gt;$B$2,"",INDEX(MasterTable!C$6:C$213,SMALL(IF(MasterTable!$B$6:$B$213=$B$1,ROW(MasterTable!$A$6:$A$213)-ROW(MasterTable!$A$5)),ROWS(C$5:C27))))</f>
        <v>Europe</v>
      </c>
      <c r="D27" s="11">
        <f t="array" ref="D27">IF(ROWS(D$5:D27)&gt;$B$2,"",INDEX(MasterTable!D$6:D$213,SMALL(IF(MasterTable!$B$6:$B$213=$B$1,ROW(MasterTable!$A$6:$A$213)-ROW(MasterTable!$A$5)),ROWS(D$5:D27))))</f>
        <v>34</v>
      </c>
      <c r="E27" s="11" t="str">
        <f t="array" ref="E27">IF(ROWS(E$5:E27)&gt;$B$2,"",INDEX(MasterTable!E$6:E$213,SMALL(IF(MasterTable!$B$6:$B$213=$B$1,ROW(MasterTable!$A$6:$A$213)-ROW(MasterTable!$A$5)),ROWS(E$5:E27))))</f>
        <v>Wholesale</v>
      </c>
      <c r="F27" s="11">
        <f t="array" ref="F27">IF(ROWS(F$5:F27)&gt;$B$2,"",INDEX(MasterTable!F$6:F$213,SMALL(IF(MasterTable!$B$6:$B$213=$B$1,ROW(MasterTable!$A$6:$A$213)-ROW(MasterTable!$A$5)),ROWS(F$5:F27))))</f>
        <v>0.375</v>
      </c>
      <c r="G27" s="11">
        <f t="array" ref="G27">IF(ROWS(G$5:G27)&gt;$B$2,"",INDEX(MasterTable!G$6:G$213,SMALL(IF(MasterTable!$B$6:$B$213=$B$1,ROW(MasterTable!$A$6:$A$213)-ROW(MasterTable!$A$5)),ROWS(G$5:G27))))</f>
        <v>45.7</v>
      </c>
      <c r="H27" s="16">
        <f t="shared" si="0"/>
        <v>971.13</v>
      </c>
    </row>
    <row r="28" spans="1:8" x14ac:dyDescent="0.3">
      <c r="A28" s="10">
        <f t="array" ref="A28">IF(ROWS(A$5:A28)&gt;$B$2,"",INDEX(MasterTable!A$6:A$213,SMALL(IF(MasterTable!$B$6:$B$213=$B$1,ROW(MasterTable!$A$6:$A$213)-ROW(MasterTable!$A$5)),ROWS(A$5:A28))))</f>
        <v>42742</v>
      </c>
      <c r="B28" s="11" t="str">
        <f t="array" ref="B28">IF(ROWS(B$5:B28)&gt;$B$2,"",INDEX(MasterTable!B$6:B$213,SMALL(IF(MasterTable!$B$6:$B$213=$B$1,ROW(MasterTable!$A$6:$A$213)-ROW(MasterTable!$A$5)),ROWS(B$5:B28))))</f>
        <v>Quad</v>
      </c>
      <c r="C28" s="11" t="str">
        <f t="array" ref="C28">IF(ROWS(C$5:C28)&gt;$B$2,"",INDEX(MasterTable!C$6:C$213,SMALL(IF(MasterTable!$B$6:$B$213=$B$1,ROW(MasterTable!$A$6:$A$213)-ROW(MasterTable!$A$5)),ROWS(C$5:C28))))</f>
        <v>Canada</v>
      </c>
      <c r="D28" s="11">
        <f t="array" ref="D28">IF(ROWS(D$5:D28)&gt;$B$2,"",INDEX(MasterTable!D$6:D$213,SMALL(IF(MasterTable!$B$6:$B$213=$B$1,ROW(MasterTable!$A$6:$A$213)-ROW(MasterTable!$A$5)),ROWS(D$5:D28))))</f>
        <v>3</v>
      </c>
      <c r="E28" s="11" t="str">
        <f t="array" ref="E28">IF(ROWS(E$5:E28)&gt;$B$2,"",INDEX(MasterTable!E$6:E$213,SMALL(IF(MasterTable!$B$6:$B$213=$B$1,ROW(MasterTable!$A$6:$A$213)-ROW(MasterTable!$A$5)),ROWS(E$5:E28))))</f>
        <v>Retail</v>
      </c>
      <c r="F28" s="11">
        <f t="array" ref="F28">IF(ROWS(F$5:F28)&gt;$B$2,"",INDEX(MasterTable!F$6:F$213,SMALL(IF(MasterTable!$B$6:$B$213=$B$1,ROW(MasterTable!$A$6:$A$213)-ROW(MasterTable!$A$5)),ROWS(F$5:F28))))</f>
        <v>0</v>
      </c>
      <c r="G28" s="11">
        <f t="array" ref="G28">IF(ROWS(G$5:G28)&gt;$B$2,"",INDEX(MasterTable!G$6:G$213,SMALL(IF(MasterTable!$B$6:$B$213=$B$1,ROW(MasterTable!$A$6:$A$213)-ROW(MasterTable!$A$5)),ROWS(G$5:G28))))</f>
        <v>42.050000000000004</v>
      </c>
      <c r="H28" s="16">
        <f t="shared" si="0"/>
        <v>126.15</v>
      </c>
    </row>
    <row r="29" spans="1:8" x14ac:dyDescent="0.3">
      <c r="A29" s="10">
        <f t="array" ref="A29">IF(ROWS(A$5:A29)&gt;$B$2,"",INDEX(MasterTable!A$6:A$213,SMALL(IF(MasterTable!$B$6:$B$213=$B$1,ROW(MasterTable!$A$6:$A$213)-ROW(MasterTable!$A$5)),ROWS(A$5:A29))))</f>
        <v>42782</v>
      </c>
      <c r="B29" s="11" t="str">
        <f t="array" ref="B29">IF(ROWS(B$5:B29)&gt;$B$2,"",INDEX(MasterTable!B$6:B$213,SMALL(IF(MasterTable!$B$6:$B$213=$B$1,ROW(MasterTable!$A$6:$A$213)-ROW(MasterTable!$A$5)),ROWS(B$5:B29))))</f>
        <v>Quad</v>
      </c>
      <c r="C29" s="11" t="str">
        <f t="array" ref="C29">IF(ROWS(C$5:C29)&gt;$B$2,"",INDEX(MasterTable!C$6:C$213,SMALL(IF(MasterTable!$B$6:$B$213=$B$1,ROW(MasterTable!$A$6:$A$213)-ROW(MasterTable!$A$5)),ROWS(C$5:C29))))</f>
        <v>Asia</v>
      </c>
      <c r="D29" s="11">
        <f t="array" ref="D29">IF(ROWS(D$5:D29)&gt;$B$2,"",INDEX(MasterTable!D$6:D$213,SMALL(IF(MasterTable!$B$6:$B$213=$B$1,ROW(MasterTable!$A$6:$A$213)-ROW(MasterTable!$A$5)),ROWS(D$5:D29))))</f>
        <v>39</v>
      </c>
      <c r="E29" s="11" t="str">
        <f t="array" ref="E29">IF(ROWS(E$5:E29)&gt;$B$2,"",INDEX(MasterTable!E$6:E$213,SMALL(IF(MasterTable!$B$6:$B$213=$B$1,ROW(MasterTable!$A$6:$A$213)-ROW(MasterTable!$A$5)),ROWS(E$5:E29))))</f>
        <v>Wholesale</v>
      </c>
      <c r="F29" s="11">
        <f t="array" ref="F29">IF(ROWS(F$5:F29)&gt;$B$2,"",INDEX(MasterTable!F$6:F$213,SMALL(IF(MasterTable!$B$6:$B$213=$B$1,ROW(MasterTable!$A$6:$A$213)-ROW(MasterTable!$A$5)),ROWS(F$5:F29))))</f>
        <v>0.375</v>
      </c>
      <c r="G29" s="11">
        <f t="array" ref="G29">IF(ROWS(G$5:G29)&gt;$B$2,"",INDEX(MasterTable!G$6:G$213,SMALL(IF(MasterTable!$B$6:$B$213=$B$1,ROW(MasterTable!$A$6:$A$213)-ROW(MasterTable!$A$5)),ROWS(G$5:G29))))</f>
        <v>42.400000000000006</v>
      </c>
      <c r="H29" s="16">
        <f t="shared" si="0"/>
        <v>1033.5</v>
      </c>
    </row>
    <row r="30" spans="1:8" x14ac:dyDescent="0.3">
      <c r="A30" s="10">
        <f t="array" ref="A30">IF(ROWS(A$5:A30)&gt;$B$2,"",INDEX(MasterTable!A$6:A$213,SMALL(IF(MasterTable!$B$6:$B$213=$B$1,ROW(MasterTable!$A$6:$A$213)-ROW(MasterTable!$A$5)),ROWS(A$5:A30))))</f>
        <v>42779</v>
      </c>
      <c r="B30" s="11" t="str">
        <f t="array" ref="B30">IF(ROWS(B$5:B30)&gt;$B$2,"",INDEX(MasterTable!B$6:B$213,SMALL(IF(MasterTable!$B$6:$B$213=$B$1,ROW(MasterTable!$A$6:$A$213)-ROW(MasterTable!$A$5)),ROWS(B$5:B30))))</f>
        <v>Quad</v>
      </c>
      <c r="C30" s="11" t="str">
        <f t="array" ref="C30">IF(ROWS(C$5:C30)&gt;$B$2,"",INDEX(MasterTable!C$6:C$213,SMALL(IF(MasterTable!$B$6:$B$213=$B$1,ROW(MasterTable!$A$6:$A$213)-ROW(MasterTable!$A$5)),ROWS(C$5:C30))))</f>
        <v>South America</v>
      </c>
      <c r="D30" s="11">
        <f t="array" ref="D30">IF(ROWS(D$5:D30)&gt;$B$2,"",INDEX(MasterTable!D$6:D$213,SMALL(IF(MasterTable!$B$6:$B$213=$B$1,ROW(MasterTable!$A$6:$A$213)-ROW(MasterTable!$A$5)),ROWS(D$5:D30))))</f>
        <v>1</v>
      </c>
      <c r="E30" s="11" t="str">
        <f t="array" ref="E30">IF(ROWS(E$5:E30)&gt;$B$2,"",INDEX(MasterTable!E$6:E$213,SMALL(IF(MasterTable!$B$6:$B$213=$B$1,ROW(MasterTable!$A$6:$A$213)-ROW(MasterTable!$A$5)),ROWS(E$5:E30))))</f>
        <v>Retail</v>
      </c>
      <c r="F30" s="11">
        <f t="array" ref="F30">IF(ROWS(F$5:F30)&gt;$B$2,"",INDEX(MasterTable!F$6:F$213,SMALL(IF(MasterTable!$B$6:$B$213=$B$1,ROW(MasterTable!$A$6:$A$213)-ROW(MasterTable!$A$5)),ROWS(F$5:F30))))</f>
        <v>0</v>
      </c>
      <c r="G30" s="11">
        <f t="array" ref="G30">IF(ROWS(G$5:G30)&gt;$B$2,"",INDEX(MasterTable!G$6:G$213,SMALL(IF(MasterTable!$B$6:$B$213=$B$1,ROW(MasterTable!$A$6:$A$213)-ROW(MasterTable!$A$5)),ROWS(G$5:G30))))</f>
        <v>43</v>
      </c>
      <c r="H30" s="16">
        <f t="shared" si="0"/>
        <v>43</v>
      </c>
    </row>
    <row r="31" spans="1:8" x14ac:dyDescent="0.3">
      <c r="A31" s="10">
        <f t="array" ref="A31">IF(ROWS(A$5:A31)&gt;$B$2,"",INDEX(MasterTable!A$6:A$213,SMALL(IF(MasterTable!$B$6:$B$213=$B$1,ROW(MasterTable!$A$6:$A$213)-ROW(MasterTable!$A$5)),ROWS(A$5:A31))))</f>
        <v>42801</v>
      </c>
      <c r="B31" s="11" t="str">
        <f t="array" ref="B31">IF(ROWS(B$5:B31)&gt;$B$2,"",INDEX(MasterTable!B$6:B$213,SMALL(IF(MasterTable!$B$6:$B$213=$B$1,ROW(MasterTable!$A$6:$A$213)-ROW(MasterTable!$A$5)),ROWS(B$5:B31))))</f>
        <v>Quad</v>
      </c>
      <c r="C31" s="11" t="str">
        <f t="array" ref="C31">IF(ROWS(C$5:C31)&gt;$B$2,"",INDEX(MasterTable!C$6:C$213,SMALL(IF(MasterTable!$B$6:$B$213=$B$1,ROW(MasterTable!$A$6:$A$213)-ROW(MasterTable!$A$5)),ROWS(C$5:C31))))</f>
        <v>Canada</v>
      </c>
      <c r="D31" s="11">
        <f t="array" ref="D31">IF(ROWS(D$5:D31)&gt;$B$2,"",INDEX(MasterTable!D$6:D$213,SMALL(IF(MasterTable!$B$6:$B$213=$B$1,ROW(MasterTable!$A$6:$A$213)-ROW(MasterTable!$A$5)),ROWS(D$5:D31))))</f>
        <v>1</v>
      </c>
      <c r="E31" s="11" t="str">
        <f t="array" ref="E31">IF(ROWS(E$5:E31)&gt;$B$2,"",INDEX(MasterTable!E$6:E$213,SMALL(IF(MasterTable!$B$6:$B$213=$B$1,ROW(MasterTable!$A$6:$A$213)-ROW(MasterTable!$A$5)),ROWS(E$5:E31))))</f>
        <v>Retail</v>
      </c>
      <c r="F31" s="11">
        <f t="array" ref="F31">IF(ROWS(F$5:F31)&gt;$B$2,"",INDEX(MasterTable!F$6:F$213,SMALL(IF(MasterTable!$B$6:$B$213=$B$1,ROW(MasterTable!$A$6:$A$213)-ROW(MasterTable!$A$5)),ROWS(F$5:F31))))</f>
        <v>0</v>
      </c>
      <c r="G31" s="11">
        <f t="array" ref="G31">IF(ROWS(G$5:G31)&gt;$B$2,"",INDEX(MasterTable!G$6:G$213,SMALL(IF(MasterTable!$B$6:$B$213=$B$1,ROW(MasterTable!$A$6:$A$213)-ROW(MasterTable!$A$5)),ROWS(G$5:G31))))</f>
        <v>42.75</v>
      </c>
      <c r="H31" s="16">
        <f t="shared" si="0"/>
        <v>42.75</v>
      </c>
    </row>
    <row r="32" spans="1:8" x14ac:dyDescent="0.3">
      <c r="A32" s="10">
        <f t="array" ref="A32">IF(ROWS(A$5:A32)&gt;$B$2,"",INDEX(MasterTable!A$6:A$213,SMALL(IF(MasterTable!$B$6:$B$213=$B$1,ROW(MasterTable!$A$6:$A$213)-ROW(MasterTable!$A$5)),ROWS(A$5:A32))))</f>
        <v>42751</v>
      </c>
      <c r="B32" s="11" t="str">
        <f t="array" ref="B32">IF(ROWS(B$5:B32)&gt;$B$2,"",INDEX(MasterTable!B$6:B$213,SMALL(IF(MasterTable!$B$6:$B$213=$B$1,ROW(MasterTable!$A$6:$A$213)-ROW(MasterTable!$A$5)),ROWS(B$5:B32))))</f>
        <v>Quad</v>
      </c>
      <c r="C32" s="11" t="str">
        <f t="array" ref="C32">IF(ROWS(C$5:C32)&gt;$B$2,"",INDEX(MasterTable!C$6:C$213,SMALL(IF(MasterTable!$B$6:$B$213=$B$1,ROW(MasterTable!$A$6:$A$213)-ROW(MasterTable!$A$5)),ROWS(C$5:C32))))</f>
        <v>Asia</v>
      </c>
      <c r="D32" s="11">
        <f t="array" ref="D32">IF(ROWS(D$5:D32)&gt;$B$2,"",INDEX(MasterTable!D$6:D$213,SMALL(IF(MasterTable!$B$6:$B$213=$B$1,ROW(MasterTable!$A$6:$A$213)-ROW(MasterTable!$A$5)),ROWS(D$5:D32))))</f>
        <v>56</v>
      </c>
      <c r="E32" s="11" t="str">
        <f t="array" ref="E32">IF(ROWS(E$5:E32)&gt;$B$2,"",INDEX(MasterTable!E$6:E$213,SMALL(IF(MasterTable!$B$6:$B$213=$B$1,ROW(MasterTable!$A$6:$A$213)-ROW(MasterTable!$A$5)),ROWS(E$5:E32))))</f>
        <v>Wholesale</v>
      </c>
      <c r="F32" s="11">
        <f t="array" ref="F32">IF(ROWS(F$5:F32)&gt;$B$2,"",INDEX(MasterTable!F$6:F$213,SMALL(IF(MasterTable!$B$6:$B$213=$B$1,ROW(MasterTable!$A$6:$A$213)-ROW(MasterTable!$A$5)),ROWS(F$5:F32))))</f>
        <v>0.45</v>
      </c>
      <c r="G32" s="11">
        <f t="array" ref="G32">IF(ROWS(G$5:G32)&gt;$B$2,"",INDEX(MasterTable!G$6:G$213,SMALL(IF(MasterTable!$B$6:$B$213=$B$1,ROW(MasterTable!$A$6:$A$213)-ROW(MasterTable!$A$5)),ROWS(G$5:G32))))</f>
        <v>43.550000000000004</v>
      </c>
      <c r="H32" s="16">
        <f t="shared" si="0"/>
        <v>1341.34</v>
      </c>
    </row>
    <row r="33" spans="1:8" x14ac:dyDescent="0.3">
      <c r="A33" s="10">
        <f t="array" ref="A33">IF(ROWS(A$5:A33)&gt;$B$2,"",INDEX(MasterTable!A$6:A$213,SMALL(IF(MasterTable!$B$6:$B$213=$B$1,ROW(MasterTable!$A$6:$A$213)-ROW(MasterTable!$A$5)),ROWS(A$5:A33))))</f>
        <v>42791</v>
      </c>
      <c r="B33" s="11" t="str">
        <f t="array" ref="B33">IF(ROWS(B$5:B33)&gt;$B$2,"",INDEX(MasterTable!B$6:B$213,SMALL(IF(MasterTable!$B$6:$B$213=$B$1,ROW(MasterTable!$A$6:$A$213)-ROW(MasterTable!$A$5)),ROWS(B$5:B33))))</f>
        <v>Quad</v>
      </c>
      <c r="C33" s="11" t="str">
        <f t="array" ref="C33">IF(ROWS(C$5:C33)&gt;$B$2,"",INDEX(MasterTable!C$6:C$213,SMALL(IF(MasterTable!$B$6:$B$213=$B$1,ROW(MasterTable!$A$6:$A$213)-ROW(MasterTable!$A$5)),ROWS(C$5:C33))))</f>
        <v>Asia</v>
      </c>
      <c r="D33" s="11">
        <f t="array" ref="D33">IF(ROWS(D$5:D33)&gt;$B$2,"",INDEX(MasterTable!D$6:D$213,SMALL(IF(MasterTable!$B$6:$B$213=$B$1,ROW(MasterTable!$A$6:$A$213)-ROW(MasterTable!$A$5)),ROWS(D$5:D33))))</f>
        <v>20</v>
      </c>
      <c r="E33" s="11" t="str">
        <f t="array" ref="E33">IF(ROWS(E$5:E33)&gt;$B$2,"",INDEX(MasterTable!E$6:E$213,SMALL(IF(MasterTable!$B$6:$B$213=$B$1,ROW(MasterTable!$A$6:$A$213)-ROW(MasterTable!$A$5)),ROWS(E$5:E33))))</f>
        <v>Wholesale</v>
      </c>
      <c r="F33" s="11">
        <f t="array" ref="F33">IF(ROWS(F$5:F33)&gt;$B$2,"",INDEX(MasterTable!F$6:F$213,SMALL(IF(MasterTable!$B$6:$B$213=$B$1,ROW(MasterTable!$A$6:$A$213)-ROW(MasterTable!$A$5)),ROWS(F$5:F33))))</f>
        <v>0.35</v>
      </c>
      <c r="G33" s="11">
        <f t="array" ref="G33">IF(ROWS(G$5:G33)&gt;$B$2,"",INDEX(MasterTable!G$6:G$213,SMALL(IF(MasterTable!$B$6:$B$213=$B$1,ROW(MasterTable!$A$6:$A$213)-ROW(MasterTable!$A$5)),ROWS(G$5:G33))))</f>
        <v>42.050000000000004</v>
      </c>
      <c r="H33" s="16">
        <f t="shared" si="0"/>
        <v>546.65</v>
      </c>
    </row>
    <row r="34" spans="1:8" x14ac:dyDescent="0.3">
      <c r="A34" s="10">
        <f t="array" ref="A34">IF(ROWS(A$5:A34)&gt;$B$2,"",INDEX(MasterTable!A$6:A$213,SMALL(IF(MasterTable!$B$6:$B$213=$B$1,ROW(MasterTable!$A$6:$A$213)-ROW(MasterTable!$A$5)),ROWS(A$5:A34))))</f>
        <v>42757</v>
      </c>
      <c r="B34" s="11" t="str">
        <f t="array" ref="B34">IF(ROWS(B$5:B34)&gt;$B$2,"",INDEX(MasterTable!B$6:B$213,SMALL(IF(MasterTable!$B$6:$B$213=$B$1,ROW(MasterTable!$A$6:$A$213)-ROW(MasterTable!$A$5)),ROWS(B$5:B34))))</f>
        <v>Quad</v>
      </c>
      <c r="C34" s="11" t="str">
        <f t="array" ref="C34">IF(ROWS(C$5:C34)&gt;$B$2,"",INDEX(MasterTable!C$6:C$213,SMALL(IF(MasterTable!$B$6:$B$213=$B$1,ROW(MasterTable!$A$6:$A$213)-ROW(MasterTable!$A$5)),ROWS(C$5:C34))))</f>
        <v>South America</v>
      </c>
      <c r="D34" s="11">
        <f t="array" ref="D34">IF(ROWS(D$5:D34)&gt;$B$2,"",INDEX(MasterTable!D$6:D$213,SMALL(IF(MasterTable!$B$6:$B$213=$B$1,ROW(MasterTable!$A$6:$A$213)-ROW(MasterTable!$A$5)),ROWS(D$5:D34))))</f>
        <v>4</v>
      </c>
      <c r="E34" s="11" t="str">
        <f t="array" ref="E34">IF(ROWS(E$5:E34)&gt;$B$2,"",INDEX(MasterTable!E$6:E$213,SMALL(IF(MasterTable!$B$6:$B$213=$B$1,ROW(MasterTable!$A$6:$A$213)-ROW(MasterTable!$A$5)),ROWS(E$5:E34))))</f>
        <v>Retail</v>
      </c>
      <c r="F34" s="11">
        <f t="array" ref="F34">IF(ROWS(F$5:F34)&gt;$B$2,"",INDEX(MasterTable!F$6:F$213,SMALL(IF(MasterTable!$B$6:$B$213=$B$1,ROW(MasterTable!$A$6:$A$213)-ROW(MasterTable!$A$5)),ROWS(F$5:F34))))</f>
        <v>0</v>
      </c>
      <c r="G34" s="11">
        <f t="array" ref="G34">IF(ROWS(G$5:G34)&gt;$B$2,"",INDEX(MasterTable!G$6:G$213,SMALL(IF(MasterTable!$B$6:$B$213=$B$1,ROW(MasterTable!$A$6:$A$213)-ROW(MasterTable!$A$5)),ROWS(G$5:G34))))</f>
        <v>43.800000000000004</v>
      </c>
      <c r="H34" s="16">
        <f t="shared" si="0"/>
        <v>175.2</v>
      </c>
    </row>
    <row r="35" spans="1:8" x14ac:dyDescent="0.3">
      <c r="A35" s="10">
        <f t="array" ref="A35">IF(ROWS(A$5:A35)&gt;$B$2,"",INDEX(MasterTable!A$6:A$213,SMALL(IF(MasterTable!$B$6:$B$213=$B$1,ROW(MasterTable!$A$6:$A$213)-ROW(MasterTable!$A$5)),ROWS(A$5:A35))))</f>
        <v>42799</v>
      </c>
      <c r="B35" s="11" t="str">
        <f t="array" ref="B35">IF(ROWS(B$5:B35)&gt;$B$2,"",INDEX(MasterTable!B$6:B$213,SMALL(IF(MasterTable!$B$6:$B$213=$B$1,ROW(MasterTable!$A$6:$A$213)-ROW(MasterTable!$A$5)),ROWS(B$5:B35))))</f>
        <v>Quad</v>
      </c>
      <c r="C35" s="11" t="str">
        <f t="array" ref="C35">IF(ROWS(C$5:C35)&gt;$B$2,"",INDEX(MasterTable!C$6:C$213,SMALL(IF(MasterTable!$B$6:$B$213=$B$1,ROW(MasterTable!$A$6:$A$213)-ROW(MasterTable!$A$5)),ROWS(C$5:C35))))</f>
        <v>Asia</v>
      </c>
      <c r="D35" s="11">
        <f t="array" ref="D35">IF(ROWS(D$5:D35)&gt;$B$2,"",INDEX(MasterTable!D$6:D$213,SMALL(IF(MasterTable!$B$6:$B$213=$B$1,ROW(MasterTable!$A$6:$A$213)-ROW(MasterTable!$A$5)),ROWS(D$5:D35))))</f>
        <v>37</v>
      </c>
      <c r="E35" s="11" t="str">
        <f t="array" ref="E35">IF(ROWS(E$5:E35)&gt;$B$2,"",INDEX(MasterTable!E$6:E$213,SMALL(IF(MasterTable!$B$6:$B$213=$B$1,ROW(MasterTable!$A$6:$A$213)-ROW(MasterTable!$A$5)),ROWS(E$5:E35))))</f>
        <v>Wholesale</v>
      </c>
      <c r="F35" s="11">
        <f t="array" ref="F35">IF(ROWS(F$5:F35)&gt;$B$2,"",INDEX(MasterTable!F$6:F$213,SMALL(IF(MasterTable!$B$6:$B$213=$B$1,ROW(MasterTable!$A$6:$A$213)-ROW(MasterTable!$A$5)),ROWS(F$5:F35))))</f>
        <v>0.375</v>
      </c>
      <c r="G35" s="11">
        <f t="array" ref="G35">IF(ROWS(G$5:G35)&gt;$B$2,"",INDEX(MasterTable!G$6:G$213,SMALL(IF(MasterTable!$B$6:$B$213=$B$1,ROW(MasterTable!$A$6:$A$213)-ROW(MasterTable!$A$5)),ROWS(G$5:G35))))</f>
        <v>44.1</v>
      </c>
      <c r="H35" s="16">
        <f t="shared" si="0"/>
        <v>1019.81</v>
      </c>
    </row>
    <row r="36" spans="1:8" x14ac:dyDescent="0.3">
      <c r="A36" s="10">
        <f t="array" ref="A36">IF(ROWS(A$5:A36)&gt;$B$2,"",INDEX(MasterTable!A$6:A$213,SMALL(IF(MasterTable!$B$6:$B$213=$B$1,ROW(MasterTable!$A$6:$A$213)-ROW(MasterTable!$A$5)),ROWS(A$5:A36))))</f>
        <v>42736</v>
      </c>
      <c r="B36" s="11" t="str">
        <f t="array" ref="B36">IF(ROWS(B$5:B36)&gt;$B$2,"",INDEX(MasterTable!B$6:B$213,SMALL(IF(MasterTable!$B$6:$B$213=$B$1,ROW(MasterTable!$A$6:$A$213)-ROW(MasterTable!$A$5)),ROWS(B$5:B36))))</f>
        <v>Quad</v>
      </c>
      <c r="C36" s="11" t="str">
        <f t="array" ref="C36">IF(ROWS(C$5:C36)&gt;$B$2,"",INDEX(MasterTable!C$6:C$213,SMALL(IF(MasterTable!$B$6:$B$213=$B$1,ROW(MasterTable!$A$6:$A$213)-ROW(MasterTable!$A$5)),ROWS(C$5:C36))))</f>
        <v>Asia</v>
      </c>
      <c r="D36" s="11">
        <f t="array" ref="D36">IF(ROWS(D$5:D36)&gt;$B$2,"",INDEX(MasterTable!D$6:D$213,SMALL(IF(MasterTable!$B$6:$B$213=$B$1,ROW(MasterTable!$A$6:$A$213)-ROW(MasterTable!$A$5)),ROWS(D$5:D36))))</f>
        <v>54</v>
      </c>
      <c r="E36" s="11" t="str">
        <f t="array" ref="E36">IF(ROWS(E$5:E36)&gt;$B$2,"",INDEX(MasterTable!E$6:E$213,SMALL(IF(MasterTable!$B$6:$B$213=$B$1,ROW(MasterTable!$A$6:$A$213)-ROW(MasterTable!$A$5)),ROWS(E$5:E36))))</f>
        <v>Wholesale</v>
      </c>
      <c r="F36" s="11">
        <f t="array" ref="F36">IF(ROWS(F$5:F36)&gt;$B$2,"",INDEX(MasterTable!F$6:F$213,SMALL(IF(MasterTable!$B$6:$B$213=$B$1,ROW(MasterTable!$A$6:$A$213)-ROW(MasterTable!$A$5)),ROWS(F$5:F36))))</f>
        <v>0.45</v>
      </c>
      <c r="G36" s="11">
        <f t="array" ref="G36">IF(ROWS(G$5:G36)&gt;$B$2,"",INDEX(MasterTable!G$6:G$213,SMALL(IF(MasterTable!$B$6:$B$213=$B$1,ROW(MasterTable!$A$6:$A$213)-ROW(MasterTable!$A$5)),ROWS(G$5:G36))))</f>
        <v>45.5</v>
      </c>
      <c r="H36" s="16">
        <f t="shared" si="0"/>
        <v>1351.35</v>
      </c>
    </row>
    <row r="37" spans="1:8" x14ac:dyDescent="0.3">
      <c r="A37" s="10">
        <f t="array" ref="A37">IF(ROWS(A$5:A37)&gt;$B$2,"",INDEX(MasterTable!A$6:A$213,SMALL(IF(MasterTable!$B$6:$B$213=$B$1,ROW(MasterTable!$A$6:$A$213)-ROW(MasterTable!$A$5)),ROWS(A$5:A37))))</f>
        <v>42816</v>
      </c>
      <c r="B37" s="11" t="str">
        <f t="array" ref="B37">IF(ROWS(B$5:B37)&gt;$B$2,"",INDEX(MasterTable!B$6:B$213,SMALL(IF(MasterTable!$B$6:$B$213=$B$1,ROW(MasterTable!$A$6:$A$213)-ROW(MasterTable!$A$5)),ROWS(B$5:B37))))</f>
        <v>Quad</v>
      </c>
      <c r="C37" s="11" t="str">
        <f t="array" ref="C37">IF(ROWS(C$5:C37)&gt;$B$2,"",INDEX(MasterTable!C$6:C$213,SMALL(IF(MasterTable!$B$6:$B$213=$B$1,ROW(MasterTable!$A$6:$A$213)-ROW(MasterTable!$A$5)),ROWS(C$5:C37))))</f>
        <v>Europe</v>
      </c>
      <c r="D37" s="11">
        <f t="array" ref="D37">IF(ROWS(D$5:D37)&gt;$B$2,"",INDEX(MasterTable!D$6:D$213,SMALL(IF(MasterTable!$B$6:$B$213=$B$1,ROW(MasterTable!$A$6:$A$213)-ROW(MasterTable!$A$5)),ROWS(D$5:D37))))</f>
        <v>36</v>
      </c>
      <c r="E37" s="11" t="str">
        <f t="array" ref="E37">IF(ROWS(E$5:E37)&gt;$B$2,"",INDEX(MasterTable!E$6:E$213,SMALL(IF(MasterTable!$B$6:$B$213=$B$1,ROW(MasterTable!$A$6:$A$213)-ROW(MasterTable!$A$5)),ROWS(E$5:E37))))</f>
        <v>Wholesale</v>
      </c>
      <c r="F37" s="11">
        <f t="array" ref="F37">IF(ROWS(F$5:F37)&gt;$B$2,"",INDEX(MasterTable!F$6:F$213,SMALL(IF(MasterTable!$B$6:$B$213=$B$1,ROW(MasterTable!$A$6:$A$213)-ROW(MasterTable!$A$5)),ROWS(F$5:F37))))</f>
        <v>0.375</v>
      </c>
      <c r="G37" s="11">
        <f t="array" ref="G37">IF(ROWS(G$5:G37)&gt;$B$2,"",INDEX(MasterTable!G$6:G$213,SMALL(IF(MasterTable!$B$6:$B$213=$B$1,ROW(MasterTable!$A$6:$A$213)-ROW(MasterTable!$A$5)),ROWS(G$5:G37))))</f>
        <v>43.900000000000006</v>
      </c>
      <c r="H37" s="16">
        <f t="shared" si="0"/>
        <v>987.75</v>
      </c>
    </row>
    <row r="38" spans="1:8" x14ac:dyDescent="0.3">
      <c r="A38" s="10">
        <f t="array" ref="A38">IF(ROWS(A$5:A38)&gt;$B$2,"",INDEX(MasterTable!A$6:A$213,SMALL(IF(MasterTable!$B$6:$B$213=$B$1,ROW(MasterTable!$A$6:$A$213)-ROW(MasterTable!$A$5)),ROWS(A$5:A38))))</f>
        <v>42757</v>
      </c>
      <c r="B38" s="11" t="str">
        <f t="array" ref="B38">IF(ROWS(B$5:B38)&gt;$B$2,"",INDEX(MasterTable!B$6:B$213,SMALL(IF(MasterTable!$B$6:$B$213=$B$1,ROW(MasterTable!$A$6:$A$213)-ROW(MasterTable!$A$5)),ROWS(B$5:B38))))</f>
        <v>Quad</v>
      </c>
      <c r="C38" s="11" t="str">
        <f t="array" ref="C38">IF(ROWS(C$5:C38)&gt;$B$2,"",INDEX(MasterTable!C$6:C$213,SMALL(IF(MasterTable!$B$6:$B$213=$B$1,ROW(MasterTable!$A$6:$A$213)-ROW(MasterTable!$A$5)),ROWS(C$5:C38))))</f>
        <v>Canada</v>
      </c>
      <c r="D38" s="11">
        <f t="array" ref="D38">IF(ROWS(D$5:D38)&gt;$B$2,"",INDEX(MasterTable!D$6:D$213,SMALL(IF(MasterTable!$B$6:$B$213=$B$1,ROW(MasterTable!$A$6:$A$213)-ROW(MasterTable!$A$5)),ROWS(D$5:D38))))</f>
        <v>19</v>
      </c>
      <c r="E38" s="11" t="str">
        <f t="array" ref="E38">IF(ROWS(E$5:E38)&gt;$B$2,"",INDEX(MasterTable!E$6:E$213,SMALL(IF(MasterTable!$B$6:$B$213=$B$1,ROW(MasterTable!$A$6:$A$213)-ROW(MasterTable!$A$5)),ROWS(E$5:E38))))</f>
        <v>Retail</v>
      </c>
      <c r="F38" s="11">
        <f t="array" ref="F38">IF(ROWS(F$5:F38)&gt;$B$2,"",INDEX(MasterTable!F$6:F$213,SMALL(IF(MasterTable!$B$6:$B$213=$B$1,ROW(MasterTable!$A$6:$A$213)-ROW(MasterTable!$A$5)),ROWS(F$5:F38))))</f>
        <v>0.1</v>
      </c>
      <c r="G38" s="11">
        <f t="array" ref="G38">IF(ROWS(G$5:G38)&gt;$B$2,"",INDEX(MasterTable!G$6:G$213,SMALL(IF(MasterTable!$B$6:$B$213=$B$1,ROW(MasterTable!$A$6:$A$213)-ROW(MasterTable!$A$5)),ROWS(G$5:G38))))</f>
        <v>43.75</v>
      </c>
      <c r="H38" s="16">
        <f t="shared" si="0"/>
        <v>748.13</v>
      </c>
    </row>
    <row r="39" spans="1:8" x14ac:dyDescent="0.3">
      <c r="A39" s="10">
        <f t="array" ref="A39">IF(ROWS(A$5:A39)&gt;$B$2,"",INDEX(MasterTable!A$6:A$213,SMALL(IF(MasterTable!$B$6:$B$213=$B$1,ROW(MasterTable!$A$6:$A$213)-ROW(MasterTable!$A$5)),ROWS(A$5:A39))))</f>
        <v>42804</v>
      </c>
      <c r="B39" s="11" t="str">
        <f t="array" ref="B39">IF(ROWS(B$5:B39)&gt;$B$2,"",INDEX(MasterTable!B$6:B$213,SMALL(IF(MasterTable!$B$6:$B$213=$B$1,ROW(MasterTable!$A$6:$A$213)-ROW(MasterTable!$A$5)),ROWS(B$5:B39))))</f>
        <v>Quad</v>
      </c>
      <c r="C39" s="11" t="str">
        <f t="array" ref="C39">IF(ROWS(C$5:C39)&gt;$B$2,"",INDEX(MasterTable!C$6:C$213,SMALL(IF(MasterTable!$B$6:$B$213=$B$1,ROW(MasterTable!$A$6:$A$213)-ROW(MasterTable!$A$5)),ROWS(C$5:C39))))</f>
        <v>Canada</v>
      </c>
      <c r="D39" s="11">
        <f t="array" ref="D39">IF(ROWS(D$5:D39)&gt;$B$2,"",INDEX(MasterTable!D$6:D$213,SMALL(IF(MasterTable!$B$6:$B$213=$B$1,ROW(MasterTable!$A$6:$A$213)-ROW(MasterTable!$A$5)),ROWS(D$5:D39))))</f>
        <v>24</v>
      </c>
      <c r="E39" s="11" t="str">
        <f t="array" ref="E39">IF(ROWS(E$5:E39)&gt;$B$2,"",INDEX(MasterTable!E$6:E$213,SMALL(IF(MasterTable!$B$6:$B$213=$B$1,ROW(MasterTable!$A$6:$A$213)-ROW(MasterTable!$A$5)),ROWS(E$5:E39))))</f>
        <v>Wholesale</v>
      </c>
      <c r="F39" s="11">
        <f t="array" ref="F39">IF(ROWS(F$5:F39)&gt;$B$2,"",INDEX(MasterTable!F$6:F$213,SMALL(IF(MasterTable!$B$6:$B$213=$B$1,ROW(MasterTable!$A$6:$A$213)-ROW(MasterTable!$A$5)),ROWS(F$5:F39))))</f>
        <v>0.35</v>
      </c>
      <c r="G39" s="11">
        <f t="array" ref="G39">IF(ROWS(G$5:G39)&gt;$B$2,"",INDEX(MasterTable!G$6:G$213,SMALL(IF(MasterTable!$B$6:$B$213=$B$1,ROW(MasterTable!$A$6:$A$213)-ROW(MasterTable!$A$5)),ROWS(G$5:G39))))</f>
        <v>45.1</v>
      </c>
      <c r="H39" s="16">
        <f t="shared" si="0"/>
        <v>703.56</v>
      </c>
    </row>
    <row r="40" spans="1:8" x14ac:dyDescent="0.3">
      <c r="A40" s="10">
        <f t="array" ref="A40">IF(ROWS(A$5:A40)&gt;$B$2,"",INDEX(MasterTable!A$6:A$213,SMALL(IF(MasterTable!$B$6:$B$213=$B$1,ROW(MasterTable!$A$6:$A$213)-ROW(MasterTable!$A$5)),ROWS(A$5:A40))))</f>
        <v>42798</v>
      </c>
      <c r="B40" s="11" t="str">
        <f t="array" ref="B40">IF(ROWS(B$5:B40)&gt;$B$2,"",INDEX(MasterTable!B$6:B$213,SMALL(IF(MasterTable!$B$6:$B$213=$B$1,ROW(MasterTable!$A$6:$A$213)-ROW(MasterTable!$A$5)),ROWS(B$5:B40))))</f>
        <v>Quad</v>
      </c>
      <c r="C40" s="11" t="str">
        <f t="array" ref="C40">IF(ROWS(C$5:C40)&gt;$B$2,"",INDEX(MasterTable!C$6:C$213,SMALL(IF(MasterTable!$B$6:$B$213=$B$1,ROW(MasterTable!$A$6:$A$213)-ROW(MasterTable!$A$5)),ROWS(C$5:C40))))</f>
        <v>South America</v>
      </c>
      <c r="D40" s="11">
        <f t="array" ref="D40">IF(ROWS(D$5:D40)&gt;$B$2,"",INDEX(MasterTable!D$6:D$213,SMALL(IF(MasterTable!$B$6:$B$213=$B$1,ROW(MasterTable!$A$6:$A$213)-ROW(MasterTable!$A$5)),ROWS(D$5:D40))))</f>
        <v>246</v>
      </c>
      <c r="E40" s="11" t="str">
        <f t="array" ref="E40">IF(ROWS(E$5:E40)&gt;$B$2,"",INDEX(MasterTable!E$6:E$213,SMALL(IF(MasterTable!$B$6:$B$213=$B$1,ROW(MasterTable!$A$6:$A$213)-ROW(MasterTable!$A$5)),ROWS(E$5:E40))))</f>
        <v>Wholesale</v>
      </c>
      <c r="F40" s="11">
        <f t="array" ref="F40">IF(ROWS(F$5:F40)&gt;$B$2,"",INDEX(MasterTable!F$6:F$213,SMALL(IF(MasterTable!$B$6:$B$213=$B$1,ROW(MasterTable!$A$6:$A$213)-ROW(MasterTable!$A$5)),ROWS(F$5:F40))))</f>
        <v>0.55000000000000004</v>
      </c>
      <c r="G40" s="11">
        <f t="array" ref="G40">IF(ROWS(G$5:G40)&gt;$B$2,"",INDEX(MasterTable!G$6:G$213,SMALL(IF(MasterTable!$B$6:$B$213=$B$1,ROW(MasterTable!$A$6:$A$213)-ROW(MasterTable!$A$5)),ROWS(G$5:G40))))</f>
        <v>45.550000000000004</v>
      </c>
      <c r="H40" s="16">
        <f t="shared" si="0"/>
        <v>5042.3900000000003</v>
      </c>
    </row>
    <row r="41" spans="1:8" x14ac:dyDescent="0.3">
      <c r="A41" s="10">
        <f t="array" ref="A41">IF(ROWS(A$5:A41)&gt;$B$2,"",INDEX(MasterTable!A$6:A$213,SMALL(IF(MasterTable!$B$6:$B$213=$B$1,ROW(MasterTable!$A$6:$A$213)-ROW(MasterTable!$A$5)),ROWS(A$5:A41))))</f>
        <v>42744</v>
      </c>
      <c r="B41" s="11" t="str">
        <f t="array" ref="B41">IF(ROWS(B$5:B41)&gt;$B$2,"",INDEX(MasterTable!B$6:B$213,SMALL(IF(MasterTable!$B$6:$B$213=$B$1,ROW(MasterTable!$A$6:$A$213)-ROW(MasterTable!$A$5)),ROWS(B$5:B41))))</f>
        <v>Quad</v>
      </c>
      <c r="C41" s="11" t="str">
        <f t="array" ref="C41">IF(ROWS(C$5:C41)&gt;$B$2,"",INDEX(MasterTable!C$6:C$213,SMALL(IF(MasterTable!$B$6:$B$213=$B$1,ROW(MasterTable!$A$6:$A$213)-ROW(MasterTable!$A$5)),ROWS(C$5:C41))))</f>
        <v>USA</v>
      </c>
      <c r="D41" s="11">
        <f t="array" ref="D41">IF(ROWS(D$5:D41)&gt;$B$2,"",INDEX(MasterTable!D$6:D$213,SMALL(IF(MasterTable!$B$6:$B$213=$B$1,ROW(MasterTable!$A$6:$A$213)-ROW(MasterTable!$A$5)),ROWS(D$5:D41))))</f>
        <v>3</v>
      </c>
      <c r="E41" s="11" t="str">
        <f t="array" ref="E41">IF(ROWS(E$5:E41)&gt;$B$2,"",INDEX(MasterTable!E$6:E$213,SMALL(IF(MasterTable!$B$6:$B$213=$B$1,ROW(MasterTable!$A$6:$A$213)-ROW(MasterTable!$A$5)),ROWS(E$5:E41))))</f>
        <v>Retail</v>
      </c>
      <c r="F41" s="11">
        <f t="array" ref="F41">IF(ROWS(F$5:F41)&gt;$B$2,"",INDEX(MasterTable!F$6:F$213,SMALL(IF(MasterTable!$B$6:$B$213=$B$1,ROW(MasterTable!$A$6:$A$213)-ROW(MasterTable!$A$5)),ROWS(F$5:F41))))</f>
        <v>0</v>
      </c>
      <c r="G41" s="11">
        <f t="array" ref="G41">IF(ROWS(G$5:G41)&gt;$B$2,"",INDEX(MasterTable!G$6:G$213,SMALL(IF(MasterTable!$B$6:$B$213=$B$1,ROW(MasterTable!$A$6:$A$213)-ROW(MasterTable!$A$5)),ROWS(G$5:G41))))</f>
        <v>43.5</v>
      </c>
      <c r="H41" s="16">
        <f t="shared" si="0"/>
        <v>130.5</v>
      </c>
    </row>
    <row r="42" spans="1:8" x14ac:dyDescent="0.3">
      <c r="A42" s="10">
        <f t="array" ref="A42">IF(ROWS(A$5:A42)&gt;$B$2,"",INDEX(MasterTable!A$6:A$213,SMALL(IF(MasterTable!$B$6:$B$213=$B$1,ROW(MasterTable!$A$6:$A$213)-ROW(MasterTable!$A$5)),ROWS(A$5:A42))))</f>
        <v>42825</v>
      </c>
      <c r="B42" s="11" t="str">
        <f t="array" ref="B42">IF(ROWS(B$5:B42)&gt;$B$2,"",INDEX(MasterTable!B$6:B$213,SMALL(IF(MasterTable!$B$6:$B$213=$B$1,ROW(MasterTable!$A$6:$A$213)-ROW(MasterTable!$A$5)),ROWS(B$5:B42))))</f>
        <v>Quad</v>
      </c>
      <c r="C42" s="11" t="str">
        <f t="array" ref="C42">IF(ROWS(C$5:C42)&gt;$B$2,"",INDEX(MasterTable!C$6:C$213,SMALL(IF(MasterTable!$B$6:$B$213=$B$1,ROW(MasterTable!$A$6:$A$213)-ROW(MasterTable!$A$5)),ROWS(C$5:C42))))</f>
        <v>South America</v>
      </c>
      <c r="D42" s="11">
        <f t="array" ref="D42">IF(ROWS(D$5:D42)&gt;$B$2,"",INDEX(MasterTable!D$6:D$213,SMALL(IF(MasterTable!$B$6:$B$213=$B$1,ROW(MasterTable!$A$6:$A$213)-ROW(MasterTable!$A$5)),ROWS(D$5:D42))))</f>
        <v>252</v>
      </c>
      <c r="E42" s="11" t="str">
        <f t="array" ref="E42">IF(ROWS(E$5:E42)&gt;$B$2,"",INDEX(MasterTable!E$6:E$213,SMALL(IF(MasterTable!$B$6:$B$213=$B$1,ROW(MasterTable!$A$6:$A$213)-ROW(MasterTable!$A$5)),ROWS(E$5:E42))))</f>
        <v>Wholesale</v>
      </c>
      <c r="F42" s="11">
        <f t="array" ref="F42">IF(ROWS(F$5:F42)&gt;$B$2,"",INDEX(MasterTable!F$6:F$213,SMALL(IF(MasterTable!$B$6:$B$213=$B$1,ROW(MasterTable!$A$6:$A$213)-ROW(MasterTable!$A$5)),ROWS(F$5:F42))))</f>
        <v>0.55000000000000004</v>
      </c>
      <c r="G42" s="11">
        <f t="array" ref="G42">IF(ROWS(G$5:G42)&gt;$B$2,"",INDEX(MasterTable!G$6:G$213,SMALL(IF(MasterTable!$B$6:$B$213=$B$1,ROW(MasterTable!$A$6:$A$213)-ROW(MasterTable!$A$5)),ROWS(G$5:G42))))</f>
        <v>42.800000000000004</v>
      </c>
      <c r="H42" s="16">
        <f t="shared" si="0"/>
        <v>4853.5200000000004</v>
      </c>
    </row>
    <row r="43" spans="1:8" x14ac:dyDescent="0.3">
      <c r="A43" s="10">
        <f t="array" ref="A43">IF(ROWS(A$5:A43)&gt;$B$2,"",INDEX(MasterTable!A$6:A$213,SMALL(IF(MasterTable!$B$6:$B$213=$B$1,ROW(MasterTable!$A$6:$A$213)-ROW(MasterTable!$A$5)),ROWS(A$5:A43))))</f>
        <v>42757</v>
      </c>
      <c r="B43" s="11" t="str">
        <f t="array" ref="B43">IF(ROWS(B$5:B43)&gt;$B$2,"",INDEX(MasterTable!B$6:B$213,SMALL(IF(MasterTable!$B$6:$B$213=$B$1,ROW(MasterTable!$A$6:$A$213)-ROW(MasterTable!$A$5)),ROWS(B$5:B43))))</f>
        <v>Quad</v>
      </c>
      <c r="C43" s="11" t="str">
        <f t="array" ref="C43">IF(ROWS(C$5:C43)&gt;$B$2,"",INDEX(MasterTable!C$6:C$213,SMALL(IF(MasterTable!$B$6:$B$213=$B$1,ROW(MasterTable!$A$6:$A$213)-ROW(MasterTable!$A$5)),ROWS(C$5:C43))))</f>
        <v>Canada</v>
      </c>
      <c r="D43" s="11">
        <f t="array" ref="D43">IF(ROWS(D$5:D43)&gt;$B$2,"",INDEX(MasterTable!D$6:D$213,SMALL(IF(MasterTable!$B$6:$B$213=$B$1,ROW(MasterTable!$A$6:$A$213)-ROW(MasterTable!$A$5)),ROWS(D$5:D43))))</f>
        <v>19</v>
      </c>
      <c r="E43" s="11" t="str">
        <f t="array" ref="E43">IF(ROWS(E$5:E43)&gt;$B$2,"",INDEX(MasterTable!E$6:E$213,SMALL(IF(MasterTable!$B$6:$B$213=$B$1,ROW(MasterTable!$A$6:$A$213)-ROW(MasterTable!$A$5)),ROWS(E$5:E43))))</f>
        <v>Retail</v>
      </c>
      <c r="F43" s="11">
        <f t="array" ref="F43">IF(ROWS(F$5:F43)&gt;$B$2,"",INDEX(MasterTable!F$6:F$213,SMALL(IF(MasterTable!$B$6:$B$213=$B$1,ROW(MasterTable!$A$6:$A$213)-ROW(MasterTable!$A$5)),ROWS(F$5:F43))))</f>
        <v>0.1</v>
      </c>
      <c r="G43" s="11">
        <f t="array" ref="G43">IF(ROWS(G$5:G43)&gt;$B$2,"",INDEX(MasterTable!G$6:G$213,SMALL(IF(MasterTable!$B$6:$B$213=$B$1,ROW(MasterTable!$A$6:$A$213)-ROW(MasterTable!$A$5)),ROWS(G$5:G43))))</f>
        <v>43.75</v>
      </c>
      <c r="H43" s="16">
        <f t="shared" si="0"/>
        <v>748.13</v>
      </c>
    </row>
    <row r="44" spans="1:8" x14ac:dyDescent="0.3">
      <c r="A44" s="10">
        <f t="array" ref="A44">IF(ROWS(A$5:A44)&gt;$B$2,"",INDEX(MasterTable!A$6:A$213,SMALL(IF(MasterTable!$B$6:$B$213=$B$1,ROW(MasterTable!$A$6:$A$213)-ROW(MasterTable!$A$5)),ROWS(A$5:A44))))</f>
        <v>42804</v>
      </c>
      <c r="B44" s="11" t="str">
        <f t="array" ref="B44">IF(ROWS(B$5:B44)&gt;$B$2,"",INDEX(MasterTable!B$6:B$213,SMALL(IF(MasterTable!$B$6:$B$213=$B$1,ROW(MasterTable!$A$6:$A$213)-ROW(MasterTable!$A$5)),ROWS(B$5:B44))))</f>
        <v>Quad</v>
      </c>
      <c r="C44" s="11" t="str">
        <f t="array" ref="C44">IF(ROWS(C$5:C44)&gt;$B$2,"",INDEX(MasterTable!C$6:C$213,SMALL(IF(MasterTable!$B$6:$B$213=$B$1,ROW(MasterTable!$A$6:$A$213)-ROW(MasterTable!$A$5)),ROWS(C$5:C44))))</f>
        <v>Canada</v>
      </c>
      <c r="D44" s="11">
        <f t="array" ref="D44">IF(ROWS(D$5:D44)&gt;$B$2,"",INDEX(MasterTable!D$6:D$213,SMALL(IF(MasterTable!$B$6:$B$213=$B$1,ROW(MasterTable!$A$6:$A$213)-ROW(MasterTable!$A$5)),ROWS(D$5:D44))))</f>
        <v>24</v>
      </c>
      <c r="E44" s="11" t="str">
        <f t="array" ref="E44">IF(ROWS(E$5:E44)&gt;$B$2,"",INDEX(MasterTable!E$6:E$213,SMALL(IF(MasterTable!$B$6:$B$213=$B$1,ROW(MasterTable!$A$6:$A$213)-ROW(MasterTable!$A$5)),ROWS(E$5:E44))))</f>
        <v>Wholesale</v>
      </c>
      <c r="F44" s="11">
        <f t="array" ref="F44">IF(ROWS(F$5:F44)&gt;$B$2,"",INDEX(MasterTable!F$6:F$213,SMALL(IF(MasterTable!$B$6:$B$213=$B$1,ROW(MasterTable!$A$6:$A$213)-ROW(MasterTable!$A$5)),ROWS(F$5:F44))))</f>
        <v>0.35</v>
      </c>
      <c r="G44" s="11">
        <f t="array" ref="G44">IF(ROWS(G$5:G44)&gt;$B$2,"",INDEX(MasterTable!G$6:G$213,SMALL(IF(MasterTable!$B$6:$B$213=$B$1,ROW(MasterTable!$A$6:$A$213)-ROW(MasterTable!$A$5)),ROWS(G$5:G44))))</f>
        <v>45.1</v>
      </c>
      <c r="H44" s="16">
        <f t="shared" si="0"/>
        <v>703.56</v>
      </c>
    </row>
    <row r="45" spans="1:8" x14ac:dyDescent="0.3">
      <c r="A45" s="10">
        <f t="array" ref="A45">IF(ROWS(A$5:A45)&gt;$B$2,"",INDEX(MasterTable!A$6:A$213,SMALL(IF(MasterTable!$B$6:$B$213=$B$1,ROW(MasterTable!$A$6:$A$213)-ROW(MasterTable!$A$5)),ROWS(A$5:A45))))</f>
        <v>42798</v>
      </c>
      <c r="B45" s="11" t="str">
        <f t="array" ref="B45">IF(ROWS(B$5:B45)&gt;$B$2,"",INDEX(MasterTable!B$6:B$213,SMALL(IF(MasterTable!$B$6:$B$213=$B$1,ROW(MasterTable!$A$6:$A$213)-ROW(MasterTable!$A$5)),ROWS(B$5:B45))))</f>
        <v>Quad</v>
      </c>
      <c r="C45" s="11" t="str">
        <f t="array" ref="C45">IF(ROWS(C$5:C45)&gt;$B$2,"",INDEX(MasterTable!C$6:C$213,SMALL(IF(MasterTable!$B$6:$B$213=$B$1,ROW(MasterTable!$A$6:$A$213)-ROW(MasterTable!$A$5)),ROWS(C$5:C45))))</f>
        <v>South America</v>
      </c>
      <c r="D45" s="11">
        <f t="array" ref="D45">IF(ROWS(D$5:D45)&gt;$B$2,"",INDEX(MasterTable!D$6:D$213,SMALL(IF(MasterTable!$B$6:$B$213=$B$1,ROW(MasterTable!$A$6:$A$213)-ROW(MasterTable!$A$5)),ROWS(D$5:D45))))</f>
        <v>246</v>
      </c>
      <c r="E45" s="11" t="str">
        <f t="array" ref="E45">IF(ROWS(E$5:E45)&gt;$B$2,"",INDEX(MasterTable!E$6:E$213,SMALL(IF(MasterTable!$B$6:$B$213=$B$1,ROW(MasterTable!$A$6:$A$213)-ROW(MasterTable!$A$5)),ROWS(E$5:E45))))</f>
        <v>Wholesale</v>
      </c>
      <c r="F45" s="11">
        <f t="array" ref="F45">IF(ROWS(F$5:F45)&gt;$B$2,"",INDEX(MasterTable!F$6:F$213,SMALL(IF(MasterTable!$B$6:$B$213=$B$1,ROW(MasterTable!$A$6:$A$213)-ROW(MasterTable!$A$5)),ROWS(F$5:F45))))</f>
        <v>0.55000000000000004</v>
      </c>
      <c r="G45" s="11">
        <f t="array" ref="G45">IF(ROWS(G$5:G45)&gt;$B$2,"",INDEX(MasterTable!G$6:G$213,SMALL(IF(MasterTable!$B$6:$B$213=$B$1,ROW(MasterTable!$A$6:$A$213)-ROW(MasterTable!$A$5)),ROWS(G$5:G45))))</f>
        <v>45.550000000000004</v>
      </c>
      <c r="H45" s="16">
        <f t="shared" si="0"/>
        <v>5042.3900000000003</v>
      </c>
    </row>
    <row r="46" spans="1:8" x14ac:dyDescent="0.3">
      <c r="A46" s="10">
        <f t="array" ref="A46">IF(ROWS(A$5:A46)&gt;$B$2,"",INDEX(MasterTable!A$6:A$213,SMALL(IF(MasterTable!$B$6:$B$213=$B$1,ROW(MasterTable!$A$6:$A$213)-ROW(MasterTable!$A$5)),ROWS(A$5:A46))))</f>
        <v>42744</v>
      </c>
      <c r="B46" s="11" t="str">
        <f t="array" ref="B46">IF(ROWS(B$5:B46)&gt;$B$2,"",INDEX(MasterTable!B$6:B$213,SMALL(IF(MasterTable!$B$6:$B$213=$B$1,ROW(MasterTable!$A$6:$A$213)-ROW(MasterTable!$A$5)),ROWS(B$5:B46))))</f>
        <v>Quad</v>
      </c>
      <c r="C46" s="11" t="str">
        <f t="array" ref="C46">IF(ROWS(C$5:C46)&gt;$B$2,"",INDEX(MasterTable!C$6:C$213,SMALL(IF(MasterTable!$B$6:$B$213=$B$1,ROW(MasterTable!$A$6:$A$213)-ROW(MasterTable!$A$5)),ROWS(C$5:C46))))</f>
        <v>USA</v>
      </c>
      <c r="D46" s="11">
        <f t="array" ref="D46">IF(ROWS(D$5:D46)&gt;$B$2,"",INDEX(MasterTable!D$6:D$213,SMALL(IF(MasterTable!$B$6:$B$213=$B$1,ROW(MasterTable!$A$6:$A$213)-ROW(MasterTable!$A$5)),ROWS(D$5:D46))))</f>
        <v>3</v>
      </c>
      <c r="E46" s="11" t="str">
        <f t="array" ref="E46">IF(ROWS(E$5:E46)&gt;$B$2,"",INDEX(MasterTable!E$6:E$213,SMALL(IF(MasterTable!$B$6:$B$213=$B$1,ROW(MasterTable!$A$6:$A$213)-ROW(MasterTable!$A$5)),ROWS(E$5:E46))))</f>
        <v>Retail</v>
      </c>
      <c r="F46" s="11">
        <f t="array" ref="F46">IF(ROWS(F$5:F46)&gt;$B$2,"",INDEX(MasterTable!F$6:F$213,SMALL(IF(MasterTable!$B$6:$B$213=$B$1,ROW(MasterTable!$A$6:$A$213)-ROW(MasterTable!$A$5)),ROWS(F$5:F46))))</f>
        <v>0</v>
      </c>
      <c r="G46" s="11">
        <f t="array" ref="G46">IF(ROWS(G$5:G46)&gt;$B$2,"",INDEX(MasterTable!G$6:G$213,SMALL(IF(MasterTable!$B$6:$B$213=$B$1,ROW(MasterTable!$A$6:$A$213)-ROW(MasterTable!$A$5)),ROWS(G$5:G46))))</f>
        <v>43.5</v>
      </c>
      <c r="H46" s="16">
        <f t="shared" si="0"/>
        <v>130.5</v>
      </c>
    </row>
    <row r="47" spans="1:8" x14ac:dyDescent="0.3">
      <c r="A47" s="10">
        <f t="array" ref="A47">IF(ROWS(A$5:A47)&gt;$B$2,"",INDEX(MasterTable!A$6:A$213,SMALL(IF(MasterTable!$B$6:$B$213=$B$1,ROW(MasterTable!$A$6:$A$213)-ROW(MasterTable!$A$5)),ROWS(A$5:A47))))</f>
        <v>42825</v>
      </c>
      <c r="B47" s="11" t="str">
        <f t="array" ref="B47">IF(ROWS(B$5:B47)&gt;$B$2,"",INDEX(MasterTable!B$6:B$213,SMALL(IF(MasterTable!$B$6:$B$213=$B$1,ROW(MasterTable!$A$6:$A$213)-ROW(MasterTable!$A$5)),ROWS(B$5:B47))))</f>
        <v>Quad</v>
      </c>
      <c r="C47" s="11" t="str">
        <f t="array" ref="C47">IF(ROWS(C$5:C47)&gt;$B$2,"",INDEX(MasterTable!C$6:C$213,SMALL(IF(MasterTable!$B$6:$B$213=$B$1,ROW(MasterTable!$A$6:$A$213)-ROW(MasterTable!$A$5)),ROWS(C$5:C47))))</f>
        <v>South America</v>
      </c>
      <c r="D47" s="11">
        <f t="array" ref="D47">IF(ROWS(D$5:D47)&gt;$B$2,"",INDEX(MasterTable!D$6:D$213,SMALL(IF(MasterTable!$B$6:$B$213=$B$1,ROW(MasterTable!$A$6:$A$213)-ROW(MasterTable!$A$5)),ROWS(D$5:D47))))</f>
        <v>252</v>
      </c>
      <c r="E47" s="11" t="str">
        <f t="array" ref="E47">IF(ROWS(E$5:E47)&gt;$B$2,"",INDEX(MasterTable!E$6:E$213,SMALL(IF(MasterTable!$B$6:$B$213=$B$1,ROW(MasterTable!$A$6:$A$213)-ROW(MasterTable!$A$5)),ROWS(E$5:E47))))</f>
        <v>Wholesale</v>
      </c>
      <c r="F47" s="11">
        <f t="array" ref="F47">IF(ROWS(F$5:F47)&gt;$B$2,"",INDEX(MasterTable!F$6:F$213,SMALL(IF(MasterTable!$B$6:$B$213=$B$1,ROW(MasterTable!$A$6:$A$213)-ROW(MasterTable!$A$5)),ROWS(F$5:F47))))</f>
        <v>0.55000000000000004</v>
      </c>
      <c r="G47" s="11">
        <f t="array" ref="G47">IF(ROWS(G$5:G47)&gt;$B$2,"",INDEX(MasterTable!G$6:G$213,SMALL(IF(MasterTable!$B$6:$B$213=$B$1,ROW(MasterTable!$A$6:$A$213)-ROW(MasterTable!$A$5)),ROWS(G$5:G47))))</f>
        <v>42.800000000000004</v>
      </c>
      <c r="H47" s="16">
        <f t="shared" si="0"/>
        <v>4853.5200000000004</v>
      </c>
    </row>
    <row r="48" spans="1:8" x14ac:dyDescent="0.3">
      <c r="A48" s="10" t="str">
        <f t="array" ref="A48">IF(ROWS(A$5:A48)&gt;$B$2,"",INDEX(MasterTable!A$6:A$213,SMALL(IF(MasterTable!$B$6:$B$213=$B$1,ROW(MasterTable!$A$6:$A$213)-ROW(MasterTable!$A$5)),ROWS(A$5:A48))))</f>
        <v/>
      </c>
      <c r="B48" s="11" t="str">
        <f t="array" ref="B48">IF(ROWS(B$5:B48)&gt;$B$2,"",INDEX(MasterTable!B$6:B$213,SMALL(IF(MasterTable!$B$6:$B$213=$B$1,ROW(MasterTable!$A$6:$A$213)-ROW(MasterTable!$A$5)),ROWS(B$5:B48))))</f>
        <v/>
      </c>
      <c r="C48" s="11" t="str">
        <f t="array" ref="C48">IF(ROWS(C$5:C48)&gt;$B$2,"",INDEX(MasterTable!C$6:C$213,SMALL(IF(MasterTable!$B$6:$B$213=$B$1,ROW(MasterTable!$A$6:$A$213)-ROW(MasterTable!$A$5)),ROWS(C$5:C48))))</f>
        <v/>
      </c>
      <c r="D48" s="11" t="str">
        <f t="array" ref="D48">IF(ROWS(D$5:D48)&gt;$B$2,"",INDEX(MasterTable!D$6:D$213,SMALL(IF(MasterTable!$B$6:$B$213=$B$1,ROW(MasterTable!$A$6:$A$213)-ROW(MasterTable!$A$5)),ROWS(D$5:D48))))</f>
        <v/>
      </c>
      <c r="E48" s="11" t="str">
        <f t="array" ref="E48">IF(ROWS(E$5:E48)&gt;$B$2,"",INDEX(MasterTable!E$6:E$213,SMALL(IF(MasterTable!$B$6:$B$213=$B$1,ROW(MasterTable!$A$6:$A$213)-ROW(MasterTable!$A$5)),ROWS(E$5:E48))))</f>
        <v/>
      </c>
      <c r="F48" s="11" t="str">
        <f t="array" ref="F48">IF(ROWS(F$5:F48)&gt;$B$2,"",INDEX(MasterTable!F$6:F$213,SMALL(IF(MasterTable!$B$6:$B$213=$B$1,ROW(MasterTable!$A$6:$A$213)-ROW(MasterTable!$A$5)),ROWS(F$5:F48))))</f>
        <v/>
      </c>
      <c r="G48" s="11" t="str">
        <f t="array" ref="G48">IF(ROWS(G$5:G48)&gt;$B$2,"",INDEX(MasterTable!G$6:G$213,SMALL(IF(MasterTable!$B$6:$B$213=$B$1,ROW(MasterTable!$A$6:$A$213)-ROW(MasterTable!$A$5)),ROWS(G$5:G48))))</f>
        <v/>
      </c>
      <c r="H48" s="16" t="str">
        <f t="shared" si="0"/>
        <v/>
      </c>
    </row>
    <row r="49" spans="1:8" x14ac:dyDescent="0.3">
      <c r="A49" s="10" t="str">
        <f t="array" ref="A49">IF(ROWS(A$5:A49)&gt;$B$2,"",INDEX(MasterTable!A$6:A$213,SMALL(IF(MasterTable!$B$6:$B$213=$B$1,ROW(MasterTable!$A$6:$A$213)-ROW(MasterTable!$A$5)),ROWS(A$5:A49))))</f>
        <v/>
      </c>
      <c r="B49" s="11" t="str">
        <f t="array" ref="B49">IF(ROWS(B$5:B49)&gt;$B$2,"",INDEX(MasterTable!B$6:B$213,SMALL(IF(MasterTable!$B$6:$B$213=$B$1,ROW(MasterTable!$A$6:$A$213)-ROW(MasterTable!$A$5)),ROWS(B$5:B49))))</f>
        <v/>
      </c>
      <c r="C49" s="11" t="str">
        <f t="array" ref="C49">IF(ROWS(C$5:C49)&gt;$B$2,"",INDEX(MasterTable!C$6:C$213,SMALL(IF(MasterTable!$B$6:$B$213=$B$1,ROW(MasterTable!$A$6:$A$213)-ROW(MasterTable!$A$5)),ROWS(C$5:C49))))</f>
        <v/>
      </c>
      <c r="D49" s="11" t="str">
        <f t="array" ref="D49">IF(ROWS(D$5:D49)&gt;$B$2,"",INDEX(MasterTable!D$6:D$213,SMALL(IF(MasterTable!$B$6:$B$213=$B$1,ROW(MasterTable!$A$6:$A$213)-ROW(MasterTable!$A$5)),ROWS(D$5:D49))))</f>
        <v/>
      </c>
      <c r="E49" s="11" t="str">
        <f t="array" ref="E49">IF(ROWS(E$5:E49)&gt;$B$2,"",INDEX(MasterTable!E$6:E$213,SMALL(IF(MasterTable!$B$6:$B$213=$B$1,ROW(MasterTable!$A$6:$A$213)-ROW(MasterTable!$A$5)),ROWS(E$5:E49))))</f>
        <v/>
      </c>
      <c r="F49" s="11" t="str">
        <f t="array" ref="F49">IF(ROWS(F$5:F49)&gt;$B$2,"",INDEX(MasterTable!F$6:F$213,SMALL(IF(MasterTable!$B$6:$B$213=$B$1,ROW(MasterTable!$A$6:$A$213)-ROW(MasterTable!$A$5)),ROWS(F$5:F49))))</f>
        <v/>
      </c>
      <c r="G49" s="11" t="str">
        <f t="array" ref="G49">IF(ROWS(G$5:G49)&gt;$B$2,"",INDEX(MasterTable!G$6:G$213,SMALL(IF(MasterTable!$B$6:$B$213=$B$1,ROW(MasterTable!$A$6:$A$213)-ROW(MasterTable!$A$5)),ROWS(G$5:G49))))</f>
        <v/>
      </c>
      <c r="H49" s="16" t="str">
        <f t="shared" si="0"/>
        <v/>
      </c>
    </row>
    <row r="50" spans="1:8" x14ac:dyDescent="0.3">
      <c r="A50" s="10" t="str">
        <f t="array" ref="A50">IF(ROWS(A$5:A50)&gt;$B$2,"",INDEX(MasterTable!A$6:A$213,SMALL(IF(MasterTable!$B$6:$B$213=$B$1,ROW(MasterTable!$A$6:$A$213)-ROW(MasterTable!$A$5)),ROWS(A$5:A50))))</f>
        <v/>
      </c>
      <c r="B50" s="11" t="str">
        <f t="array" ref="B50">IF(ROWS(B$5:B50)&gt;$B$2,"",INDEX(MasterTable!B$6:B$213,SMALL(IF(MasterTable!$B$6:$B$213=$B$1,ROW(MasterTable!$A$6:$A$213)-ROW(MasterTable!$A$5)),ROWS(B$5:B50))))</f>
        <v/>
      </c>
      <c r="C50" s="11" t="str">
        <f t="array" ref="C50">IF(ROWS(C$5:C50)&gt;$B$2,"",INDEX(MasterTable!C$6:C$213,SMALL(IF(MasterTable!$B$6:$B$213=$B$1,ROW(MasterTable!$A$6:$A$213)-ROW(MasterTable!$A$5)),ROWS(C$5:C50))))</f>
        <v/>
      </c>
      <c r="D50" s="11" t="str">
        <f t="array" ref="D50">IF(ROWS(D$5:D50)&gt;$B$2,"",INDEX(MasterTable!D$6:D$213,SMALL(IF(MasterTable!$B$6:$B$213=$B$1,ROW(MasterTable!$A$6:$A$213)-ROW(MasterTable!$A$5)),ROWS(D$5:D50))))</f>
        <v/>
      </c>
      <c r="E50" s="11" t="str">
        <f t="array" ref="E50">IF(ROWS(E$5:E50)&gt;$B$2,"",INDEX(MasterTable!E$6:E$213,SMALL(IF(MasterTable!$B$6:$B$213=$B$1,ROW(MasterTable!$A$6:$A$213)-ROW(MasterTable!$A$5)),ROWS(E$5:E50))))</f>
        <v/>
      </c>
      <c r="F50" s="11" t="str">
        <f t="array" ref="F50">IF(ROWS(F$5:F50)&gt;$B$2,"",INDEX(MasterTable!F$6:F$213,SMALL(IF(MasterTable!$B$6:$B$213=$B$1,ROW(MasterTable!$A$6:$A$213)-ROW(MasterTable!$A$5)),ROWS(F$5:F50))))</f>
        <v/>
      </c>
      <c r="G50" s="11" t="str">
        <f t="array" ref="G50">IF(ROWS(G$5:G50)&gt;$B$2,"",INDEX(MasterTable!G$6:G$213,SMALL(IF(MasterTable!$B$6:$B$213=$B$1,ROW(MasterTable!$A$6:$A$213)-ROW(MasterTable!$A$5)),ROWS(G$5:G50))))</f>
        <v/>
      </c>
      <c r="H50" s="16" t="str">
        <f t="shared" si="0"/>
        <v/>
      </c>
    </row>
    <row r="51" spans="1:8" x14ac:dyDescent="0.3">
      <c r="A51" s="10" t="str">
        <f t="array" ref="A51">IF(ROWS(A$5:A51)&gt;$B$2,"",INDEX(MasterTable!A$6:A$213,SMALL(IF(MasterTable!$B$6:$B$213=$B$1,ROW(MasterTable!$A$6:$A$213)-ROW(MasterTable!$A$5)),ROWS(A$5:A51))))</f>
        <v/>
      </c>
      <c r="B51" s="11" t="str">
        <f t="array" ref="B51">IF(ROWS(B$5:B51)&gt;$B$2,"",INDEX(MasterTable!B$6:B$213,SMALL(IF(MasterTable!$B$6:$B$213=$B$1,ROW(MasterTable!$A$6:$A$213)-ROW(MasterTable!$A$5)),ROWS(B$5:B51))))</f>
        <v/>
      </c>
      <c r="C51" s="11" t="str">
        <f t="array" ref="C51">IF(ROWS(C$5:C51)&gt;$B$2,"",INDEX(MasterTable!C$6:C$213,SMALL(IF(MasterTable!$B$6:$B$213=$B$1,ROW(MasterTable!$A$6:$A$213)-ROW(MasterTable!$A$5)),ROWS(C$5:C51))))</f>
        <v/>
      </c>
      <c r="D51" s="11" t="str">
        <f t="array" ref="D51">IF(ROWS(D$5:D51)&gt;$B$2,"",INDEX(MasterTable!D$6:D$213,SMALL(IF(MasterTable!$B$6:$B$213=$B$1,ROW(MasterTable!$A$6:$A$213)-ROW(MasterTable!$A$5)),ROWS(D$5:D51))))</f>
        <v/>
      </c>
      <c r="E51" s="11" t="str">
        <f t="array" ref="E51">IF(ROWS(E$5:E51)&gt;$B$2,"",INDEX(MasterTable!E$6:E$213,SMALL(IF(MasterTable!$B$6:$B$213=$B$1,ROW(MasterTable!$A$6:$A$213)-ROW(MasterTable!$A$5)),ROWS(E$5:E51))))</f>
        <v/>
      </c>
      <c r="F51" s="11" t="str">
        <f t="array" ref="F51">IF(ROWS(F$5:F51)&gt;$B$2,"",INDEX(MasterTable!F$6:F$213,SMALL(IF(MasterTable!$B$6:$B$213=$B$1,ROW(MasterTable!$A$6:$A$213)-ROW(MasterTable!$A$5)),ROWS(F$5:F51))))</f>
        <v/>
      </c>
      <c r="G51" s="11" t="str">
        <f t="array" ref="G51">IF(ROWS(G$5:G51)&gt;$B$2,"",INDEX(MasterTable!G$6:G$213,SMALL(IF(MasterTable!$B$6:$B$213=$B$1,ROW(MasterTable!$A$6:$A$213)-ROW(MasterTable!$A$5)),ROWS(G$5:G51))))</f>
        <v/>
      </c>
      <c r="H51" s="16" t="str">
        <f t="shared" si="0"/>
        <v/>
      </c>
    </row>
    <row r="52" spans="1:8" x14ac:dyDescent="0.3">
      <c r="A52" s="10" t="str">
        <f t="array" ref="A52">IF(ROWS(A$5:A52)&gt;$B$2,"",INDEX(MasterTable!A$6:A$213,SMALL(IF(MasterTable!$B$6:$B$213=$B$1,ROW(MasterTable!$A$6:$A$213)-ROW(MasterTable!$A$5)),ROWS(A$5:A52))))</f>
        <v/>
      </c>
      <c r="B52" s="11" t="str">
        <f t="array" ref="B52">IF(ROWS(B$5:B52)&gt;$B$2,"",INDEX(MasterTable!B$6:B$213,SMALL(IF(MasterTable!$B$6:$B$213=$B$1,ROW(MasterTable!$A$6:$A$213)-ROW(MasterTable!$A$5)),ROWS(B$5:B52))))</f>
        <v/>
      </c>
      <c r="C52" s="11" t="str">
        <f t="array" ref="C52">IF(ROWS(C$5:C52)&gt;$B$2,"",INDEX(MasterTable!C$6:C$213,SMALL(IF(MasterTable!$B$6:$B$213=$B$1,ROW(MasterTable!$A$6:$A$213)-ROW(MasterTable!$A$5)),ROWS(C$5:C52))))</f>
        <v/>
      </c>
      <c r="D52" s="11" t="str">
        <f t="array" ref="D52">IF(ROWS(D$5:D52)&gt;$B$2,"",INDEX(MasterTable!D$6:D$213,SMALL(IF(MasterTable!$B$6:$B$213=$B$1,ROW(MasterTable!$A$6:$A$213)-ROW(MasterTable!$A$5)),ROWS(D$5:D52))))</f>
        <v/>
      </c>
      <c r="E52" s="11" t="str">
        <f t="array" ref="E52">IF(ROWS(E$5:E52)&gt;$B$2,"",INDEX(MasterTable!E$6:E$213,SMALL(IF(MasterTable!$B$6:$B$213=$B$1,ROW(MasterTable!$A$6:$A$213)-ROW(MasterTable!$A$5)),ROWS(E$5:E52))))</f>
        <v/>
      </c>
      <c r="F52" s="11" t="str">
        <f t="array" ref="F52">IF(ROWS(F$5:F52)&gt;$B$2,"",INDEX(MasterTable!F$6:F$213,SMALL(IF(MasterTable!$B$6:$B$213=$B$1,ROW(MasterTable!$A$6:$A$213)-ROW(MasterTable!$A$5)),ROWS(F$5:F52))))</f>
        <v/>
      </c>
      <c r="G52" s="11" t="str">
        <f t="array" ref="G52">IF(ROWS(G$5:G52)&gt;$B$2,"",INDEX(MasterTable!G$6:G$213,SMALL(IF(MasterTable!$B$6:$B$213=$B$1,ROW(MasterTable!$A$6:$A$213)-ROW(MasterTable!$A$5)),ROWS(G$5:G52))))</f>
        <v/>
      </c>
      <c r="H52" s="16" t="str">
        <f t="shared" si="0"/>
        <v/>
      </c>
    </row>
    <row r="53" spans="1:8" x14ac:dyDescent="0.3">
      <c r="A53" s="10" t="str">
        <f t="array" ref="A53">IF(ROWS(A$5:A53)&gt;$B$2,"",INDEX(MasterTable!A$6:A$213,SMALL(IF(MasterTable!$B$6:$B$213=$B$1,ROW(MasterTable!$A$6:$A$213)-ROW(MasterTable!$A$5)),ROWS(A$5:A53))))</f>
        <v/>
      </c>
      <c r="B53" s="11" t="str">
        <f t="array" ref="B53">IF(ROWS(B$5:B53)&gt;$B$2,"",INDEX(MasterTable!B$6:B$213,SMALL(IF(MasterTable!$B$6:$B$213=$B$1,ROW(MasterTable!$A$6:$A$213)-ROW(MasterTable!$A$5)),ROWS(B$5:B53))))</f>
        <v/>
      </c>
      <c r="C53" s="11" t="str">
        <f t="array" ref="C53">IF(ROWS(C$5:C53)&gt;$B$2,"",INDEX(MasterTable!C$6:C$213,SMALL(IF(MasterTable!$B$6:$B$213=$B$1,ROW(MasterTable!$A$6:$A$213)-ROW(MasterTable!$A$5)),ROWS(C$5:C53))))</f>
        <v/>
      </c>
      <c r="D53" s="11" t="str">
        <f t="array" ref="D53">IF(ROWS(D$5:D53)&gt;$B$2,"",INDEX(MasterTable!D$6:D$213,SMALL(IF(MasterTable!$B$6:$B$213=$B$1,ROW(MasterTable!$A$6:$A$213)-ROW(MasterTable!$A$5)),ROWS(D$5:D53))))</f>
        <v/>
      </c>
      <c r="E53" s="11" t="str">
        <f t="array" ref="E53">IF(ROWS(E$5:E53)&gt;$B$2,"",INDEX(MasterTable!E$6:E$213,SMALL(IF(MasterTable!$B$6:$B$213=$B$1,ROW(MasterTable!$A$6:$A$213)-ROW(MasterTable!$A$5)),ROWS(E$5:E53))))</f>
        <v/>
      </c>
      <c r="F53" s="11" t="str">
        <f t="array" ref="F53">IF(ROWS(F$5:F53)&gt;$B$2,"",INDEX(MasterTable!F$6:F$213,SMALL(IF(MasterTable!$B$6:$B$213=$B$1,ROW(MasterTable!$A$6:$A$213)-ROW(MasterTable!$A$5)),ROWS(F$5:F53))))</f>
        <v/>
      </c>
      <c r="G53" s="11" t="str">
        <f t="array" ref="G53">IF(ROWS(G$5:G53)&gt;$B$2,"",INDEX(MasterTable!G$6:G$213,SMALL(IF(MasterTable!$B$6:$B$213=$B$1,ROW(MasterTable!$A$6:$A$213)-ROW(MasterTable!$A$5)),ROWS(G$5:G53))))</f>
        <v/>
      </c>
      <c r="H53" s="16" t="str">
        <f t="shared" si="0"/>
        <v/>
      </c>
    </row>
    <row r="54" spans="1:8" x14ac:dyDescent="0.3">
      <c r="A54" s="10" t="str">
        <f t="array" ref="A54">IF(ROWS(A$5:A54)&gt;$B$2,"",INDEX(MasterTable!A$6:A$213,SMALL(IF(MasterTable!$B$6:$B$213=$B$1,ROW(MasterTable!$A$6:$A$213)-ROW(MasterTable!$A$5)),ROWS(A$5:A54))))</f>
        <v/>
      </c>
      <c r="B54" s="11" t="str">
        <f t="array" ref="B54">IF(ROWS(B$5:B54)&gt;$B$2,"",INDEX(MasterTable!B$6:B$213,SMALL(IF(MasterTable!$B$6:$B$213=$B$1,ROW(MasterTable!$A$6:$A$213)-ROW(MasterTable!$A$5)),ROWS(B$5:B54))))</f>
        <v/>
      </c>
      <c r="C54" s="11" t="str">
        <f t="array" ref="C54">IF(ROWS(C$5:C54)&gt;$B$2,"",INDEX(MasterTable!C$6:C$213,SMALL(IF(MasterTable!$B$6:$B$213=$B$1,ROW(MasterTable!$A$6:$A$213)-ROW(MasterTable!$A$5)),ROWS(C$5:C54))))</f>
        <v/>
      </c>
      <c r="D54" s="11" t="str">
        <f t="array" ref="D54">IF(ROWS(D$5:D54)&gt;$B$2,"",INDEX(MasterTable!D$6:D$213,SMALL(IF(MasterTable!$B$6:$B$213=$B$1,ROW(MasterTable!$A$6:$A$213)-ROW(MasterTable!$A$5)),ROWS(D$5:D54))))</f>
        <v/>
      </c>
      <c r="E54" s="11" t="str">
        <f t="array" ref="E54">IF(ROWS(E$5:E54)&gt;$B$2,"",INDEX(MasterTable!E$6:E$213,SMALL(IF(MasterTable!$B$6:$B$213=$B$1,ROW(MasterTable!$A$6:$A$213)-ROW(MasterTable!$A$5)),ROWS(E$5:E54))))</f>
        <v/>
      </c>
      <c r="F54" s="11" t="str">
        <f t="array" ref="F54">IF(ROWS(F$5:F54)&gt;$B$2,"",INDEX(MasterTable!F$6:F$213,SMALL(IF(MasterTable!$B$6:$B$213=$B$1,ROW(MasterTable!$A$6:$A$213)-ROW(MasterTable!$A$5)),ROWS(F$5:F54))))</f>
        <v/>
      </c>
      <c r="G54" s="11" t="str">
        <f t="array" ref="G54">IF(ROWS(G$5:G54)&gt;$B$2,"",INDEX(MasterTable!G$6:G$213,SMALL(IF(MasterTable!$B$6:$B$213=$B$1,ROW(MasterTable!$A$6:$A$213)-ROW(MasterTable!$A$5)),ROWS(G$5:G54))))</f>
        <v/>
      </c>
      <c r="H54" s="16" t="str">
        <f t="shared" si="0"/>
        <v/>
      </c>
    </row>
    <row r="55" spans="1:8" x14ac:dyDescent="0.3">
      <c r="A55" s="10" t="str">
        <f t="array" ref="A55">IF(ROWS(A$5:A55)&gt;$B$2,"",INDEX(MasterTable!A$6:A$213,SMALL(IF(MasterTable!$B$6:$B$213=$B$1,ROW(MasterTable!$A$6:$A$213)-ROW(MasterTable!$A$5)),ROWS(A$5:A55))))</f>
        <v/>
      </c>
      <c r="B55" s="11" t="str">
        <f t="array" ref="B55">IF(ROWS(B$5:B55)&gt;$B$2,"",INDEX(MasterTable!B$6:B$213,SMALL(IF(MasterTable!$B$6:$B$213=$B$1,ROW(MasterTable!$A$6:$A$213)-ROW(MasterTable!$A$5)),ROWS(B$5:B55))))</f>
        <v/>
      </c>
      <c r="C55" s="11" t="str">
        <f t="array" ref="C55">IF(ROWS(C$5:C55)&gt;$B$2,"",INDEX(MasterTable!C$6:C$213,SMALL(IF(MasterTable!$B$6:$B$213=$B$1,ROW(MasterTable!$A$6:$A$213)-ROW(MasterTable!$A$5)),ROWS(C$5:C55))))</f>
        <v/>
      </c>
      <c r="D55" s="11" t="str">
        <f t="array" ref="D55">IF(ROWS(D$5:D55)&gt;$B$2,"",INDEX(MasterTable!D$6:D$213,SMALL(IF(MasterTable!$B$6:$B$213=$B$1,ROW(MasterTable!$A$6:$A$213)-ROW(MasterTable!$A$5)),ROWS(D$5:D55))))</f>
        <v/>
      </c>
      <c r="E55" s="11" t="str">
        <f t="array" ref="E55">IF(ROWS(E$5:E55)&gt;$B$2,"",INDEX(MasterTable!E$6:E$213,SMALL(IF(MasterTable!$B$6:$B$213=$B$1,ROW(MasterTable!$A$6:$A$213)-ROW(MasterTable!$A$5)),ROWS(E$5:E55))))</f>
        <v/>
      </c>
      <c r="F55" s="11" t="str">
        <f t="array" ref="F55">IF(ROWS(F$5:F55)&gt;$B$2,"",INDEX(MasterTable!F$6:F$213,SMALL(IF(MasterTable!$B$6:$B$213=$B$1,ROW(MasterTable!$A$6:$A$213)-ROW(MasterTable!$A$5)),ROWS(F$5:F55))))</f>
        <v/>
      </c>
      <c r="G55" s="11" t="str">
        <f t="array" ref="G55">IF(ROWS(G$5:G55)&gt;$B$2,"",INDEX(MasterTable!G$6:G$213,SMALL(IF(MasterTable!$B$6:$B$213=$B$1,ROW(MasterTable!$A$6:$A$213)-ROW(MasterTable!$A$5)),ROWS(G$5:G55))))</f>
        <v/>
      </c>
      <c r="H55" s="16" t="str">
        <f t="shared" si="0"/>
        <v/>
      </c>
    </row>
    <row r="56" spans="1:8" x14ac:dyDescent="0.3">
      <c r="A56" s="10" t="str">
        <f t="array" ref="A56">IF(ROWS(A$5:A56)&gt;$B$2,"",INDEX(MasterTable!A$6:A$213,SMALL(IF(MasterTable!$B$6:$B$213=$B$1,ROW(MasterTable!$A$6:$A$213)-ROW(MasterTable!$A$5)),ROWS(A$5:A56))))</f>
        <v/>
      </c>
      <c r="B56" s="11" t="str">
        <f t="array" ref="B56">IF(ROWS(B$5:B56)&gt;$B$2,"",INDEX(MasterTable!B$6:B$213,SMALL(IF(MasterTable!$B$6:$B$213=$B$1,ROW(MasterTable!$A$6:$A$213)-ROW(MasterTable!$A$5)),ROWS(B$5:B56))))</f>
        <v/>
      </c>
      <c r="C56" s="11" t="str">
        <f t="array" ref="C56">IF(ROWS(C$5:C56)&gt;$B$2,"",INDEX(MasterTable!C$6:C$213,SMALL(IF(MasterTable!$B$6:$B$213=$B$1,ROW(MasterTable!$A$6:$A$213)-ROW(MasterTable!$A$5)),ROWS(C$5:C56))))</f>
        <v/>
      </c>
      <c r="D56" s="11" t="str">
        <f t="array" ref="D56">IF(ROWS(D$5:D56)&gt;$B$2,"",INDEX(MasterTable!D$6:D$213,SMALL(IF(MasterTable!$B$6:$B$213=$B$1,ROW(MasterTable!$A$6:$A$213)-ROW(MasterTable!$A$5)),ROWS(D$5:D56))))</f>
        <v/>
      </c>
      <c r="E56" s="11" t="str">
        <f t="array" ref="E56">IF(ROWS(E$5:E56)&gt;$B$2,"",INDEX(MasterTable!E$6:E$213,SMALL(IF(MasterTable!$B$6:$B$213=$B$1,ROW(MasterTable!$A$6:$A$213)-ROW(MasterTable!$A$5)),ROWS(E$5:E56))))</f>
        <v/>
      </c>
      <c r="F56" s="11" t="str">
        <f t="array" ref="F56">IF(ROWS(F$5:F56)&gt;$B$2,"",INDEX(MasterTable!F$6:F$213,SMALL(IF(MasterTable!$B$6:$B$213=$B$1,ROW(MasterTable!$A$6:$A$213)-ROW(MasterTable!$A$5)),ROWS(F$5:F56))))</f>
        <v/>
      </c>
      <c r="G56" s="11" t="str">
        <f t="array" ref="G56">IF(ROWS(G$5:G56)&gt;$B$2,"",INDEX(MasterTable!G$6:G$213,SMALL(IF(MasterTable!$B$6:$B$213=$B$1,ROW(MasterTable!$A$6:$A$213)-ROW(MasterTable!$A$5)),ROWS(G$5:G56))))</f>
        <v/>
      </c>
      <c r="H56" s="16" t="str">
        <f t="shared" si="0"/>
        <v/>
      </c>
    </row>
    <row r="57" spans="1:8" x14ac:dyDescent="0.3">
      <c r="A57" s="10" t="str">
        <f t="array" ref="A57">IF(ROWS(A$5:A57)&gt;$B$2,"",INDEX(MasterTable!A$6:A$213,SMALL(IF(MasterTable!$B$6:$B$213=$B$1,ROW(MasterTable!$A$6:$A$213)-ROW(MasterTable!$A$5)),ROWS(A$5:A57))))</f>
        <v/>
      </c>
      <c r="B57" s="11" t="str">
        <f t="array" ref="B57">IF(ROWS(B$5:B57)&gt;$B$2,"",INDEX(MasterTable!B$6:B$213,SMALL(IF(MasterTable!$B$6:$B$213=$B$1,ROW(MasterTable!$A$6:$A$213)-ROW(MasterTable!$A$5)),ROWS(B$5:B57))))</f>
        <v/>
      </c>
      <c r="C57" s="11" t="str">
        <f t="array" ref="C57">IF(ROWS(C$5:C57)&gt;$B$2,"",INDEX(MasterTable!C$6:C$213,SMALL(IF(MasterTable!$B$6:$B$213=$B$1,ROW(MasterTable!$A$6:$A$213)-ROW(MasterTable!$A$5)),ROWS(C$5:C57))))</f>
        <v/>
      </c>
      <c r="D57" s="11" t="str">
        <f t="array" ref="D57">IF(ROWS(D$5:D57)&gt;$B$2,"",INDEX(MasterTable!D$6:D$213,SMALL(IF(MasterTable!$B$6:$B$213=$B$1,ROW(MasterTable!$A$6:$A$213)-ROW(MasterTable!$A$5)),ROWS(D$5:D57))))</f>
        <v/>
      </c>
      <c r="E57" s="11" t="str">
        <f t="array" ref="E57">IF(ROWS(E$5:E57)&gt;$B$2,"",INDEX(MasterTable!E$6:E$213,SMALL(IF(MasterTable!$B$6:$B$213=$B$1,ROW(MasterTable!$A$6:$A$213)-ROW(MasterTable!$A$5)),ROWS(E$5:E57))))</f>
        <v/>
      </c>
      <c r="F57" s="11" t="str">
        <f t="array" ref="F57">IF(ROWS(F$5:F57)&gt;$B$2,"",INDEX(MasterTable!F$6:F$213,SMALL(IF(MasterTable!$B$6:$B$213=$B$1,ROW(MasterTable!$A$6:$A$213)-ROW(MasterTable!$A$5)),ROWS(F$5:F57))))</f>
        <v/>
      </c>
      <c r="G57" s="11" t="str">
        <f t="array" ref="G57">IF(ROWS(G$5:G57)&gt;$B$2,"",INDEX(MasterTable!G$6:G$213,SMALL(IF(MasterTable!$B$6:$B$213=$B$1,ROW(MasterTable!$A$6:$A$213)-ROW(MasterTable!$A$5)),ROWS(G$5:G57))))</f>
        <v/>
      </c>
      <c r="H57" s="16" t="str">
        <f t="shared" si="0"/>
        <v/>
      </c>
    </row>
    <row r="58" spans="1:8" x14ac:dyDescent="0.3">
      <c r="A58" s="10" t="str">
        <f t="array" ref="A58">IF(ROWS(A$5:A58)&gt;$B$2,"",INDEX(MasterTable!A$6:A$213,SMALL(IF(MasterTable!$B$6:$B$213=$B$1,ROW(MasterTable!$A$6:$A$213)-ROW(MasterTable!$A$5)),ROWS(A$5:A58))))</f>
        <v/>
      </c>
      <c r="B58" s="11" t="str">
        <f t="array" ref="B58">IF(ROWS(B$5:B58)&gt;$B$2,"",INDEX(MasterTable!B$6:B$213,SMALL(IF(MasterTable!$B$6:$B$213=$B$1,ROW(MasterTable!$A$6:$A$213)-ROW(MasterTable!$A$5)),ROWS(B$5:B58))))</f>
        <v/>
      </c>
      <c r="C58" s="11" t="str">
        <f t="array" ref="C58">IF(ROWS(C$5:C58)&gt;$B$2,"",INDEX(MasterTable!C$6:C$213,SMALL(IF(MasterTable!$B$6:$B$213=$B$1,ROW(MasterTable!$A$6:$A$213)-ROW(MasterTable!$A$5)),ROWS(C$5:C58))))</f>
        <v/>
      </c>
      <c r="D58" s="11" t="str">
        <f t="array" ref="D58">IF(ROWS(D$5:D58)&gt;$B$2,"",INDEX(MasterTable!D$6:D$213,SMALL(IF(MasterTable!$B$6:$B$213=$B$1,ROW(MasterTable!$A$6:$A$213)-ROW(MasterTable!$A$5)),ROWS(D$5:D58))))</f>
        <v/>
      </c>
      <c r="E58" s="11" t="str">
        <f t="array" ref="E58">IF(ROWS(E$5:E58)&gt;$B$2,"",INDEX(MasterTable!E$6:E$213,SMALL(IF(MasterTable!$B$6:$B$213=$B$1,ROW(MasterTable!$A$6:$A$213)-ROW(MasterTable!$A$5)),ROWS(E$5:E58))))</f>
        <v/>
      </c>
      <c r="F58" s="11" t="str">
        <f t="array" ref="F58">IF(ROWS(F$5:F58)&gt;$B$2,"",INDEX(MasterTable!F$6:F$213,SMALL(IF(MasterTable!$B$6:$B$213=$B$1,ROW(MasterTable!$A$6:$A$213)-ROW(MasterTable!$A$5)),ROWS(F$5:F58))))</f>
        <v/>
      </c>
      <c r="G58" s="11" t="str">
        <f t="array" ref="G58">IF(ROWS(G$5:G58)&gt;$B$2,"",INDEX(MasterTable!G$6:G$213,SMALL(IF(MasterTable!$B$6:$B$213=$B$1,ROW(MasterTable!$A$6:$A$213)-ROW(MasterTable!$A$5)),ROWS(G$5:G58))))</f>
        <v/>
      </c>
      <c r="H58" s="16" t="str">
        <f t="shared" si="0"/>
        <v/>
      </c>
    </row>
    <row r="59" spans="1:8" x14ac:dyDescent="0.3">
      <c r="A59" s="10" t="str">
        <f t="array" ref="A59">IF(ROWS(A$5:A59)&gt;$B$2,"",INDEX(MasterTable!A$6:A$213,SMALL(IF(MasterTable!$B$6:$B$213=$B$1,ROW(MasterTable!$A$6:$A$213)-ROW(MasterTable!$A$5)),ROWS(A$5:A59))))</f>
        <v/>
      </c>
      <c r="B59" s="11" t="str">
        <f t="array" ref="B59">IF(ROWS(B$5:B59)&gt;$B$2,"",INDEX(MasterTable!B$6:B$213,SMALL(IF(MasterTable!$B$6:$B$213=$B$1,ROW(MasterTable!$A$6:$A$213)-ROW(MasterTable!$A$5)),ROWS(B$5:B59))))</f>
        <v/>
      </c>
      <c r="C59" s="11" t="str">
        <f t="array" ref="C59">IF(ROWS(C$5:C59)&gt;$B$2,"",INDEX(MasterTable!C$6:C$213,SMALL(IF(MasterTable!$B$6:$B$213=$B$1,ROW(MasterTable!$A$6:$A$213)-ROW(MasterTable!$A$5)),ROWS(C$5:C59))))</f>
        <v/>
      </c>
      <c r="D59" s="11" t="str">
        <f t="array" ref="D59">IF(ROWS(D$5:D59)&gt;$B$2,"",INDEX(MasterTable!D$6:D$213,SMALL(IF(MasterTable!$B$6:$B$213=$B$1,ROW(MasterTable!$A$6:$A$213)-ROW(MasterTable!$A$5)),ROWS(D$5:D59))))</f>
        <v/>
      </c>
      <c r="E59" s="11" t="str">
        <f t="array" ref="E59">IF(ROWS(E$5:E59)&gt;$B$2,"",INDEX(MasterTable!E$6:E$213,SMALL(IF(MasterTable!$B$6:$B$213=$B$1,ROW(MasterTable!$A$6:$A$213)-ROW(MasterTable!$A$5)),ROWS(E$5:E59))))</f>
        <v/>
      </c>
      <c r="F59" s="11" t="str">
        <f t="array" ref="F59">IF(ROWS(F$5:F59)&gt;$B$2,"",INDEX(MasterTable!F$6:F$213,SMALL(IF(MasterTable!$B$6:$B$213=$B$1,ROW(MasterTable!$A$6:$A$213)-ROW(MasterTable!$A$5)),ROWS(F$5:F59))))</f>
        <v/>
      </c>
      <c r="G59" s="11" t="str">
        <f t="array" ref="G59">IF(ROWS(G$5:G59)&gt;$B$2,"",INDEX(MasterTable!G$6:G$213,SMALL(IF(MasterTable!$B$6:$B$213=$B$1,ROW(MasterTable!$A$6:$A$213)-ROW(MasterTable!$A$5)),ROWS(G$5:G59))))</f>
        <v/>
      </c>
      <c r="H59" s="16" t="str">
        <f t="shared" si="0"/>
        <v/>
      </c>
    </row>
    <row r="60" spans="1:8" x14ac:dyDescent="0.3">
      <c r="A60" s="10" t="str">
        <f t="array" ref="A60">IF(ROWS(A$5:A60)&gt;$B$2,"",INDEX(MasterTable!A$6:A$213,SMALL(IF(MasterTable!$B$6:$B$213=$B$1,ROW(MasterTable!$A$6:$A$213)-ROW(MasterTable!$A$5)),ROWS(A$5:A60))))</f>
        <v/>
      </c>
      <c r="B60" s="11" t="str">
        <f t="array" ref="B60">IF(ROWS(B$5:B60)&gt;$B$2,"",INDEX(MasterTable!B$6:B$213,SMALL(IF(MasterTable!$B$6:$B$213=$B$1,ROW(MasterTable!$A$6:$A$213)-ROW(MasterTable!$A$5)),ROWS(B$5:B60))))</f>
        <v/>
      </c>
      <c r="C60" s="11" t="str">
        <f t="array" ref="C60">IF(ROWS(C$5:C60)&gt;$B$2,"",INDEX(MasterTable!C$6:C$213,SMALL(IF(MasterTable!$B$6:$B$213=$B$1,ROW(MasterTable!$A$6:$A$213)-ROW(MasterTable!$A$5)),ROWS(C$5:C60))))</f>
        <v/>
      </c>
      <c r="D60" s="11" t="str">
        <f t="array" ref="D60">IF(ROWS(D$5:D60)&gt;$B$2,"",INDEX(MasterTable!D$6:D$213,SMALL(IF(MasterTable!$B$6:$B$213=$B$1,ROW(MasterTable!$A$6:$A$213)-ROW(MasterTable!$A$5)),ROWS(D$5:D60))))</f>
        <v/>
      </c>
      <c r="E60" s="11" t="str">
        <f t="array" ref="E60">IF(ROWS(E$5:E60)&gt;$B$2,"",INDEX(MasterTable!E$6:E$213,SMALL(IF(MasterTable!$B$6:$B$213=$B$1,ROW(MasterTable!$A$6:$A$213)-ROW(MasterTable!$A$5)),ROWS(E$5:E60))))</f>
        <v/>
      </c>
      <c r="F60" s="11" t="str">
        <f t="array" ref="F60">IF(ROWS(F$5:F60)&gt;$B$2,"",INDEX(MasterTable!F$6:F$213,SMALL(IF(MasterTable!$B$6:$B$213=$B$1,ROW(MasterTable!$A$6:$A$213)-ROW(MasterTable!$A$5)),ROWS(F$5:F60))))</f>
        <v/>
      </c>
      <c r="G60" s="11" t="str">
        <f t="array" ref="G60">IF(ROWS(G$5:G60)&gt;$B$2,"",INDEX(MasterTable!G$6:G$213,SMALL(IF(MasterTable!$B$6:$B$213=$B$1,ROW(MasterTable!$A$6:$A$213)-ROW(MasterTable!$A$5)),ROWS(G$5:G60))))</f>
        <v/>
      </c>
      <c r="H60" s="16" t="str">
        <f t="shared" si="0"/>
        <v/>
      </c>
    </row>
    <row r="61" spans="1:8" x14ac:dyDescent="0.3">
      <c r="A61" s="10" t="str">
        <f t="array" ref="A61">IF(ROWS(A$5:A61)&gt;$B$2,"",INDEX(MasterTable!A$6:A$213,SMALL(IF(MasterTable!$B$6:$B$213=$B$1,ROW(MasterTable!$A$6:$A$213)-ROW(MasterTable!$A$5)),ROWS(A$5:A61))))</f>
        <v/>
      </c>
      <c r="B61" s="11" t="str">
        <f t="array" ref="B61">IF(ROWS(B$5:B61)&gt;$B$2,"",INDEX(MasterTable!B$6:B$213,SMALL(IF(MasterTable!$B$6:$B$213=$B$1,ROW(MasterTable!$A$6:$A$213)-ROW(MasterTable!$A$5)),ROWS(B$5:B61))))</f>
        <v/>
      </c>
      <c r="C61" s="11" t="str">
        <f t="array" ref="C61">IF(ROWS(C$5:C61)&gt;$B$2,"",INDEX(MasterTable!C$6:C$213,SMALL(IF(MasterTable!$B$6:$B$213=$B$1,ROW(MasterTable!$A$6:$A$213)-ROW(MasterTable!$A$5)),ROWS(C$5:C61))))</f>
        <v/>
      </c>
      <c r="D61" s="11" t="str">
        <f t="array" ref="D61">IF(ROWS(D$5:D61)&gt;$B$2,"",INDEX(MasterTable!D$6:D$213,SMALL(IF(MasterTable!$B$6:$B$213=$B$1,ROW(MasterTable!$A$6:$A$213)-ROW(MasterTable!$A$5)),ROWS(D$5:D61))))</f>
        <v/>
      </c>
      <c r="E61" s="11" t="str">
        <f t="array" ref="E61">IF(ROWS(E$5:E61)&gt;$B$2,"",INDEX(MasterTable!E$6:E$213,SMALL(IF(MasterTable!$B$6:$B$213=$B$1,ROW(MasterTable!$A$6:$A$213)-ROW(MasterTable!$A$5)),ROWS(E$5:E61))))</f>
        <v/>
      </c>
      <c r="F61" s="11" t="str">
        <f t="array" ref="F61">IF(ROWS(F$5:F61)&gt;$B$2,"",INDEX(MasterTable!F$6:F$213,SMALL(IF(MasterTable!$B$6:$B$213=$B$1,ROW(MasterTable!$A$6:$A$213)-ROW(MasterTable!$A$5)),ROWS(F$5:F61))))</f>
        <v/>
      </c>
      <c r="G61" s="11" t="str">
        <f t="array" ref="G61">IF(ROWS(G$5:G61)&gt;$B$2,"",INDEX(MasterTable!G$6:G$213,SMALL(IF(MasterTable!$B$6:$B$213=$B$1,ROW(MasterTable!$A$6:$A$213)-ROW(MasterTable!$A$5)),ROWS(G$5:G61))))</f>
        <v/>
      </c>
      <c r="H61" s="16" t="str">
        <f t="shared" si="0"/>
        <v/>
      </c>
    </row>
    <row r="62" spans="1:8" x14ac:dyDescent="0.3">
      <c r="A62" s="10" t="str">
        <f t="array" ref="A62">IF(ROWS(A$5:A62)&gt;$B$2,"",INDEX(MasterTable!A$6:A$213,SMALL(IF(MasterTable!$B$6:$B$213=$B$1,ROW(MasterTable!$A$6:$A$213)-ROW(MasterTable!$A$5)),ROWS(A$5:A62))))</f>
        <v/>
      </c>
      <c r="B62" s="11" t="str">
        <f t="array" ref="B62">IF(ROWS(B$5:B62)&gt;$B$2,"",INDEX(MasterTable!B$6:B$213,SMALL(IF(MasterTable!$B$6:$B$213=$B$1,ROW(MasterTable!$A$6:$A$213)-ROW(MasterTable!$A$5)),ROWS(B$5:B62))))</f>
        <v/>
      </c>
      <c r="C62" s="11" t="str">
        <f t="array" ref="C62">IF(ROWS(C$5:C62)&gt;$B$2,"",INDEX(MasterTable!C$6:C$213,SMALL(IF(MasterTable!$B$6:$B$213=$B$1,ROW(MasterTable!$A$6:$A$213)-ROW(MasterTable!$A$5)),ROWS(C$5:C62))))</f>
        <v/>
      </c>
      <c r="D62" s="11" t="str">
        <f t="array" ref="D62">IF(ROWS(D$5:D62)&gt;$B$2,"",INDEX(MasterTable!D$6:D$213,SMALL(IF(MasterTable!$B$6:$B$213=$B$1,ROW(MasterTable!$A$6:$A$213)-ROW(MasterTable!$A$5)),ROWS(D$5:D62))))</f>
        <v/>
      </c>
      <c r="E62" s="11" t="str">
        <f t="array" ref="E62">IF(ROWS(E$5:E62)&gt;$B$2,"",INDEX(MasterTable!E$6:E$213,SMALL(IF(MasterTable!$B$6:$B$213=$B$1,ROW(MasterTable!$A$6:$A$213)-ROW(MasterTable!$A$5)),ROWS(E$5:E62))))</f>
        <v/>
      </c>
      <c r="F62" s="11" t="str">
        <f t="array" ref="F62">IF(ROWS(F$5:F62)&gt;$B$2,"",INDEX(MasterTable!F$6:F$213,SMALL(IF(MasterTable!$B$6:$B$213=$B$1,ROW(MasterTable!$A$6:$A$213)-ROW(MasterTable!$A$5)),ROWS(F$5:F62))))</f>
        <v/>
      </c>
      <c r="G62" s="11" t="str">
        <f t="array" ref="G62">IF(ROWS(G$5:G62)&gt;$B$2,"",INDEX(MasterTable!G$6:G$213,SMALL(IF(MasterTable!$B$6:$B$213=$B$1,ROW(MasterTable!$A$6:$A$213)-ROW(MasterTable!$A$5)),ROWS(G$5:G62))))</f>
        <v/>
      </c>
      <c r="H62" s="16" t="str">
        <f t="shared" si="0"/>
        <v/>
      </c>
    </row>
    <row r="63" spans="1:8" x14ac:dyDescent="0.3">
      <c r="A63" s="10" t="str">
        <f t="array" ref="A63">IF(ROWS(A$5:A63)&gt;$B$2,"",INDEX(MasterTable!A$6:A$213,SMALL(IF(MasterTable!$B$6:$B$213=$B$1,ROW(MasterTable!$A$6:$A$213)-ROW(MasterTable!$A$5)),ROWS(A$5:A63))))</f>
        <v/>
      </c>
      <c r="B63" s="11" t="str">
        <f t="array" ref="B63">IF(ROWS(B$5:B63)&gt;$B$2,"",INDEX(MasterTable!B$6:B$213,SMALL(IF(MasterTable!$B$6:$B$213=$B$1,ROW(MasterTable!$A$6:$A$213)-ROW(MasterTable!$A$5)),ROWS(B$5:B63))))</f>
        <v/>
      </c>
      <c r="C63" s="11" t="str">
        <f t="array" ref="C63">IF(ROWS(C$5:C63)&gt;$B$2,"",INDEX(MasterTable!C$6:C$213,SMALL(IF(MasterTable!$B$6:$B$213=$B$1,ROW(MasterTable!$A$6:$A$213)-ROW(MasterTable!$A$5)),ROWS(C$5:C63))))</f>
        <v/>
      </c>
      <c r="D63" s="11" t="str">
        <f t="array" ref="D63">IF(ROWS(D$5:D63)&gt;$B$2,"",INDEX(MasterTable!D$6:D$213,SMALL(IF(MasterTable!$B$6:$B$213=$B$1,ROW(MasterTable!$A$6:$A$213)-ROW(MasterTable!$A$5)),ROWS(D$5:D63))))</f>
        <v/>
      </c>
      <c r="E63" s="11" t="str">
        <f t="array" ref="E63">IF(ROWS(E$5:E63)&gt;$B$2,"",INDEX(MasterTable!E$6:E$213,SMALL(IF(MasterTable!$B$6:$B$213=$B$1,ROW(MasterTable!$A$6:$A$213)-ROW(MasterTable!$A$5)),ROWS(E$5:E63))))</f>
        <v/>
      </c>
      <c r="F63" s="11" t="str">
        <f t="array" ref="F63">IF(ROWS(F$5:F63)&gt;$B$2,"",INDEX(MasterTable!F$6:F$213,SMALL(IF(MasterTable!$B$6:$B$213=$B$1,ROW(MasterTable!$A$6:$A$213)-ROW(MasterTable!$A$5)),ROWS(F$5:F63))))</f>
        <v/>
      </c>
      <c r="G63" s="11" t="str">
        <f t="array" ref="G63">IF(ROWS(G$5:G63)&gt;$B$2,"",INDEX(MasterTable!G$6:G$213,SMALL(IF(MasterTable!$B$6:$B$213=$B$1,ROW(MasterTable!$A$6:$A$213)-ROW(MasterTable!$A$5)),ROWS(G$5:G63))))</f>
        <v/>
      </c>
      <c r="H63" s="16" t="str">
        <f t="shared" si="0"/>
        <v/>
      </c>
    </row>
    <row r="64" spans="1:8" x14ac:dyDescent="0.3">
      <c r="A64" s="10" t="str">
        <f t="array" ref="A64">IF(ROWS(A$5:A64)&gt;$B$2,"",INDEX(MasterTable!A$6:A$213,SMALL(IF(MasterTable!$B$6:$B$213=$B$1,ROW(MasterTable!$A$6:$A$213)-ROW(MasterTable!$A$5)),ROWS(A$5:A64))))</f>
        <v/>
      </c>
      <c r="B64" s="11" t="str">
        <f t="array" ref="B64">IF(ROWS(B$5:B64)&gt;$B$2,"",INDEX(MasterTable!B$6:B$213,SMALL(IF(MasterTable!$B$6:$B$213=$B$1,ROW(MasterTable!$A$6:$A$213)-ROW(MasterTable!$A$5)),ROWS(B$5:B64))))</f>
        <v/>
      </c>
      <c r="C64" s="11" t="str">
        <f t="array" ref="C64">IF(ROWS(C$5:C64)&gt;$B$2,"",INDEX(MasterTable!C$6:C$213,SMALL(IF(MasterTable!$B$6:$B$213=$B$1,ROW(MasterTable!$A$6:$A$213)-ROW(MasterTable!$A$5)),ROWS(C$5:C64))))</f>
        <v/>
      </c>
      <c r="D64" s="11" t="str">
        <f t="array" ref="D64">IF(ROWS(D$5:D64)&gt;$B$2,"",INDEX(MasterTable!D$6:D$213,SMALL(IF(MasterTable!$B$6:$B$213=$B$1,ROW(MasterTable!$A$6:$A$213)-ROW(MasterTable!$A$5)),ROWS(D$5:D64))))</f>
        <v/>
      </c>
      <c r="E64" s="11" t="str">
        <f t="array" ref="E64">IF(ROWS(E$5:E64)&gt;$B$2,"",INDEX(MasterTable!E$6:E$213,SMALL(IF(MasterTable!$B$6:$B$213=$B$1,ROW(MasterTable!$A$6:$A$213)-ROW(MasterTable!$A$5)),ROWS(E$5:E64))))</f>
        <v/>
      </c>
      <c r="F64" s="11" t="str">
        <f t="array" ref="F64">IF(ROWS(F$5:F64)&gt;$B$2,"",INDEX(MasterTable!F$6:F$213,SMALL(IF(MasterTable!$B$6:$B$213=$B$1,ROW(MasterTable!$A$6:$A$213)-ROW(MasterTable!$A$5)),ROWS(F$5:F64))))</f>
        <v/>
      </c>
      <c r="G64" s="11" t="str">
        <f t="array" ref="G64">IF(ROWS(G$5:G64)&gt;$B$2,"",INDEX(MasterTable!G$6:G$213,SMALL(IF(MasterTable!$B$6:$B$213=$B$1,ROW(MasterTable!$A$6:$A$213)-ROW(MasterTable!$A$5)),ROWS(G$5:G64))))</f>
        <v/>
      </c>
      <c r="H64" s="16" t="str">
        <f t="shared" si="0"/>
        <v/>
      </c>
    </row>
    <row r="65" spans="1:8" x14ac:dyDescent="0.3">
      <c r="A65" s="10" t="str">
        <f t="array" ref="A65">IF(ROWS(A$5:A65)&gt;$B$2,"",INDEX(MasterTable!A$6:A$213,SMALL(IF(MasterTable!$B$6:$B$213=$B$1,ROW(MasterTable!$A$6:$A$213)-ROW(MasterTable!$A$5)),ROWS(A$5:A65))))</f>
        <v/>
      </c>
      <c r="B65" s="11" t="str">
        <f t="array" ref="B65">IF(ROWS(B$5:B65)&gt;$B$2,"",INDEX(MasterTable!B$6:B$213,SMALL(IF(MasterTable!$B$6:$B$213=$B$1,ROW(MasterTable!$A$6:$A$213)-ROW(MasterTable!$A$5)),ROWS(B$5:B65))))</f>
        <v/>
      </c>
      <c r="C65" s="11" t="str">
        <f t="array" ref="C65">IF(ROWS(C$5:C65)&gt;$B$2,"",INDEX(MasterTable!C$6:C$213,SMALL(IF(MasterTable!$B$6:$B$213=$B$1,ROW(MasterTable!$A$6:$A$213)-ROW(MasterTable!$A$5)),ROWS(C$5:C65))))</f>
        <v/>
      </c>
      <c r="D65" s="11" t="str">
        <f t="array" ref="D65">IF(ROWS(D$5:D65)&gt;$B$2,"",INDEX(MasterTable!D$6:D$213,SMALL(IF(MasterTable!$B$6:$B$213=$B$1,ROW(MasterTable!$A$6:$A$213)-ROW(MasterTable!$A$5)),ROWS(D$5:D65))))</f>
        <v/>
      </c>
      <c r="E65" s="11" t="str">
        <f t="array" ref="E65">IF(ROWS(E$5:E65)&gt;$B$2,"",INDEX(MasterTable!E$6:E$213,SMALL(IF(MasterTable!$B$6:$B$213=$B$1,ROW(MasterTable!$A$6:$A$213)-ROW(MasterTable!$A$5)),ROWS(E$5:E65))))</f>
        <v/>
      </c>
      <c r="F65" s="11" t="str">
        <f t="array" ref="F65">IF(ROWS(F$5:F65)&gt;$B$2,"",INDEX(MasterTable!F$6:F$213,SMALL(IF(MasterTable!$B$6:$B$213=$B$1,ROW(MasterTable!$A$6:$A$213)-ROW(MasterTable!$A$5)),ROWS(F$5:F65))))</f>
        <v/>
      </c>
      <c r="G65" s="11" t="str">
        <f t="array" ref="G65">IF(ROWS(G$5:G65)&gt;$B$2,"",INDEX(MasterTable!G$6:G$213,SMALL(IF(MasterTable!$B$6:$B$213=$B$1,ROW(MasterTable!$A$6:$A$213)-ROW(MasterTable!$A$5)),ROWS(G$5:G65))))</f>
        <v/>
      </c>
      <c r="H65" s="16" t="str">
        <f t="shared" si="0"/>
        <v/>
      </c>
    </row>
    <row r="66" spans="1:8" x14ac:dyDescent="0.3">
      <c r="A66" s="10" t="str">
        <f t="array" ref="A66">IF(ROWS(A$5:A66)&gt;$B$2,"",INDEX(MasterTable!A$6:A$213,SMALL(IF(MasterTable!$B$6:$B$213=$B$1,ROW(MasterTable!$A$6:$A$213)-ROW(MasterTable!$A$5)),ROWS(A$5:A66))))</f>
        <v/>
      </c>
      <c r="B66" s="11" t="str">
        <f t="array" ref="B66">IF(ROWS(B$5:B66)&gt;$B$2,"",INDEX(MasterTable!B$6:B$213,SMALL(IF(MasterTable!$B$6:$B$213=$B$1,ROW(MasterTable!$A$6:$A$213)-ROW(MasterTable!$A$5)),ROWS(B$5:B66))))</f>
        <v/>
      </c>
      <c r="C66" s="11" t="str">
        <f t="array" ref="C66">IF(ROWS(C$5:C66)&gt;$B$2,"",INDEX(MasterTable!C$6:C$213,SMALL(IF(MasterTable!$B$6:$B$213=$B$1,ROW(MasterTable!$A$6:$A$213)-ROW(MasterTable!$A$5)),ROWS(C$5:C66))))</f>
        <v/>
      </c>
      <c r="D66" s="11" t="str">
        <f t="array" ref="D66">IF(ROWS(D$5:D66)&gt;$B$2,"",INDEX(MasterTable!D$6:D$213,SMALL(IF(MasterTable!$B$6:$B$213=$B$1,ROW(MasterTable!$A$6:$A$213)-ROW(MasterTable!$A$5)),ROWS(D$5:D66))))</f>
        <v/>
      </c>
      <c r="E66" s="11" t="str">
        <f t="array" ref="E66">IF(ROWS(E$5:E66)&gt;$B$2,"",INDEX(MasterTable!E$6:E$213,SMALL(IF(MasterTable!$B$6:$B$213=$B$1,ROW(MasterTable!$A$6:$A$213)-ROW(MasterTable!$A$5)),ROWS(E$5:E66))))</f>
        <v/>
      </c>
      <c r="F66" s="11" t="str">
        <f t="array" ref="F66">IF(ROWS(F$5:F66)&gt;$B$2,"",INDEX(MasterTable!F$6:F$213,SMALL(IF(MasterTable!$B$6:$B$213=$B$1,ROW(MasterTable!$A$6:$A$213)-ROW(MasterTable!$A$5)),ROWS(F$5:F66))))</f>
        <v/>
      </c>
      <c r="G66" s="11" t="str">
        <f t="array" ref="G66">IF(ROWS(G$5:G66)&gt;$B$2,"",INDEX(MasterTable!G$6:G$213,SMALL(IF(MasterTable!$B$6:$B$213=$B$1,ROW(MasterTable!$A$6:$A$213)-ROW(MasterTable!$A$5)),ROWS(G$5:G66))))</f>
        <v/>
      </c>
      <c r="H66" s="16" t="str">
        <f t="shared" si="0"/>
        <v/>
      </c>
    </row>
    <row r="67" spans="1:8" x14ac:dyDescent="0.3">
      <c r="A67" s="10" t="str">
        <f t="array" ref="A67">IF(ROWS(A$5:A67)&gt;$B$2,"",INDEX(MasterTable!A$6:A$213,SMALL(IF(MasterTable!$B$6:$B$213=$B$1,ROW(MasterTable!$A$6:$A$213)-ROW(MasterTable!$A$5)),ROWS(A$5:A67))))</f>
        <v/>
      </c>
      <c r="B67" s="11" t="str">
        <f t="array" ref="B67">IF(ROWS(B$5:B67)&gt;$B$2,"",INDEX(MasterTable!B$6:B$213,SMALL(IF(MasterTable!$B$6:$B$213=$B$1,ROW(MasterTable!$A$6:$A$213)-ROW(MasterTable!$A$5)),ROWS(B$5:B67))))</f>
        <v/>
      </c>
      <c r="C67" s="11" t="str">
        <f t="array" ref="C67">IF(ROWS(C$5:C67)&gt;$B$2,"",INDEX(MasterTable!C$6:C$213,SMALL(IF(MasterTable!$B$6:$B$213=$B$1,ROW(MasterTable!$A$6:$A$213)-ROW(MasterTable!$A$5)),ROWS(C$5:C67))))</f>
        <v/>
      </c>
      <c r="D67" s="11" t="str">
        <f t="array" ref="D67">IF(ROWS(D$5:D67)&gt;$B$2,"",INDEX(MasterTable!D$6:D$213,SMALL(IF(MasterTable!$B$6:$B$213=$B$1,ROW(MasterTable!$A$6:$A$213)-ROW(MasterTable!$A$5)),ROWS(D$5:D67))))</f>
        <v/>
      </c>
      <c r="E67" s="11" t="str">
        <f t="array" ref="E67">IF(ROWS(E$5:E67)&gt;$B$2,"",INDEX(MasterTable!E$6:E$213,SMALL(IF(MasterTable!$B$6:$B$213=$B$1,ROW(MasterTable!$A$6:$A$213)-ROW(MasterTable!$A$5)),ROWS(E$5:E67))))</f>
        <v/>
      </c>
      <c r="F67" s="11" t="str">
        <f t="array" ref="F67">IF(ROWS(F$5:F67)&gt;$B$2,"",INDEX(MasterTable!F$6:F$213,SMALL(IF(MasterTable!$B$6:$B$213=$B$1,ROW(MasterTable!$A$6:$A$213)-ROW(MasterTable!$A$5)),ROWS(F$5:F67))))</f>
        <v/>
      </c>
      <c r="G67" s="11" t="str">
        <f t="array" ref="G67">IF(ROWS(G$5:G67)&gt;$B$2,"",INDEX(MasterTable!G$6:G$213,SMALL(IF(MasterTable!$B$6:$B$213=$B$1,ROW(MasterTable!$A$6:$A$213)-ROW(MasterTable!$A$5)),ROWS(G$5:G67))))</f>
        <v/>
      </c>
      <c r="H67" s="16" t="str">
        <f t="shared" si="0"/>
        <v/>
      </c>
    </row>
    <row r="68" spans="1:8" x14ac:dyDescent="0.3">
      <c r="A68" s="10" t="str">
        <f t="array" ref="A68">IF(ROWS(A$5:A68)&gt;$B$2,"",INDEX(MasterTable!A$6:A$213,SMALL(IF(MasterTable!$B$6:$B$213=$B$1,ROW(MasterTable!$A$6:$A$213)-ROW(MasterTable!$A$5)),ROWS(A$5:A68))))</f>
        <v/>
      </c>
      <c r="B68" s="11" t="str">
        <f t="array" ref="B68">IF(ROWS(B$5:B68)&gt;$B$2,"",INDEX(MasterTable!B$6:B$213,SMALL(IF(MasterTable!$B$6:$B$213=$B$1,ROW(MasterTable!$A$6:$A$213)-ROW(MasterTable!$A$5)),ROWS(B$5:B68))))</f>
        <v/>
      </c>
      <c r="C68" s="11" t="str">
        <f t="array" ref="C68">IF(ROWS(C$5:C68)&gt;$B$2,"",INDEX(MasterTable!C$6:C$213,SMALL(IF(MasterTable!$B$6:$B$213=$B$1,ROW(MasterTable!$A$6:$A$213)-ROW(MasterTable!$A$5)),ROWS(C$5:C68))))</f>
        <v/>
      </c>
      <c r="D68" s="11" t="str">
        <f t="array" ref="D68">IF(ROWS(D$5:D68)&gt;$B$2,"",INDEX(MasterTable!D$6:D$213,SMALL(IF(MasterTable!$B$6:$B$213=$B$1,ROW(MasterTable!$A$6:$A$213)-ROW(MasterTable!$A$5)),ROWS(D$5:D68))))</f>
        <v/>
      </c>
      <c r="E68" s="11" t="str">
        <f t="array" ref="E68">IF(ROWS(E$5:E68)&gt;$B$2,"",INDEX(MasterTable!E$6:E$213,SMALL(IF(MasterTable!$B$6:$B$213=$B$1,ROW(MasterTable!$A$6:$A$213)-ROW(MasterTable!$A$5)),ROWS(E$5:E68))))</f>
        <v/>
      </c>
      <c r="F68" s="11" t="str">
        <f t="array" ref="F68">IF(ROWS(F$5:F68)&gt;$B$2,"",INDEX(MasterTable!F$6:F$213,SMALL(IF(MasterTable!$B$6:$B$213=$B$1,ROW(MasterTable!$A$6:$A$213)-ROW(MasterTable!$A$5)),ROWS(F$5:F68))))</f>
        <v/>
      </c>
      <c r="G68" s="11" t="str">
        <f t="array" ref="G68">IF(ROWS(G$5:G68)&gt;$B$2,"",INDEX(MasterTable!G$6:G$213,SMALL(IF(MasterTable!$B$6:$B$213=$B$1,ROW(MasterTable!$A$6:$A$213)-ROW(MasterTable!$A$5)),ROWS(G$5:G68))))</f>
        <v/>
      </c>
      <c r="H68" s="16" t="str">
        <f t="shared" si="0"/>
        <v/>
      </c>
    </row>
    <row r="69" spans="1:8" x14ac:dyDescent="0.3">
      <c r="A69" s="10" t="str">
        <f t="array" ref="A69">IF(ROWS(A$5:A69)&gt;$B$2,"",INDEX(MasterTable!A$6:A$213,SMALL(IF(MasterTable!$B$6:$B$213=$B$1,ROW(MasterTable!$A$6:$A$213)-ROW(MasterTable!$A$5)),ROWS(A$5:A69))))</f>
        <v/>
      </c>
      <c r="B69" s="11" t="str">
        <f t="array" ref="B69">IF(ROWS(B$5:B69)&gt;$B$2,"",INDEX(MasterTable!B$6:B$213,SMALL(IF(MasterTable!$B$6:$B$213=$B$1,ROW(MasterTable!$A$6:$A$213)-ROW(MasterTable!$A$5)),ROWS(B$5:B69))))</f>
        <v/>
      </c>
      <c r="C69" s="11" t="str">
        <f t="array" ref="C69">IF(ROWS(C$5:C69)&gt;$B$2,"",INDEX(MasterTable!C$6:C$213,SMALL(IF(MasterTable!$B$6:$B$213=$B$1,ROW(MasterTable!$A$6:$A$213)-ROW(MasterTable!$A$5)),ROWS(C$5:C69))))</f>
        <v/>
      </c>
      <c r="D69" s="11" t="str">
        <f t="array" ref="D69">IF(ROWS(D$5:D69)&gt;$B$2,"",INDEX(MasterTable!D$6:D$213,SMALL(IF(MasterTable!$B$6:$B$213=$B$1,ROW(MasterTable!$A$6:$A$213)-ROW(MasterTable!$A$5)),ROWS(D$5:D69))))</f>
        <v/>
      </c>
      <c r="E69" s="11" t="str">
        <f t="array" ref="E69">IF(ROWS(E$5:E69)&gt;$B$2,"",INDEX(MasterTable!E$6:E$213,SMALL(IF(MasterTable!$B$6:$B$213=$B$1,ROW(MasterTable!$A$6:$A$213)-ROW(MasterTable!$A$5)),ROWS(E$5:E69))))</f>
        <v/>
      </c>
      <c r="F69" s="11" t="str">
        <f t="array" ref="F69">IF(ROWS(F$5:F69)&gt;$B$2,"",INDEX(MasterTable!F$6:F$213,SMALL(IF(MasterTable!$B$6:$B$213=$B$1,ROW(MasterTable!$A$6:$A$213)-ROW(MasterTable!$A$5)),ROWS(F$5:F69))))</f>
        <v/>
      </c>
      <c r="G69" s="11" t="str">
        <f t="array" ref="G69">IF(ROWS(G$5:G69)&gt;$B$2,"",INDEX(MasterTable!G$6:G$213,SMALL(IF(MasterTable!$B$6:$B$213=$B$1,ROW(MasterTable!$A$6:$A$213)-ROW(MasterTable!$A$5)),ROWS(G$5:G69))))</f>
        <v/>
      </c>
      <c r="H69" s="16" t="str">
        <f t="shared" si="0"/>
        <v/>
      </c>
    </row>
    <row r="70" spans="1:8" x14ac:dyDescent="0.3">
      <c r="A70" s="10" t="str">
        <f t="array" ref="A70">IF(ROWS(A$5:A70)&gt;$B$2,"",INDEX(MasterTable!A$6:A$213,SMALL(IF(MasterTable!$B$6:$B$213=$B$1,ROW(MasterTable!$A$6:$A$213)-ROW(MasterTable!$A$5)),ROWS(A$5:A70))))</f>
        <v/>
      </c>
      <c r="B70" s="11" t="str">
        <f t="array" ref="B70">IF(ROWS(B$5:B70)&gt;$B$2,"",INDEX(MasterTable!B$6:B$213,SMALL(IF(MasterTable!$B$6:$B$213=$B$1,ROW(MasterTable!$A$6:$A$213)-ROW(MasterTable!$A$5)),ROWS(B$5:B70))))</f>
        <v/>
      </c>
      <c r="C70" s="11" t="str">
        <f t="array" ref="C70">IF(ROWS(C$5:C70)&gt;$B$2,"",INDEX(MasterTable!C$6:C$213,SMALL(IF(MasterTable!$B$6:$B$213=$B$1,ROW(MasterTable!$A$6:$A$213)-ROW(MasterTable!$A$5)),ROWS(C$5:C70))))</f>
        <v/>
      </c>
      <c r="D70" s="11" t="str">
        <f t="array" ref="D70">IF(ROWS(D$5:D70)&gt;$B$2,"",INDEX(MasterTable!D$6:D$213,SMALL(IF(MasterTable!$B$6:$B$213=$B$1,ROW(MasterTable!$A$6:$A$213)-ROW(MasterTable!$A$5)),ROWS(D$5:D70))))</f>
        <v/>
      </c>
      <c r="E70" s="11" t="str">
        <f t="array" ref="E70">IF(ROWS(E$5:E70)&gt;$B$2,"",INDEX(MasterTable!E$6:E$213,SMALL(IF(MasterTable!$B$6:$B$213=$B$1,ROW(MasterTable!$A$6:$A$213)-ROW(MasterTable!$A$5)),ROWS(E$5:E70))))</f>
        <v/>
      </c>
      <c r="F70" s="11" t="str">
        <f t="array" ref="F70">IF(ROWS(F$5:F70)&gt;$B$2,"",INDEX(MasterTable!F$6:F$213,SMALL(IF(MasterTable!$B$6:$B$213=$B$1,ROW(MasterTable!$A$6:$A$213)-ROW(MasterTable!$A$5)),ROWS(F$5:F70))))</f>
        <v/>
      </c>
      <c r="G70" s="11" t="str">
        <f t="array" ref="G70">IF(ROWS(G$5:G70)&gt;$B$2,"",INDEX(MasterTable!G$6:G$213,SMALL(IF(MasterTable!$B$6:$B$213=$B$1,ROW(MasterTable!$A$6:$A$213)-ROW(MasterTable!$A$5)),ROWS(G$5:G70))))</f>
        <v/>
      </c>
      <c r="H70" s="16" t="str">
        <f t="shared" ref="H70:H100" si="1">IF(G70="","",ROUND(D70*G70*(1-F70),2))</f>
        <v/>
      </c>
    </row>
    <row r="71" spans="1:8" x14ac:dyDescent="0.3">
      <c r="A71" s="10" t="str">
        <f t="array" ref="A71">IF(ROWS(A$5:A71)&gt;$B$2,"",INDEX(MasterTable!A$6:A$213,SMALL(IF(MasterTable!$B$6:$B$213=$B$1,ROW(MasterTable!$A$6:$A$213)-ROW(MasterTable!$A$5)),ROWS(A$5:A71))))</f>
        <v/>
      </c>
      <c r="B71" s="11" t="str">
        <f t="array" ref="B71">IF(ROWS(B$5:B71)&gt;$B$2,"",INDEX(MasterTable!B$6:B$213,SMALL(IF(MasterTable!$B$6:$B$213=$B$1,ROW(MasterTable!$A$6:$A$213)-ROW(MasterTable!$A$5)),ROWS(B$5:B71))))</f>
        <v/>
      </c>
      <c r="C71" s="11" t="str">
        <f t="array" ref="C71">IF(ROWS(C$5:C71)&gt;$B$2,"",INDEX(MasterTable!C$6:C$213,SMALL(IF(MasterTable!$B$6:$B$213=$B$1,ROW(MasterTable!$A$6:$A$213)-ROW(MasterTable!$A$5)),ROWS(C$5:C71))))</f>
        <v/>
      </c>
      <c r="D71" s="11" t="str">
        <f t="array" ref="D71">IF(ROWS(D$5:D71)&gt;$B$2,"",INDEX(MasterTable!D$6:D$213,SMALL(IF(MasterTable!$B$6:$B$213=$B$1,ROW(MasterTable!$A$6:$A$213)-ROW(MasterTable!$A$5)),ROWS(D$5:D71))))</f>
        <v/>
      </c>
      <c r="E71" s="11" t="str">
        <f t="array" ref="E71">IF(ROWS(E$5:E71)&gt;$B$2,"",INDEX(MasterTable!E$6:E$213,SMALL(IF(MasterTable!$B$6:$B$213=$B$1,ROW(MasterTable!$A$6:$A$213)-ROW(MasterTable!$A$5)),ROWS(E$5:E71))))</f>
        <v/>
      </c>
      <c r="F71" s="11" t="str">
        <f t="array" ref="F71">IF(ROWS(F$5:F71)&gt;$B$2,"",INDEX(MasterTable!F$6:F$213,SMALL(IF(MasterTable!$B$6:$B$213=$B$1,ROW(MasterTable!$A$6:$A$213)-ROW(MasterTable!$A$5)),ROWS(F$5:F71))))</f>
        <v/>
      </c>
      <c r="G71" s="11" t="str">
        <f t="array" ref="G71">IF(ROWS(G$5:G71)&gt;$B$2,"",INDEX(MasterTable!G$6:G$213,SMALL(IF(MasterTable!$B$6:$B$213=$B$1,ROW(MasterTable!$A$6:$A$213)-ROW(MasterTable!$A$5)),ROWS(G$5:G71))))</f>
        <v/>
      </c>
      <c r="H71" s="16" t="str">
        <f t="shared" si="1"/>
        <v/>
      </c>
    </row>
    <row r="72" spans="1:8" x14ac:dyDescent="0.3">
      <c r="A72" s="10" t="str">
        <f t="array" ref="A72">IF(ROWS(A$5:A72)&gt;$B$2,"",INDEX(MasterTable!A$6:A$213,SMALL(IF(MasterTable!$B$6:$B$213=$B$1,ROW(MasterTable!$A$6:$A$213)-ROW(MasterTable!$A$5)),ROWS(A$5:A72))))</f>
        <v/>
      </c>
      <c r="B72" s="11" t="str">
        <f t="array" ref="B72">IF(ROWS(B$5:B72)&gt;$B$2,"",INDEX(MasterTable!B$6:B$213,SMALL(IF(MasterTable!$B$6:$B$213=$B$1,ROW(MasterTable!$A$6:$A$213)-ROW(MasterTable!$A$5)),ROWS(B$5:B72))))</f>
        <v/>
      </c>
      <c r="C72" s="11" t="str">
        <f t="array" ref="C72">IF(ROWS(C$5:C72)&gt;$B$2,"",INDEX(MasterTable!C$6:C$213,SMALL(IF(MasterTable!$B$6:$B$213=$B$1,ROW(MasterTable!$A$6:$A$213)-ROW(MasterTable!$A$5)),ROWS(C$5:C72))))</f>
        <v/>
      </c>
      <c r="D72" s="11" t="str">
        <f t="array" ref="D72">IF(ROWS(D$5:D72)&gt;$B$2,"",INDEX(MasterTable!D$6:D$213,SMALL(IF(MasterTable!$B$6:$B$213=$B$1,ROW(MasterTable!$A$6:$A$213)-ROW(MasterTable!$A$5)),ROWS(D$5:D72))))</f>
        <v/>
      </c>
      <c r="E72" s="11" t="str">
        <f t="array" ref="E72">IF(ROWS(E$5:E72)&gt;$B$2,"",INDEX(MasterTable!E$6:E$213,SMALL(IF(MasterTable!$B$6:$B$213=$B$1,ROW(MasterTable!$A$6:$A$213)-ROW(MasterTable!$A$5)),ROWS(E$5:E72))))</f>
        <v/>
      </c>
      <c r="F72" s="11" t="str">
        <f t="array" ref="F72">IF(ROWS(F$5:F72)&gt;$B$2,"",INDEX(MasterTable!F$6:F$213,SMALL(IF(MasterTable!$B$6:$B$213=$B$1,ROW(MasterTable!$A$6:$A$213)-ROW(MasterTable!$A$5)),ROWS(F$5:F72))))</f>
        <v/>
      </c>
      <c r="G72" s="11" t="str">
        <f t="array" ref="G72">IF(ROWS(G$5:G72)&gt;$B$2,"",INDEX(MasterTable!G$6:G$213,SMALL(IF(MasterTable!$B$6:$B$213=$B$1,ROW(MasterTable!$A$6:$A$213)-ROW(MasterTable!$A$5)),ROWS(G$5:G72))))</f>
        <v/>
      </c>
      <c r="H72" s="16" t="str">
        <f t="shared" si="1"/>
        <v/>
      </c>
    </row>
    <row r="73" spans="1:8" x14ac:dyDescent="0.3">
      <c r="A73" s="10" t="str">
        <f t="array" ref="A73">IF(ROWS(A$5:A73)&gt;$B$2,"",INDEX(MasterTable!A$6:A$213,SMALL(IF(MasterTable!$B$6:$B$213=$B$1,ROW(MasterTable!$A$6:$A$213)-ROW(MasterTable!$A$5)),ROWS(A$5:A73))))</f>
        <v/>
      </c>
      <c r="B73" s="11" t="str">
        <f t="array" ref="B73">IF(ROWS(B$5:B73)&gt;$B$2,"",INDEX(MasterTable!B$6:B$213,SMALL(IF(MasterTable!$B$6:$B$213=$B$1,ROW(MasterTable!$A$6:$A$213)-ROW(MasterTable!$A$5)),ROWS(B$5:B73))))</f>
        <v/>
      </c>
      <c r="C73" s="11" t="str">
        <f t="array" ref="C73">IF(ROWS(C$5:C73)&gt;$B$2,"",INDEX(MasterTable!C$6:C$213,SMALL(IF(MasterTable!$B$6:$B$213=$B$1,ROW(MasterTable!$A$6:$A$213)-ROW(MasterTable!$A$5)),ROWS(C$5:C73))))</f>
        <v/>
      </c>
      <c r="D73" s="11" t="str">
        <f t="array" ref="D73">IF(ROWS(D$5:D73)&gt;$B$2,"",INDEX(MasterTable!D$6:D$213,SMALL(IF(MasterTable!$B$6:$B$213=$B$1,ROW(MasterTable!$A$6:$A$213)-ROW(MasterTable!$A$5)),ROWS(D$5:D73))))</f>
        <v/>
      </c>
      <c r="E73" s="11" t="str">
        <f t="array" ref="E73">IF(ROWS(E$5:E73)&gt;$B$2,"",INDEX(MasterTable!E$6:E$213,SMALL(IF(MasterTable!$B$6:$B$213=$B$1,ROW(MasterTable!$A$6:$A$213)-ROW(MasterTable!$A$5)),ROWS(E$5:E73))))</f>
        <v/>
      </c>
      <c r="F73" s="11" t="str">
        <f t="array" ref="F73">IF(ROWS(F$5:F73)&gt;$B$2,"",INDEX(MasterTable!F$6:F$213,SMALL(IF(MasterTable!$B$6:$B$213=$B$1,ROW(MasterTable!$A$6:$A$213)-ROW(MasterTable!$A$5)),ROWS(F$5:F73))))</f>
        <v/>
      </c>
      <c r="G73" s="11" t="str">
        <f t="array" ref="G73">IF(ROWS(G$5:G73)&gt;$B$2,"",INDEX(MasterTable!G$6:G$213,SMALL(IF(MasterTable!$B$6:$B$213=$B$1,ROW(MasterTable!$A$6:$A$213)-ROW(MasterTable!$A$5)),ROWS(G$5:G73))))</f>
        <v/>
      </c>
      <c r="H73" s="16" t="str">
        <f t="shared" si="1"/>
        <v/>
      </c>
    </row>
    <row r="74" spans="1:8" x14ac:dyDescent="0.3">
      <c r="A74" s="10" t="str">
        <f t="array" ref="A74">IF(ROWS(A$5:A74)&gt;$B$2,"",INDEX(MasterTable!A$6:A$213,SMALL(IF(MasterTable!$B$6:$B$213=$B$1,ROW(MasterTable!$A$6:$A$213)-ROW(MasterTable!$A$5)),ROWS(A$5:A74))))</f>
        <v/>
      </c>
      <c r="B74" s="11" t="str">
        <f t="array" ref="B74">IF(ROWS(B$5:B74)&gt;$B$2,"",INDEX(MasterTable!B$6:B$213,SMALL(IF(MasterTable!$B$6:$B$213=$B$1,ROW(MasterTable!$A$6:$A$213)-ROW(MasterTable!$A$5)),ROWS(B$5:B74))))</f>
        <v/>
      </c>
      <c r="C74" s="11" t="str">
        <f t="array" ref="C74">IF(ROWS(C$5:C74)&gt;$B$2,"",INDEX(MasterTable!C$6:C$213,SMALL(IF(MasterTable!$B$6:$B$213=$B$1,ROW(MasterTable!$A$6:$A$213)-ROW(MasterTable!$A$5)),ROWS(C$5:C74))))</f>
        <v/>
      </c>
      <c r="D74" s="11" t="str">
        <f t="array" ref="D74">IF(ROWS(D$5:D74)&gt;$B$2,"",INDEX(MasterTable!D$6:D$213,SMALL(IF(MasterTable!$B$6:$B$213=$B$1,ROW(MasterTable!$A$6:$A$213)-ROW(MasterTable!$A$5)),ROWS(D$5:D74))))</f>
        <v/>
      </c>
      <c r="E74" s="11" t="str">
        <f t="array" ref="E74">IF(ROWS(E$5:E74)&gt;$B$2,"",INDEX(MasterTable!E$6:E$213,SMALL(IF(MasterTable!$B$6:$B$213=$B$1,ROW(MasterTable!$A$6:$A$213)-ROW(MasterTable!$A$5)),ROWS(E$5:E74))))</f>
        <v/>
      </c>
      <c r="F74" s="11" t="str">
        <f t="array" ref="F74">IF(ROWS(F$5:F74)&gt;$B$2,"",INDEX(MasterTable!F$6:F$213,SMALL(IF(MasterTable!$B$6:$B$213=$B$1,ROW(MasterTable!$A$6:$A$213)-ROW(MasterTable!$A$5)),ROWS(F$5:F74))))</f>
        <v/>
      </c>
      <c r="G74" s="11" t="str">
        <f t="array" ref="G74">IF(ROWS(G$5:G74)&gt;$B$2,"",INDEX(MasterTable!G$6:G$213,SMALL(IF(MasterTable!$B$6:$B$213=$B$1,ROW(MasterTable!$A$6:$A$213)-ROW(MasterTable!$A$5)),ROWS(G$5:G74))))</f>
        <v/>
      </c>
      <c r="H74" s="16" t="str">
        <f t="shared" si="1"/>
        <v/>
      </c>
    </row>
    <row r="75" spans="1:8" x14ac:dyDescent="0.3">
      <c r="A75" s="10" t="str">
        <f t="array" ref="A75">IF(ROWS(A$5:A75)&gt;$B$2,"",INDEX(MasterTable!A$6:A$213,SMALL(IF(MasterTable!$B$6:$B$213=$B$1,ROW(MasterTable!$A$6:$A$213)-ROW(MasterTable!$A$5)),ROWS(A$5:A75))))</f>
        <v/>
      </c>
      <c r="B75" s="11" t="str">
        <f t="array" ref="B75">IF(ROWS(B$5:B75)&gt;$B$2,"",INDEX(MasterTable!B$6:B$213,SMALL(IF(MasterTable!$B$6:$B$213=$B$1,ROW(MasterTable!$A$6:$A$213)-ROW(MasterTable!$A$5)),ROWS(B$5:B75))))</f>
        <v/>
      </c>
      <c r="C75" s="11" t="str">
        <f t="array" ref="C75">IF(ROWS(C$5:C75)&gt;$B$2,"",INDEX(MasterTable!C$6:C$213,SMALL(IF(MasterTable!$B$6:$B$213=$B$1,ROW(MasterTable!$A$6:$A$213)-ROW(MasterTable!$A$5)),ROWS(C$5:C75))))</f>
        <v/>
      </c>
      <c r="D75" s="11" t="str">
        <f t="array" ref="D75">IF(ROWS(D$5:D75)&gt;$B$2,"",INDEX(MasterTable!D$6:D$213,SMALL(IF(MasterTable!$B$6:$B$213=$B$1,ROW(MasterTable!$A$6:$A$213)-ROW(MasterTable!$A$5)),ROWS(D$5:D75))))</f>
        <v/>
      </c>
      <c r="E75" s="11" t="str">
        <f t="array" ref="E75">IF(ROWS(E$5:E75)&gt;$B$2,"",INDEX(MasterTable!E$6:E$213,SMALL(IF(MasterTable!$B$6:$B$213=$B$1,ROW(MasterTable!$A$6:$A$213)-ROW(MasterTable!$A$5)),ROWS(E$5:E75))))</f>
        <v/>
      </c>
      <c r="F75" s="11" t="str">
        <f t="array" ref="F75">IF(ROWS(F$5:F75)&gt;$B$2,"",INDEX(MasterTable!F$6:F$213,SMALL(IF(MasterTable!$B$6:$B$213=$B$1,ROW(MasterTable!$A$6:$A$213)-ROW(MasterTable!$A$5)),ROWS(F$5:F75))))</f>
        <v/>
      </c>
      <c r="G75" s="11" t="str">
        <f t="array" ref="G75">IF(ROWS(G$5:G75)&gt;$B$2,"",INDEX(MasterTable!G$6:G$213,SMALL(IF(MasterTable!$B$6:$B$213=$B$1,ROW(MasterTable!$A$6:$A$213)-ROW(MasterTable!$A$5)),ROWS(G$5:G75))))</f>
        <v/>
      </c>
      <c r="H75" s="16" t="str">
        <f t="shared" si="1"/>
        <v/>
      </c>
    </row>
    <row r="76" spans="1:8" x14ac:dyDescent="0.3">
      <c r="A76" s="10" t="str">
        <f t="array" ref="A76">IF(ROWS(A$5:A76)&gt;$B$2,"",INDEX(MasterTable!A$6:A$213,SMALL(IF(MasterTable!$B$6:$B$213=$B$1,ROW(MasterTable!$A$6:$A$213)-ROW(MasterTable!$A$5)),ROWS(A$5:A76))))</f>
        <v/>
      </c>
      <c r="B76" s="11" t="str">
        <f t="array" ref="B76">IF(ROWS(B$5:B76)&gt;$B$2,"",INDEX(MasterTable!B$6:B$213,SMALL(IF(MasterTable!$B$6:$B$213=$B$1,ROW(MasterTable!$A$6:$A$213)-ROW(MasterTable!$A$5)),ROWS(B$5:B76))))</f>
        <v/>
      </c>
      <c r="C76" s="11" t="str">
        <f t="array" ref="C76">IF(ROWS(C$5:C76)&gt;$B$2,"",INDEX(MasterTable!C$6:C$213,SMALL(IF(MasterTable!$B$6:$B$213=$B$1,ROW(MasterTable!$A$6:$A$213)-ROW(MasterTable!$A$5)),ROWS(C$5:C76))))</f>
        <v/>
      </c>
      <c r="D76" s="11" t="str">
        <f t="array" ref="D76">IF(ROWS(D$5:D76)&gt;$B$2,"",INDEX(MasterTable!D$6:D$213,SMALL(IF(MasterTable!$B$6:$B$213=$B$1,ROW(MasterTable!$A$6:$A$213)-ROW(MasterTable!$A$5)),ROWS(D$5:D76))))</f>
        <v/>
      </c>
      <c r="E76" s="11" t="str">
        <f t="array" ref="E76">IF(ROWS(E$5:E76)&gt;$B$2,"",INDEX(MasterTable!E$6:E$213,SMALL(IF(MasterTable!$B$6:$B$213=$B$1,ROW(MasterTable!$A$6:$A$213)-ROW(MasterTable!$A$5)),ROWS(E$5:E76))))</f>
        <v/>
      </c>
      <c r="F76" s="11" t="str">
        <f t="array" ref="F76">IF(ROWS(F$5:F76)&gt;$B$2,"",INDEX(MasterTable!F$6:F$213,SMALL(IF(MasterTable!$B$6:$B$213=$B$1,ROW(MasterTable!$A$6:$A$213)-ROW(MasterTable!$A$5)),ROWS(F$5:F76))))</f>
        <v/>
      </c>
      <c r="G76" s="11" t="str">
        <f t="array" ref="G76">IF(ROWS(G$5:G76)&gt;$B$2,"",INDEX(MasterTable!G$6:G$213,SMALL(IF(MasterTable!$B$6:$B$213=$B$1,ROW(MasterTable!$A$6:$A$213)-ROW(MasterTable!$A$5)),ROWS(G$5:G76))))</f>
        <v/>
      </c>
      <c r="H76" s="16" t="str">
        <f t="shared" si="1"/>
        <v/>
      </c>
    </row>
    <row r="77" spans="1:8" x14ac:dyDescent="0.3">
      <c r="A77" s="10" t="str">
        <f t="array" ref="A77">IF(ROWS(A$5:A77)&gt;$B$2,"",INDEX(MasterTable!A$6:A$213,SMALL(IF(MasterTable!$B$6:$B$213=$B$1,ROW(MasterTable!$A$6:$A$213)-ROW(MasterTable!$A$5)),ROWS(A$5:A77))))</f>
        <v/>
      </c>
      <c r="B77" s="11" t="str">
        <f t="array" ref="B77">IF(ROWS(B$5:B77)&gt;$B$2,"",INDEX(MasterTable!B$6:B$213,SMALL(IF(MasterTable!$B$6:$B$213=$B$1,ROW(MasterTable!$A$6:$A$213)-ROW(MasterTable!$A$5)),ROWS(B$5:B77))))</f>
        <v/>
      </c>
      <c r="C77" s="11" t="str">
        <f t="array" ref="C77">IF(ROWS(C$5:C77)&gt;$B$2,"",INDEX(MasterTable!C$6:C$213,SMALL(IF(MasterTable!$B$6:$B$213=$B$1,ROW(MasterTable!$A$6:$A$213)-ROW(MasterTable!$A$5)),ROWS(C$5:C77))))</f>
        <v/>
      </c>
      <c r="D77" s="11" t="str">
        <f t="array" ref="D77">IF(ROWS(D$5:D77)&gt;$B$2,"",INDEX(MasterTable!D$6:D$213,SMALL(IF(MasterTable!$B$6:$B$213=$B$1,ROW(MasterTable!$A$6:$A$213)-ROW(MasterTable!$A$5)),ROWS(D$5:D77))))</f>
        <v/>
      </c>
      <c r="E77" s="11" t="str">
        <f t="array" ref="E77">IF(ROWS(E$5:E77)&gt;$B$2,"",INDEX(MasterTable!E$6:E$213,SMALL(IF(MasterTable!$B$6:$B$213=$B$1,ROW(MasterTable!$A$6:$A$213)-ROW(MasterTable!$A$5)),ROWS(E$5:E77))))</f>
        <v/>
      </c>
      <c r="F77" s="11" t="str">
        <f t="array" ref="F77">IF(ROWS(F$5:F77)&gt;$B$2,"",INDEX(MasterTable!F$6:F$213,SMALL(IF(MasterTable!$B$6:$B$213=$B$1,ROW(MasterTable!$A$6:$A$213)-ROW(MasterTable!$A$5)),ROWS(F$5:F77))))</f>
        <v/>
      </c>
      <c r="G77" s="11" t="str">
        <f t="array" ref="G77">IF(ROWS(G$5:G77)&gt;$B$2,"",INDEX(MasterTable!G$6:G$213,SMALL(IF(MasterTable!$B$6:$B$213=$B$1,ROW(MasterTable!$A$6:$A$213)-ROW(MasterTable!$A$5)),ROWS(G$5:G77))))</f>
        <v/>
      </c>
      <c r="H77" s="16" t="str">
        <f t="shared" si="1"/>
        <v/>
      </c>
    </row>
    <row r="78" spans="1:8" x14ac:dyDescent="0.3">
      <c r="A78" s="10" t="str">
        <f t="array" ref="A78">IF(ROWS(A$5:A78)&gt;$B$2,"",INDEX(MasterTable!A$6:A$213,SMALL(IF(MasterTable!$B$6:$B$213=$B$1,ROW(MasterTable!$A$6:$A$213)-ROW(MasterTable!$A$5)),ROWS(A$5:A78))))</f>
        <v/>
      </c>
      <c r="B78" s="11" t="str">
        <f t="array" ref="B78">IF(ROWS(B$5:B78)&gt;$B$2,"",INDEX(MasterTable!B$6:B$213,SMALL(IF(MasterTable!$B$6:$B$213=$B$1,ROW(MasterTable!$A$6:$A$213)-ROW(MasterTable!$A$5)),ROWS(B$5:B78))))</f>
        <v/>
      </c>
      <c r="C78" s="11" t="str">
        <f t="array" ref="C78">IF(ROWS(C$5:C78)&gt;$B$2,"",INDEX(MasterTable!C$6:C$213,SMALL(IF(MasterTable!$B$6:$B$213=$B$1,ROW(MasterTable!$A$6:$A$213)-ROW(MasterTable!$A$5)),ROWS(C$5:C78))))</f>
        <v/>
      </c>
      <c r="D78" s="11" t="str">
        <f t="array" ref="D78">IF(ROWS(D$5:D78)&gt;$B$2,"",INDEX(MasterTable!D$6:D$213,SMALL(IF(MasterTable!$B$6:$B$213=$B$1,ROW(MasterTable!$A$6:$A$213)-ROW(MasterTable!$A$5)),ROWS(D$5:D78))))</f>
        <v/>
      </c>
      <c r="E78" s="11" t="str">
        <f t="array" ref="E78">IF(ROWS(E$5:E78)&gt;$B$2,"",INDEX(MasterTable!E$6:E$213,SMALL(IF(MasterTable!$B$6:$B$213=$B$1,ROW(MasterTable!$A$6:$A$213)-ROW(MasterTable!$A$5)),ROWS(E$5:E78))))</f>
        <v/>
      </c>
      <c r="F78" s="11" t="str">
        <f t="array" ref="F78">IF(ROWS(F$5:F78)&gt;$B$2,"",INDEX(MasterTable!F$6:F$213,SMALL(IF(MasterTable!$B$6:$B$213=$B$1,ROW(MasterTable!$A$6:$A$213)-ROW(MasterTable!$A$5)),ROWS(F$5:F78))))</f>
        <v/>
      </c>
      <c r="G78" s="11" t="str">
        <f t="array" ref="G78">IF(ROWS(G$5:G78)&gt;$B$2,"",INDEX(MasterTable!G$6:G$213,SMALL(IF(MasterTable!$B$6:$B$213=$B$1,ROW(MasterTable!$A$6:$A$213)-ROW(MasterTable!$A$5)),ROWS(G$5:G78))))</f>
        <v/>
      </c>
      <c r="H78" s="16" t="str">
        <f t="shared" si="1"/>
        <v/>
      </c>
    </row>
    <row r="79" spans="1:8" x14ac:dyDescent="0.3">
      <c r="A79" s="10" t="str">
        <f t="array" ref="A79">IF(ROWS(A$5:A79)&gt;$B$2,"",INDEX(MasterTable!A$6:A$213,SMALL(IF(MasterTable!$B$6:$B$213=$B$1,ROW(MasterTable!$A$6:$A$213)-ROW(MasterTable!$A$5)),ROWS(A$5:A79))))</f>
        <v/>
      </c>
      <c r="B79" s="11" t="str">
        <f t="array" ref="B79">IF(ROWS(B$5:B79)&gt;$B$2,"",INDEX(MasterTable!B$6:B$213,SMALL(IF(MasterTable!$B$6:$B$213=$B$1,ROW(MasterTable!$A$6:$A$213)-ROW(MasterTable!$A$5)),ROWS(B$5:B79))))</f>
        <v/>
      </c>
      <c r="C79" s="11" t="str">
        <f t="array" ref="C79">IF(ROWS(C$5:C79)&gt;$B$2,"",INDEX(MasterTable!C$6:C$213,SMALL(IF(MasterTable!$B$6:$B$213=$B$1,ROW(MasterTable!$A$6:$A$213)-ROW(MasterTable!$A$5)),ROWS(C$5:C79))))</f>
        <v/>
      </c>
      <c r="D79" s="11" t="str">
        <f t="array" ref="D79">IF(ROWS(D$5:D79)&gt;$B$2,"",INDEX(MasterTable!D$6:D$213,SMALL(IF(MasterTable!$B$6:$B$213=$B$1,ROW(MasterTable!$A$6:$A$213)-ROW(MasterTable!$A$5)),ROWS(D$5:D79))))</f>
        <v/>
      </c>
      <c r="E79" s="11" t="str">
        <f t="array" ref="E79">IF(ROWS(E$5:E79)&gt;$B$2,"",INDEX(MasterTable!E$6:E$213,SMALL(IF(MasterTable!$B$6:$B$213=$B$1,ROW(MasterTable!$A$6:$A$213)-ROW(MasterTable!$A$5)),ROWS(E$5:E79))))</f>
        <v/>
      </c>
      <c r="F79" s="11" t="str">
        <f t="array" ref="F79">IF(ROWS(F$5:F79)&gt;$B$2,"",INDEX(MasterTable!F$6:F$213,SMALL(IF(MasterTable!$B$6:$B$213=$B$1,ROW(MasterTable!$A$6:$A$213)-ROW(MasterTable!$A$5)),ROWS(F$5:F79))))</f>
        <v/>
      </c>
      <c r="G79" s="11" t="str">
        <f t="array" ref="G79">IF(ROWS(G$5:G79)&gt;$B$2,"",INDEX(MasterTable!G$6:G$213,SMALL(IF(MasterTable!$B$6:$B$213=$B$1,ROW(MasterTable!$A$6:$A$213)-ROW(MasterTable!$A$5)),ROWS(G$5:G79))))</f>
        <v/>
      </c>
      <c r="H79" s="16" t="str">
        <f t="shared" si="1"/>
        <v/>
      </c>
    </row>
    <row r="80" spans="1:8" x14ac:dyDescent="0.3">
      <c r="A80" s="10" t="str">
        <f t="array" ref="A80">IF(ROWS(A$5:A80)&gt;$B$2,"",INDEX(MasterTable!A$6:A$213,SMALL(IF(MasterTable!$B$6:$B$213=$B$1,ROW(MasterTable!$A$6:$A$213)-ROW(MasterTable!$A$5)),ROWS(A$5:A80))))</f>
        <v/>
      </c>
      <c r="B80" s="11" t="str">
        <f t="array" ref="B80">IF(ROWS(B$5:B80)&gt;$B$2,"",INDEX(MasterTable!B$6:B$213,SMALL(IF(MasterTable!$B$6:$B$213=$B$1,ROW(MasterTable!$A$6:$A$213)-ROW(MasterTable!$A$5)),ROWS(B$5:B80))))</f>
        <v/>
      </c>
      <c r="C80" s="11" t="str">
        <f t="array" ref="C80">IF(ROWS(C$5:C80)&gt;$B$2,"",INDEX(MasterTable!C$6:C$213,SMALL(IF(MasterTable!$B$6:$B$213=$B$1,ROW(MasterTable!$A$6:$A$213)-ROW(MasterTable!$A$5)),ROWS(C$5:C80))))</f>
        <v/>
      </c>
      <c r="D80" s="11" t="str">
        <f t="array" ref="D80">IF(ROWS(D$5:D80)&gt;$B$2,"",INDEX(MasterTable!D$6:D$213,SMALL(IF(MasterTable!$B$6:$B$213=$B$1,ROW(MasterTable!$A$6:$A$213)-ROW(MasterTable!$A$5)),ROWS(D$5:D80))))</f>
        <v/>
      </c>
      <c r="E80" s="11" t="str">
        <f t="array" ref="E80">IF(ROWS(E$5:E80)&gt;$B$2,"",INDEX(MasterTable!E$6:E$213,SMALL(IF(MasterTable!$B$6:$B$213=$B$1,ROW(MasterTable!$A$6:$A$213)-ROW(MasterTable!$A$5)),ROWS(E$5:E80))))</f>
        <v/>
      </c>
      <c r="F80" s="11" t="str">
        <f t="array" ref="F80">IF(ROWS(F$5:F80)&gt;$B$2,"",INDEX(MasterTable!F$6:F$213,SMALL(IF(MasterTable!$B$6:$B$213=$B$1,ROW(MasterTable!$A$6:$A$213)-ROW(MasterTable!$A$5)),ROWS(F$5:F80))))</f>
        <v/>
      </c>
      <c r="G80" s="11" t="str">
        <f t="array" ref="G80">IF(ROWS(G$5:G80)&gt;$B$2,"",INDEX(MasterTable!G$6:G$213,SMALL(IF(MasterTable!$B$6:$B$213=$B$1,ROW(MasterTable!$A$6:$A$213)-ROW(MasterTable!$A$5)),ROWS(G$5:G80))))</f>
        <v/>
      </c>
      <c r="H80" s="16" t="str">
        <f t="shared" si="1"/>
        <v/>
      </c>
    </row>
    <row r="81" spans="1:8" x14ac:dyDescent="0.3">
      <c r="A81" s="10" t="str">
        <f t="array" ref="A81">IF(ROWS(A$5:A81)&gt;$B$2,"",INDEX(MasterTable!A$6:A$213,SMALL(IF(MasterTable!$B$6:$B$213=$B$1,ROW(MasterTable!$A$6:$A$213)-ROW(MasterTable!$A$5)),ROWS(A$5:A81))))</f>
        <v/>
      </c>
      <c r="B81" s="11" t="str">
        <f t="array" ref="B81">IF(ROWS(B$5:B81)&gt;$B$2,"",INDEX(MasterTable!B$6:B$213,SMALL(IF(MasterTable!$B$6:$B$213=$B$1,ROW(MasterTable!$A$6:$A$213)-ROW(MasterTable!$A$5)),ROWS(B$5:B81))))</f>
        <v/>
      </c>
      <c r="C81" s="11" t="str">
        <f t="array" ref="C81">IF(ROWS(C$5:C81)&gt;$B$2,"",INDEX(MasterTable!C$6:C$213,SMALL(IF(MasterTable!$B$6:$B$213=$B$1,ROW(MasterTable!$A$6:$A$213)-ROW(MasterTable!$A$5)),ROWS(C$5:C81))))</f>
        <v/>
      </c>
      <c r="D81" s="11" t="str">
        <f t="array" ref="D81">IF(ROWS(D$5:D81)&gt;$B$2,"",INDEX(MasterTable!D$6:D$213,SMALL(IF(MasterTable!$B$6:$B$213=$B$1,ROW(MasterTable!$A$6:$A$213)-ROW(MasterTable!$A$5)),ROWS(D$5:D81))))</f>
        <v/>
      </c>
      <c r="E81" s="11" t="str">
        <f t="array" ref="E81">IF(ROWS(E$5:E81)&gt;$B$2,"",INDEX(MasterTable!E$6:E$213,SMALL(IF(MasterTable!$B$6:$B$213=$B$1,ROW(MasterTable!$A$6:$A$213)-ROW(MasterTable!$A$5)),ROWS(E$5:E81))))</f>
        <v/>
      </c>
      <c r="F81" s="11" t="str">
        <f t="array" ref="F81">IF(ROWS(F$5:F81)&gt;$B$2,"",INDEX(MasterTable!F$6:F$213,SMALL(IF(MasterTable!$B$6:$B$213=$B$1,ROW(MasterTable!$A$6:$A$213)-ROW(MasterTable!$A$5)),ROWS(F$5:F81))))</f>
        <v/>
      </c>
      <c r="G81" s="11" t="str">
        <f t="array" ref="G81">IF(ROWS(G$5:G81)&gt;$B$2,"",INDEX(MasterTable!G$6:G$213,SMALL(IF(MasterTable!$B$6:$B$213=$B$1,ROW(MasterTable!$A$6:$A$213)-ROW(MasterTable!$A$5)),ROWS(G$5:G81))))</f>
        <v/>
      </c>
      <c r="H81" s="16" t="str">
        <f t="shared" si="1"/>
        <v/>
      </c>
    </row>
    <row r="82" spans="1:8" x14ac:dyDescent="0.3">
      <c r="A82" s="10" t="str">
        <f t="array" ref="A82">IF(ROWS(A$5:A82)&gt;$B$2,"",INDEX(MasterTable!A$6:A$213,SMALL(IF(MasterTable!$B$6:$B$213=$B$1,ROW(MasterTable!$A$6:$A$213)-ROW(MasterTable!$A$5)),ROWS(A$5:A82))))</f>
        <v/>
      </c>
      <c r="B82" s="11" t="str">
        <f t="array" ref="B82">IF(ROWS(B$5:B82)&gt;$B$2,"",INDEX(MasterTable!B$6:B$213,SMALL(IF(MasterTable!$B$6:$B$213=$B$1,ROW(MasterTable!$A$6:$A$213)-ROW(MasterTable!$A$5)),ROWS(B$5:B82))))</f>
        <v/>
      </c>
      <c r="C82" s="11" t="str">
        <f t="array" ref="C82">IF(ROWS(C$5:C82)&gt;$B$2,"",INDEX(MasterTable!C$6:C$213,SMALL(IF(MasterTable!$B$6:$B$213=$B$1,ROW(MasterTable!$A$6:$A$213)-ROW(MasterTable!$A$5)),ROWS(C$5:C82))))</f>
        <v/>
      </c>
      <c r="D82" s="11" t="str">
        <f t="array" ref="D82">IF(ROWS(D$5:D82)&gt;$B$2,"",INDEX(MasterTable!D$6:D$213,SMALL(IF(MasterTable!$B$6:$B$213=$B$1,ROW(MasterTable!$A$6:$A$213)-ROW(MasterTable!$A$5)),ROWS(D$5:D82))))</f>
        <v/>
      </c>
      <c r="E82" s="11" t="str">
        <f t="array" ref="E82">IF(ROWS(E$5:E82)&gt;$B$2,"",INDEX(MasterTable!E$6:E$213,SMALL(IF(MasterTable!$B$6:$B$213=$B$1,ROW(MasterTable!$A$6:$A$213)-ROW(MasterTable!$A$5)),ROWS(E$5:E82))))</f>
        <v/>
      </c>
      <c r="F82" s="11" t="str">
        <f t="array" ref="F82">IF(ROWS(F$5:F82)&gt;$B$2,"",INDEX(MasterTable!F$6:F$213,SMALL(IF(MasterTable!$B$6:$B$213=$B$1,ROW(MasterTable!$A$6:$A$213)-ROW(MasterTable!$A$5)),ROWS(F$5:F82))))</f>
        <v/>
      </c>
      <c r="G82" s="11" t="str">
        <f t="array" ref="G82">IF(ROWS(G$5:G82)&gt;$B$2,"",INDEX(MasterTable!G$6:G$213,SMALL(IF(MasterTable!$B$6:$B$213=$B$1,ROW(MasterTable!$A$6:$A$213)-ROW(MasterTable!$A$5)),ROWS(G$5:G82))))</f>
        <v/>
      </c>
      <c r="H82" s="16" t="str">
        <f t="shared" si="1"/>
        <v/>
      </c>
    </row>
    <row r="83" spans="1:8" x14ac:dyDescent="0.3">
      <c r="A83" s="10" t="str">
        <f t="array" ref="A83">IF(ROWS(A$5:A83)&gt;$B$2,"",INDEX(MasterTable!A$6:A$213,SMALL(IF(MasterTable!$B$6:$B$213=$B$1,ROW(MasterTable!$A$6:$A$213)-ROW(MasterTable!$A$5)),ROWS(A$5:A83))))</f>
        <v/>
      </c>
      <c r="B83" s="11" t="str">
        <f t="array" ref="B83">IF(ROWS(B$5:B83)&gt;$B$2,"",INDEX(MasterTable!B$6:B$213,SMALL(IF(MasterTable!$B$6:$B$213=$B$1,ROW(MasterTable!$A$6:$A$213)-ROW(MasterTable!$A$5)),ROWS(B$5:B83))))</f>
        <v/>
      </c>
      <c r="C83" s="11" t="str">
        <f t="array" ref="C83">IF(ROWS(C$5:C83)&gt;$B$2,"",INDEX(MasterTable!C$6:C$213,SMALL(IF(MasterTable!$B$6:$B$213=$B$1,ROW(MasterTable!$A$6:$A$213)-ROW(MasterTable!$A$5)),ROWS(C$5:C83))))</f>
        <v/>
      </c>
      <c r="D83" s="11" t="str">
        <f t="array" ref="D83">IF(ROWS(D$5:D83)&gt;$B$2,"",INDEX(MasterTable!D$6:D$213,SMALL(IF(MasterTable!$B$6:$B$213=$B$1,ROW(MasterTable!$A$6:$A$213)-ROW(MasterTable!$A$5)),ROWS(D$5:D83))))</f>
        <v/>
      </c>
      <c r="E83" s="11" t="str">
        <f t="array" ref="E83">IF(ROWS(E$5:E83)&gt;$B$2,"",INDEX(MasterTable!E$6:E$213,SMALL(IF(MasterTable!$B$6:$B$213=$B$1,ROW(MasterTable!$A$6:$A$213)-ROW(MasterTable!$A$5)),ROWS(E$5:E83))))</f>
        <v/>
      </c>
      <c r="F83" s="11" t="str">
        <f t="array" ref="F83">IF(ROWS(F$5:F83)&gt;$B$2,"",INDEX(MasterTable!F$6:F$213,SMALL(IF(MasterTable!$B$6:$B$213=$B$1,ROW(MasterTable!$A$6:$A$213)-ROW(MasterTable!$A$5)),ROWS(F$5:F83))))</f>
        <v/>
      </c>
      <c r="G83" s="11" t="str">
        <f t="array" ref="G83">IF(ROWS(G$5:G83)&gt;$B$2,"",INDEX(MasterTable!G$6:G$213,SMALL(IF(MasterTable!$B$6:$B$213=$B$1,ROW(MasterTable!$A$6:$A$213)-ROW(MasterTable!$A$5)),ROWS(G$5:G83))))</f>
        <v/>
      </c>
      <c r="H83" s="16" t="str">
        <f t="shared" si="1"/>
        <v/>
      </c>
    </row>
    <row r="84" spans="1:8" x14ac:dyDescent="0.3">
      <c r="A84" s="10" t="str">
        <f t="array" ref="A84">IF(ROWS(A$5:A84)&gt;$B$2,"",INDEX(MasterTable!A$6:A$213,SMALL(IF(MasterTable!$B$6:$B$213=$B$1,ROW(MasterTable!$A$6:$A$213)-ROW(MasterTable!$A$5)),ROWS(A$5:A84))))</f>
        <v/>
      </c>
      <c r="B84" s="11" t="str">
        <f t="array" ref="B84">IF(ROWS(B$5:B84)&gt;$B$2,"",INDEX(MasterTable!B$6:B$213,SMALL(IF(MasterTable!$B$6:$B$213=$B$1,ROW(MasterTable!$A$6:$A$213)-ROW(MasterTable!$A$5)),ROWS(B$5:B84))))</f>
        <v/>
      </c>
      <c r="C84" s="11" t="str">
        <f t="array" ref="C84">IF(ROWS(C$5:C84)&gt;$B$2,"",INDEX(MasterTable!C$6:C$213,SMALL(IF(MasterTable!$B$6:$B$213=$B$1,ROW(MasterTable!$A$6:$A$213)-ROW(MasterTable!$A$5)),ROWS(C$5:C84))))</f>
        <v/>
      </c>
      <c r="D84" s="11" t="str">
        <f t="array" ref="D84">IF(ROWS(D$5:D84)&gt;$B$2,"",INDEX(MasterTable!D$6:D$213,SMALL(IF(MasterTable!$B$6:$B$213=$B$1,ROW(MasterTable!$A$6:$A$213)-ROW(MasterTable!$A$5)),ROWS(D$5:D84))))</f>
        <v/>
      </c>
      <c r="E84" s="11" t="str">
        <f t="array" ref="E84">IF(ROWS(E$5:E84)&gt;$B$2,"",INDEX(MasterTable!E$6:E$213,SMALL(IF(MasterTable!$B$6:$B$213=$B$1,ROW(MasterTable!$A$6:$A$213)-ROW(MasterTable!$A$5)),ROWS(E$5:E84))))</f>
        <v/>
      </c>
      <c r="F84" s="11" t="str">
        <f t="array" ref="F84">IF(ROWS(F$5:F84)&gt;$B$2,"",INDEX(MasterTable!F$6:F$213,SMALL(IF(MasterTable!$B$6:$B$213=$B$1,ROW(MasterTable!$A$6:$A$213)-ROW(MasterTable!$A$5)),ROWS(F$5:F84))))</f>
        <v/>
      </c>
      <c r="G84" s="11" t="str">
        <f t="array" ref="G84">IF(ROWS(G$5:G84)&gt;$B$2,"",INDEX(MasterTable!G$6:G$213,SMALL(IF(MasterTable!$B$6:$B$213=$B$1,ROW(MasterTable!$A$6:$A$213)-ROW(MasterTable!$A$5)),ROWS(G$5:G84))))</f>
        <v/>
      </c>
      <c r="H84" s="16" t="str">
        <f t="shared" si="1"/>
        <v/>
      </c>
    </row>
    <row r="85" spans="1:8" x14ac:dyDescent="0.3">
      <c r="A85" s="10" t="str">
        <f t="array" ref="A85">IF(ROWS(A$5:A85)&gt;$B$2,"",INDEX(MasterTable!A$6:A$213,SMALL(IF(MasterTable!$B$6:$B$213=$B$1,ROW(MasterTable!$A$6:$A$213)-ROW(MasterTable!$A$5)),ROWS(A$5:A85))))</f>
        <v/>
      </c>
      <c r="B85" s="11" t="str">
        <f t="array" ref="B85">IF(ROWS(B$5:B85)&gt;$B$2,"",INDEX(MasterTable!B$6:B$213,SMALL(IF(MasterTable!$B$6:$B$213=$B$1,ROW(MasterTable!$A$6:$A$213)-ROW(MasterTable!$A$5)),ROWS(B$5:B85))))</f>
        <v/>
      </c>
      <c r="C85" s="11" t="str">
        <f t="array" ref="C85">IF(ROWS(C$5:C85)&gt;$B$2,"",INDEX(MasterTable!C$6:C$213,SMALL(IF(MasterTable!$B$6:$B$213=$B$1,ROW(MasterTable!$A$6:$A$213)-ROW(MasterTable!$A$5)),ROWS(C$5:C85))))</f>
        <v/>
      </c>
      <c r="D85" s="11" t="str">
        <f t="array" ref="D85">IF(ROWS(D$5:D85)&gt;$B$2,"",INDEX(MasterTable!D$6:D$213,SMALL(IF(MasterTable!$B$6:$B$213=$B$1,ROW(MasterTable!$A$6:$A$213)-ROW(MasterTable!$A$5)),ROWS(D$5:D85))))</f>
        <v/>
      </c>
      <c r="E85" s="11" t="str">
        <f t="array" ref="E85">IF(ROWS(E$5:E85)&gt;$B$2,"",INDEX(MasterTable!E$6:E$213,SMALL(IF(MasterTable!$B$6:$B$213=$B$1,ROW(MasterTable!$A$6:$A$213)-ROW(MasterTable!$A$5)),ROWS(E$5:E85))))</f>
        <v/>
      </c>
      <c r="F85" s="11" t="str">
        <f t="array" ref="F85">IF(ROWS(F$5:F85)&gt;$B$2,"",INDEX(MasterTable!F$6:F$213,SMALL(IF(MasterTable!$B$6:$B$213=$B$1,ROW(MasterTable!$A$6:$A$213)-ROW(MasterTable!$A$5)),ROWS(F$5:F85))))</f>
        <v/>
      </c>
      <c r="G85" s="11" t="str">
        <f t="array" ref="G85">IF(ROWS(G$5:G85)&gt;$B$2,"",INDEX(MasterTable!G$6:G$213,SMALL(IF(MasterTable!$B$6:$B$213=$B$1,ROW(MasterTable!$A$6:$A$213)-ROW(MasterTable!$A$5)),ROWS(G$5:G85))))</f>
        <v/>
      </c>
      <c r="H85" s="16" t="str">
        <f t="shared" si="1"/>
        <v/>
      </c>
    </row>
    <row r="86" spans="1:8" x14ac:dyDescent="0.3">
      <c r="A86" s="10" t="str">
        <f t="array" ref="A86">IF(ROWS(A$5:A86)&gt;$B$2,"",INDEX(MasterTable!A$6:A$213,SMALL(IF(MasterTable!$B$6:$B$213=$B$1,ROW(MasterTable!$A$6:$A$213)-ROW(MasterTable!$A$5)),ROWS(A$5:A86))))</f>
        <v/>
      </c>
      <c r="B86" s="11" t="str">
        <f t="array" ref="B86">IF(ROWS(B$5:B86)&gt;$B$2,"",INDEX(MasterTable!B$6:B$213,SMALL(IF(MasterTable!$B$6:$B$213=$B$1,ROW(MasterTable!$A$6:$A$213)-ROW(MasterTable!$A$5)),ROWS(B$5:B86))))</f>
        <v/>
      </c>
      <c r="C86" s="11" t="str">
        <f t="array" ref="C86">IF(ROWS(C$5:C86)&gt;$B$2,"",INDEX(MasterTable!C$6:C$213,SMALL(IF(MasterTable!$B$6:$B$213=$B$1,ROW(MasterTable!$A$6:$A$213)-ROW(MasterTable!$A$5)),ROWS(C$5:C86))))</f>
        <v/>
      </c>
      <c r="D86" s="11" t="str">
        <f t="array" ref="D86">IF(ROWS(D$5:D86)&gt;$B$2,"",INDEX(MasterTable!D$6:D$213,SMALL(IF(MasterTable!$B$6:$B$213=$B$1,ROW(MasterTable!$A$6:$A$213)-ROW(MasterTable!$A$5)),ROWS(D$5:D86))))</f>
        <v/>
      </c>
      <c r="E86" s="11" t="str">
        <f t="array" ref="E86">IF(ROWS(E$5:E86)&gt;$B$2,"",INDEX(MasterTable!E$6:E$213,SMALL(IF(MasterTable!$B$6:$B$213=$B$1,ROW(MasterTable!$A$6:$A$213)-ROW(MasterTable!$A$5)),ROWS(E$5:E86))))</f>
        <v/>
      </c>
      <c r="F86" s="11" t="str">
        <f t="array" ref="F86">IF(ROWS(F$5:F86)&gt;$B$2,"",INDEX(MasterTable!F$6:F$213,SMALL(IF(MasterTable!$B$6:$B$213=$B$1,ROW(MasterTable!$A$6:$A$213)-ROW(MasterTable!$A$5)),ROWS(F$5:F86))))</f>
        <v/>
      </c>
      <c r="G86" s="11" t="str">
        <f t="array" ref="G86">IF(ROWS(G$5:G86)&gt;$B$2,"",INDEX(MasterTable!G$6:G$213,SMALL(IF(MasterTable!$B$6:$B$213=$B$1,ROW(MasterTable!$A$6:$A$213)-ROW(MasterTable!$A$5)),ROWS(G$5:G86))))</f>
        <v/>
      </c>
      <c r="H86" s="16" t="str">
        <f t="shared" si="1"/>
        <v/>
      </c>
    </row>
    <row r="87" spans="1:8" x14ac:dyDescent="0.3">
      <c r="A87" s="10" t="str">
        <f t="array" ref="A87">IF(ROWS(A$5:A87)&gt;$B$2,"",INDEX(MasterTable!A$6:A$213,SMALL(IF(MasterTable!$B$6:$B$213=$B$1,ROW(MasterTable!$A$6:$A$213)-ROW(MasterTable!$A$5)),ROWS(A$5:A87))))</f>
        <v/>
      </c>
      <c r="B87" s="11" t="str">
        <f t="array" ref="B87">IF(ROWS(B$5:B87)&gt;$B$2,"",INDEX(MasterTable!B$6:B$213,SMALL(IF(MasterTable!$B$6:$B$213=$B$1,ROW(MasterTable!$A$6:$A$213)-ROW(MasterTable!$A$5)),ROWS(B$5:B87))))</f>
        <v/>
      </c>
      <c r="C87" s="11" t="str">
        <f t="array" ref="C87">IF(ROWS(C$5:C87)&gt;$B$2,"",INDEX(MasterTable!C$6:C$213,SMALL(IF(MasterTable!$B$6:$B$213=$B$1,ROW(MasterTable!$A$6:$A$213)-ROW(MasterTable!$A$5)),ROWS(C$5:C87))))</f>
        <v/>
      </c>
      <c r="D87" s="11" t="str">
        <f t="array" ref="D87">IF(ROWS(D$5:D87)&gt;$B$2,"",INDEX(MasterTable!D$6:D$213,SMALL(IF(MasterTable!$B$6:$B$213=$B$1,ROW(MasterTable!$A$6:$A$213)-ROW(MasterTable!$A$5)),ROWS(D$5:D87))))</f>
        <v/>
      </c>
      <c r="E87" s="11" t="str">
        <f t="array" ref="E87">IF(ROWS(E$5:E87)&gt;$B$2,"",INDEX(MasterTable!E$6:E$213,SMALL(IF(MasterTable!$B$6:$B$213=$B$1,ROW(MasterTable!$A$6:$A$213)-ROW(MasterTable!$A$5)),ROWS(E$5:E87))))</f>
        <v/>
      </c>
      <c r="F87" s="11" t="str">
        <f t="array" ref="F87">IF(ROWS(F$5:F87)&gt;$B$2,"",INDEX(MasterTable!F$6:F$213,SMALL(IF(MasterTable!$B$6:$B$213=$B$1,ROW(MasterTable!$A$6:$A$213)-ROW(MasterTable!$A$5)),ROWS(F$5:F87))))</f>
        <v/>
      </c>
      <c r="G87" s="11" t="str">
        <f t="array" ref="G87">IF(ROWS(G$5:G87)&gt;$B$2,"",INDEX(MasterTable!G$6:G$213,SMALL(IF(MasterTable!$B$6:$B$213=$B$1,ROW(MasterTable!$A$6:$A$213)-ROW(MasterTable!$A$5)),ROWS(G$5:G87))))</f>
        <v/>
      </c>
      <c r="H87" s="16" t="str">
        <f t="shared" si="1"/>
        <v/>
      </c>
    </row>
    <row r="88" spans="1:8" x14ac:dyDescent="0.3">
      <c r="A88" s="10" t="str">
        <f t="array" ref="A88">IF(ROWS(A$5:A88)&gt;$B$2,"",INDEX(MasterTable!A$6:A$213,SMALL(IF(MasterTable!$B$6:$B$213=$B$1,ROW(MasterTable!$A$6:$A$213)-ROW(MasterTable!$A$5)),ROWS(A$5:A88))))</f>
        <v/>
      </c>
      <c r="B88" s="11" t="str">
        <f t="array" ref="B88">IF(ROWS(B$5:B88)&gt;$B$2,"",INDEX(MasterTable!B$6:B$213,SMALL(IF(MasterTable!$B$6:$B$213=$B$1,ROW(MasterTable!$A$6:$A$213)-ROW(MasterTable!$A$5)),ROWS(B$5:B88))))</f>
        <v/>
      </c>
      <c r="C88" s="11" t="str">
        <f t="array" ref="C88">IF(ROWS(C$5:C88)&gt;$B$2,"",INDEX(MasterTable!C$6:C$213,SMALL(IF(MasterTable!$B$6:$B$213=$B$1,ROW(MasterTable!$A$6:$A$213)-ROW(MasterTable!$A$5)),ROWS(C$5:C88))))</f>
        <v/>
      </c>
      <c r="D88" s="11" t="str">
        <f t="array" ref="D88">IF(ROWS(D$5:D88)&gt;$B$2,"",INDEX(MasterTable!D$6:D$213,SMALL(IF(MasterTable!$B$6:$B$213=$B$1,ROW(MasterTable!$A$6:$A$213)-ROW(MasterTable!$A$5)),ROWS(D$5:D88))))</f>
        <v/>
      </c>
      <c r="E88" s="11" t="str">
        <f t="array" ref="E88">IF(ROWS(E$5:E88)&gt;$B$2,"",INDEX(MasterTable!E$6:E$213,SMALL(IF(MasterTable!$B$6:$B$213=$B$1,ROW(MasterTable!$A$6:$A$213)-ROW(MasterTable!$A$5)),ROWS(E$5:E88))))</f>
        <v/>
      </c>
      <c r="F88" s="11" t="str">
        <f t="array" ref="F88">IF(ROWS(F$5:F88)&gt;$B$2,"",INDEX(MasterTable!F$6:F$213,SMALL(IF(MasterTable!$B$6:$B$213=$B$1,ROW(MasterTable!$A$6:$A$213)-ROW(MasterTable!$A$5)),ROWS(F$5:F88))))</f>
        <v/>
      </c>
      <c r="G88" s="11" t="str">
        <f t="array" ref="G88">IF(ROWS(G$5:G88)&gt;$B$2,"",INDEX(MasterTable!G$6:G$213,SMALL(IF(MasterTable!$B$6:$B$213=$B$1,ROW(MasterTable!$A$6:$A$213)-ROW(MasterTable!$A$5)),ROWS(G$5:G88))))</f>
        <v/>
      </c>
      <c r="H88" s="16" t="str">
        <f t="shared" si="1"/>
        <v/>
      </c>
    </row>
    <row r="89" spans="1:8" x14ac:dyDescent="0.3">
      <c r="A89" s="10" t="str">
        <f t="array" ref="A89">IF(ROWS(A$5:A89)&gt;$B$2,"",INDEX(MasterTable!A$6:A$213,SMALL(IF(MasterTable!$B$6:$B$213=$B$1,ROW(MasterTable!$A$6:$A$213)-ROW(MasterTable!$A$5)),ROWS(A$5:A89))))</f>
        <v/>
      </c>
      <c r="B89" s="11" t="str">
        <f t="array" ref="B89">IF(ROWS(B$5:B89)&gt;$B$2,"",INDEX(MasterTable!B$6:B$213,SMALL(IF(MasterTable!$B$6:$B$213=$B$1,ROW(MasterTable!$A$6:$A$213)-ROW(MasterTable!$A$5)),ROWS(B$5:B89))))</f>
        <v/>
      </c>
      <c r="C89" s="11" t="str">
        <f t="array" ref="C89">IF(ROWS(C$5:C89)&gt;$B$2,"",INDEX(MasterTable!C$6:C$213,SMALL(IF(MasterTable!$B$6:$B$213=$B$1,ROW(MasterTable!$A$6:$A$213)-ROW(MasterTable!$A$5)),ROWS(C$5:C89))))</f>
        <v/>
      </c>
      <c r="D89" s="11" t="str">
        <f t="array" ref="D89">IF(ROWS(D$5:D89)&gt;$B$2,"",INDEX(MasterTable!D$6:D$213,SMALL(IF(MasterTable!$B$6:$B$213=$B$1,ROW(MasterTable!$A$6:$A$213)-ROW(MasterTable!$A$5)),ROWS(D$5:D89))))</f>
        <v/>
      </c>
      <c r="E89" s="11" t="str">
        <f t="array" ref="E89">IF(ROWS(E$5:E89)&gt;$B$2,"",INDEX(MasterTable!E$6:E$213,SMALL(IF(MasterTable!$B$6:$B$213=$B$1,ROW(MasterTable!$A$6:$A$213)-ROW(MasterTable!$A$5)),ROWS(E$5:E89))))</f>
        <v/>
      </c>
      <c r="F89" s="11" t="str">
        <f t="array" ref="F89">IF(ROWS(F$5:F89)&gt;$B$2,"",INDEX(MasterTable!F$6:F$213,SMALL(IF(MasterTable!$B$6:$B$213=$B$1,ROW(MasterTable!$A$6:$A$213)-ROW(MasterTable!$A$5)),ROWS(F$5:F89))))</f>
        <v/>
      </c>
      <c r="G89" s="11" t="str">
        <f t="array" ref="G89">IF(ROWS(G$5:G89)&gt;$B$2,"",INDEX(MasterTable!G$6:G$213,SMALL(IF(MasterTable!$B$6:$B$213=$B$1,ROW(MasterTable!$A$6:$A$213)-ROW(MasterTable!$A$5)),ROWS(G$5:G89))))</f>
        <v/>
      </c>
      <c r="H89" s="16" t="str">
        <f t="shared" si="1"/>
        <v/>
      </c>
    </row>
    <row r="90" spans="1:8" x14ac:dyDescent="0.3">
      <c r="A90" s="10" t="str">
        <f t="array" ref="A90">IF(ROWS(A$5:A90)&gt;$B$2,"",INDEX(MasterTable!A$6:A$213,SMALL(IF(MasterTable!$B$6:$B$213=$B$1,ROW(MasterTable!$A$6:$A$213)-ROW(MasterTable!$A$5)),ROWS(A$5:A90))))</f>
        <v/>
      </c>
      <c r="B90" s="11" t="str">
        <f t="array" ref="B90">IF(ROWS(B$5:B90)&gt;$B$2,"",INDEX(MasterTable!B$6:B$213,SMALL(IF(MasterTable!$B$6:$B$213=$B$1,ROW(MasterTable!$A$6:$A$213)-ROW(MasterTable!$A$5)),ROWS(B$5:B90))))</f>
        <v/>
      </c>
      <c r="C90" s="11" t="str">
        <f t="array" ref="C90">IF(ROWS(C$5:C90)&gt;$B$2,"",INDEX(MasterTable!C$6:C$213,SMALL(IF(MasterTable!$B$6:$B$213=$B$1,ROW(MasterTable!$A$6:$A$213)-ROW(MasterTable!$A$5)),ROWS(C$5:C90))))</f>
        <v/>
      </c>
      <c r="D90" s="11" t="str">
        <f t="array" ref="D90">IF(ROWS(D$5:D90)&gt;$B$2,"",INDEX(MasterTable!D$6:D$213,SMALL(IF(MasterTable!$B$6:$B$213=$B$1,ROW(MasterTable!$A$6:$A$213)-ROW(MasterTable!$A$5)),ROWS(D$5:D90))))</f>
        <v/>
      </c>
      <c r="E90" s="11" t="str">
        <f t="array" ref="E90">IF(ROWS(E$5:E90)&gt;$B$2,"",INDEX(MasterTable!E$6:E$213,SMALL(IF(MasterTable!$B$6:$B$213=$B$1,ROW(MasterTable!$A$6:$A$213)-ROW(MasterTable!$A$5)),ROWS(E$5:E90))))</f>
        <v/>
      </c>
      <c r="F90" s="11" t="str">
        <f t="array" ref="F90">IF(ROWS(F$5:F90)&gt;$B$2,"",INDEX(MasterTable!F$6:F$213,SMALL(IF(MasterTable!$B$6:$B$213=$B$1,ROW(MasterTable!$A$6:$A$213)-ROW(MasterTable!$A$5)),ROWS(F$5:F90))))</f>
        <v/>
      </c>
      <c r="G90" s="11" t="str">
        <f t="array" ref="G90">IF(ROWS(G$5:G90)&gt;$B$2,"",INDEX(MasterTable!G$6:G$213,SMALL(IF(MasterTable!$B$6:$B$213=$B$1,ROW(MasterTable!$A$6:$A$213)-ROW(MasterTable!$A$5)),ROWS(G$5:G90))))</f>
        <v/>
      </c>
      <c r="H90" s="16" t="str">
        <f t="shared" si="1"/>
        <v/>
      </c>
    </row>
    <row r="91" spans="1:8" x14ac:dyDescent="0.3">
      <c r="A91" s="10" t="str">
        <f t="array" ref="A91">IF(ROWS(A$5:A91)&gt;$B$2,"",INDEX(MasterTable!A$6:A$213,SMALL(IF(MasterTable!$B$6:$B$213=$B$1,ROW(MasterTable!$A$6:$A$213)-ROW(MasterTable!$A$5)),ROWS(A$5:A91))))</f>
        <v/>
      </c>
      <c r="B91" s="11" t="str">
        <f t="array" ref="B91">IF(ROWS(B$5:B91)&gt;$B$2,"",INDEX(MasterTable!B$6:B$213,SMALL(IF(MasterTable!$B$6:$B$213=$B$1,ROW(MasterTable!$A$6:$A$213)-ROW(MasterTable!$A$5)),ROWS(B$5:B91))))</f>
        <v/>
      </c>
      <c r="C91" s="11" t="str">
        <f t="array" ref="C91">IF(ROWS(C$5:C91)&gt;$B$2,"",INDEX(MasterTable!C$6:C$213,SMALL(IF(MasterTable!$B$6:$B$213=$B$1,ROW(MasterTable!$A$6:$A$213)-ROW(MasterTable!$A$5)),ROWS(C$5:C91))))</f>
        <v/>
      </c>
      <c r="D91" s="11" t="str">
        <f t="array" ref="D91">IF(ROWS(D$5:D91)&gt;$B$2,"",INDEX(MasterTable!D$6:D$213,SMALL(IF(MasterTable!$B$6:$B$213=$B$1,ROW(MasterTable!$A$6:$A$213)-ROW(MasterTable!$A$5)),ROWS(D$5:D91))))</f>
        <v/>
      </c>
      <c r="E91" s="11" t="str">
        <f t="array" ref="E91">IF(ROWS(E$5:E91)&gt;$B$2,"",INDEX(MasterTable!E$6:E$213,SMALL(IF(MasterTable!$B$6:$B$213=$B$1,ROW(MasterTable!$A$6:$A$213)-ROW(MasterTable!$A$5)),ROWS(E$5:E91))))</f>
        <v/>
      </c>
      <c r="F91" s="11" t="str">
        <f t="array" ref="F91">IF(ROWS(F$5:F91)&gt;$B$2,"",INDEX(MasterTable!F$6:F$213,SMALL(IF(MasterTable!$B$6:$B$213=$B$1,ROW(MasterTable!$A$6:$A$213)-ROW(MasterTable!$A$5)),ROWS(F$5:F91))))</f>
        <v/>
      </c>
      <c r="G91" s="11" t="str">
        <f t="array" ref="G91">IF(ROWS(G$5:G91)&gt;$B$2,"",INDEX(MasterTable!G$6:G$213,SMALL(IF(MasterTable!$B$6:$B$213=$B$1,ROW(MasterTable!$A$6:$A$213)-ROW(MasterTable!$A$5)),ROWS(G$5:G91))))</f>
        <v/>
      </c>
      <c r="H91" s="16" t="str">
        <f t="shared" si="1"/>
        <v/>
      </c>
    </row>
    <row r="92" spans="1:8" x14ac:dyDescent="0.3">
      <c r="A92" s="10" t="str">
        <f t="array" ref="A92">IF(ROWS(A$5:A92)&gt;$B$2,"",INDEX(MasterTable!A$6:A$213,SMALL(IF(MasterTable!$B$6:$B$213=$B$1,ROW(MasterTable!$A$6:$A$213)-ROW(MasterTable!$A$5)),ROWS(A$5:A92))))</f>
        <v/>
      </c>
      <c r="B92" s="11" t="str">
        <f t="array" ref="B92">IF(ROWS(B$5:B92)&gt;$B$2,"",INDEX(MasterTable!B$6:B$213,SMALL(IF(MasterTable!$B$6:$B$213=$B$1,ROW(MasterTable!$A$6:$A$213)-ROW(MasterTable!$A$5)),ROWS(B$5:B92))))</f>
        <v/>
      </c>
      <c r="C92" s="11" t="str">
        <f t="array" ref="C92">IF(ROWS(C$5:C92)&gt;$B$2,"",INDEX(MasterTable!C$6:C$213,SMALL(IF(MasterTable!$B$6:$B$213=$B$1,ROW(MasterTable!$A$6:$A$213)-ROW(MasterTable!$A$5)),ROWS(C$5:C92))))</f>
        <v/>
      </c>
      <c r="D92" s="11" t="str">
        <f t="array" ref="D92">IF(ROWS(D$5:D92)&gt;$B$2,"",INDEX(MasterTable!D$6:D$213,SMALL(IF(MasterTable!$B$6:$B$213=$B$1,ROW(MasterTable!$A$6:$A$213)-ROW(MasterTable!$A$5)),ROWS(D$5:D92))))</f>
        <v/>
      </c>
      <c r="E92" s="11" t="str">
        <f t="array" ref="E92">IF(ROWS(E$5:E92)&gt;$B$2,"",INDEX(MasterTable!E$6:E$213,SMALL(IF(MasterTable!$B$6:$B$213=$B$1,ROW(MasterTable!$A$6:$A$213)-ROW(MasterTable!$A$5)),ROWS(E$5:E92))))</f>
        <v/>
      </c>
      <c r="F92" s="11" t="str">
        <f t="array" ref="F92">IF(ROWS(F$5:F92)&gt;$B$2,"",INDEX(MasterTable!F$6:F$213,SMALL(IF(MasterTable!$B$6:$B$213=$B$1,ROW(MasterTable!$A$6:$A$213)-ROW(MasterTable!$A$5)),ROWS(F$5:F92))))</f>
        <v/>
      </c>
      <c r="G92" s="11" t="str">
        <f t="array" ref="G92">IF(ROWS(G$5:G92)&gt;$B$2,"",INDEX(MasterTable!G$6:G$213,SMALL(IF(MasterTable!$B$6:$B$213=$B$1,ROW(MasterTable!$A$6:$A$213)-ROW(MasterTable!$A$5)),ROWS(G$5:G92))))</f>
        <v/>
      </c>
      <c r="H92" s="16" t="str">
        <f t="shared" si="1"/>
        <v/>
      </c>
    </row>
    <row r="93" spans="1:8" x14ac:dyDescent="0.3">
      <c r="A93" s="10" t="str">
        <f t="array" ref="A93">IF(ROWS(A$5:A93)&gt;$B$2,"",INDEX(MasterTable!A$6:A$213,SMALL(IF(MasterTable!$B$6:$B$213=$B$1,ROW(MasterTable!$A$6:$A$213)-ROW(MasterTable!$A$5)),ROWS(A$5:A93))))</f>
        <v/>
      </c>
      <c r="B93" s="11" t="str">
        <f t="array" ref="B93">IF(ROWS(B$5:B93)&gt;$B$2,"",INDEX(MasterTable!B$6:B$213,SMALL(IF(MasterTable!$B$6:$B$213=$B$1,ROW(MasterTable!$A$6:$A$213)-ROW(MasterTable!$A$5)),ROWS(B$5:B93))))</f>
        <v/>
      </c>
      <c r="C93" s="11" t="str">
        <f t="array" ref="C93">IF(ROWS(C$5:C93)&gt;$B$2,"",INDEX(MasterTable!C$6:C$213,SMALL(IF(MasterTable!$B$6:$B$213=$B$1,ROW(MasterTable!$A$6:$A$213)-ROW(MasterTable!$A$5)),ROWS(C$5:C93))))</f>
        <v/>
      </c>
      <c r="D93" s="11" t="str">
        <f t="array" ref="D93">IF(ROWS(D$5:D93)&gt;$B$2,"",INDEX(MasterTable!D$6:D$213,SMALL(IF(MasterTable!$B$6:$B$213=$B$1,ROW(MasterTable!$A$6:$A$213)-ROW(MasterTable!$A$5)),ROWS(D$5:D93))))</f>
        <v/>
      </c>
      <c r="E93" s="11" t="str">
        <f t="array" ref="E93">IF(ROWS(E$5:E93)&gt;$B$2,"",INDEX(MasterTable!E$6:E$213,SMALL(IF(MasterTable!$B$6:$B$213=$B$1,ROW(MasterTable!$A$6:$A$213)-ROW(MasterTable!$A$5)),ROWS(E$5:E93))))</f>
        <v/>
      </c>
      <c r="F93" s="11" t="str">
        <f t="array" ref="F93">IF(ROWS(F$5:F93)&gt;$B$2,"",INDEX(MasterTable!F$6:F$213,SMALL(IF(MasterTable!$B$6:$B$213=$B$1,ROW(MasterTable!$A$6:$A$213)-ROW(MasterTable!$A$5)),ROWS(F$5:F93))))</f>
        <v/>
      </c>
      <c r="G93" s="11" t="str">
        <f t="array" ref="G93">IF(ROWS(G$5:G93)&gt;$B$2,"",INDEX(MasterTable!G$6:G$213,SMALL(IF(MasterTable!$B$6:$B$213=$B$1,ROW(MasterTable!$A$6:$A$213)-ROW(MasterTable!$A$5)),ROWS(G$5:G93))))</f>
        <v/>
      </c>
      <c r="H93" s="16" t="str">
        <f t="shared" si="1"/>
        <v/>
      </c>
    </row>
    <row r="94" spans="1:8" x14ac:dyDescent="0.3">
      <c r="A94" s="10" t="str">
        <f t="array" ref="A94">IF(ROWS(A$5:A94)&gt;$B$2,"",INDEX(MasterTable!A$6:A$213,SMALL(IF(MasterTable!$B$6:$B$213=$B$1,ROW(MasterTable!$A$6:$A$213)-ROW(MasterTable!$A$5)),ROWS(A$5:A94))))</f>
        <v/>
      </c>
      <c r="B94" s="11" t="str">
        <f t="array" ref="B94">IF(ROWS(B$5:B94)&gt;$B$2,"",INDEX(MasterTable!B$6:B$213,SMALL(IF(MasterTable!$B$6:$B$213=$B$1,ROW(MasterTable!$A$6:$A$213)-ROW(MasterTable!$A$5)),ROWS(B$5:B94))))</f>
        <v/>
      </c>
      <c r="C94" s="11" t="str">
        <f t="array" ref="C94">IF(ROWS(C$5:C94)&gt;$B$2,"",INDEX(MasterTable!C$6:C$213,SMALL(IF(MasterTable!$B$6:$B$213=$B$1,ROW(MasterTable!$A$6:$A$213)-ROW(MasterTable!$A$5)),ROWS(C$5:C94))))</f>
        <v/>
      </c>
      <c r="D94" s="11" t="str">
        <f t="array" ref="D94">IF(ROWS(D$5:D94)&gt;$B$2,"",INDEX(MasterTable!D$6:D$213,SMALL(IF(MasterTable!$B$6:$B$213=$B$1,ROW(MasterTable!$A$6:$A$213)-ROW(MasterTable!$A$5)),ROWS(D$5:D94))))</f>
        <v/>
      </c>
      <c r="E94" s="11" t="str">
        <f t="array" ref="E94">IF(ROWS(E$5:E94)&gt;$B$2,"",INDEX(MasterTable!E$6:E$213,SMALL(IF(MasterTable!$B$6:$B$213=$B$1,ROW(MasterTable!$A$6:$A$213)-ROW(MasterTable!$A$5)),ROWS(E$5:E94))))</f>
        <v/>
      </c>
      <c r="F94" s="11" t="str">
        <f t="array" ref="F94">IF(ROWS(F$5:F94)&gt;$B$2,"",INDEX(MasterTable!F$6:F$213,SMALL(IF(MasterTable!$B$6:$B$213=$B$1,ROW(MasterTable!$A$6:$A$213)-ROW(MasterTable!$A$5)),ROWS(F$5:F94))))</f>
        <v/>
      </c>
      <c r="G94" s="11" t="str">
        <f t="array" ref="G94">IF(ROWS(G$5:G94)&gt;$B$2,"",INDEX(MasterTable!G$6:G$213,SMALL(IF(MasterTable!$B$6:$B$213=$B$1,ROW(MasterTable!$A$6:$A$213)-ROW(MasterTable!$A$5)),ROWS(G$5:G94))))</f>
        <v/>
      </c>
      <c r="H94" s="16" t="str">
        <f t="shared" si="1"/>
        <v/>
      </c>
    </row>
    <row r="95" spans="1:8" x14ac:dyDescent="0.3">
      <c r="A95" s="10" t="str">
        <f t="array" ref="A95">IF(ROWS(A$5:A95)&gt;$B$2,"",INDEX(MasterTable!A$6:A$213,SMALL(IF(MasterTable!$B$6:$B$213=$B$1,ROW(MasterTable!$A$6:$A$213)-ROW(MasterTable!$A$5)),ROWS(A$5:A95))))</f>
        <v/>
      </c>
      <c r="B95" s="11" t="str">
        <f t="array" ref="B95">IF(ROWS(B$5:B95)&gt;$B$2,"",INDEX(MasterTable!B$6:B$213,SMALL(IF(MasterTable!$B$6:$B$213=$B$1,ROW(MasterTable!$A$6:$A$213)-ROW(MasterTable!$A$5)),ROWS(B$5:B95))))</f>
        <v/>
      </c>
      <c r="C95" s="11" t="str">
        <f t="array" ref="C95">IF(ROWS(C$5:C95)&gt;$B$2,"",INDEX(MasterTable!C$6:C$213,SMALL(IF(MasterTable!$B$6:$B$213=$B$1,ROW(MasterTable!$A$6:$A$213)-ROW(MasterTable!$A$5)),ROWS(C$5:C95))))</f>
        <v/>
      </c>
      <c r="D95" s="11" t="str">
        <f t="array" ref="D95">IF(ROWS(D$5:D95)&gt;$B$2,"",INDEX(MasterTable!D$6:D$213,SMALL(IF(MasterTable!$B$6:$B$213=$B$1,ROW(MasterTable!$A$6:$A$213)-ROW(MasterTable!$A$5)),ROWS(D$5:D95))))</f>
        <v/>
      </c>
      <c r="E95" s="11" t="str">
        <f t="array" ref="E95">IF(ROWS(E$5:E95)&gt;$B$2,"",INDEX(MasterTable!E$6:E$213,SMALL(IF(MasterTable!$B$6:$B$213=$B$1,ROW(MasterTable!$A$6:$A$213)-ROW(MasterTable!$A$5)),ROWS(E$5:E95))))</f>
        <v/>
      </c>
      <c r="F95" s="11" t="str">
        <f t="array" ref="F95">IF(ROWS(F$5:F95)&gt;$B$2,"",INDEX(MasterTable!F$6:F$213,SMALL(IF(MasterTable!$B$6:$B$213=$B$1,ROW(MasterTable!$A$6:$A$213)-ROW(MasterTable!$A$5)),ROWS(F$5:F95))))</f>
        <v/>
      </c>
      <c r="G95" s="11" t="str">
        <f t="array" ref="G95">IF(ROWS(G$5:G95)&gt;$B$2,"",INDEX(MasterTable!G$6:G$213,SMALL(IF(MasterTable!$B$6:$B$213=$B$1,ROW(MasterTable!$A$6:$A$213)-ROW(MasterTable!$A$5)),ROWS(G$5:G95))))</f>
        <v/>
      </c>
      <c r="H95" s="16" t="str">
        <f t="shared" si="1"/>
        <v/>
      </c>
    </row>
    <row r="96" spans="1:8" x14ac:dyDescent="0.3">
      <c r="A96" s="10" t="str">
        <f t="array" ref="A96">IF(ROWS(A$5:A96)&gt;$B$2,"",INDEX(MasterTable!A$6:A$213,SMALL(IF(MasterTable!$B$6:$B$213=$B$1,ROW(MasterTable!$A$6:$A$213)-ROW(MasterTable!$A$5)),ROWS(A$5:A96))))</f>
        <v/>
      </c>
      <c r="B96" s="11" t="str">
        <f t="array" ref="B96">IF(ROWS(B$5:B96)&gt;$B$2,"",INDEX(MasterTable!B$6:B$213,SMALL(IF(MasterTable!$B$6:$B$213=$B$1,ROW(MasterTable!$A$6:$A$213)-ROW(MasterTable!$A$5)),ROWS(B$5:B96))))</f>
        <v/>
      </c>
      <c r="C96" s="11" t="str">
        <f t="array" ref="C96">IF(ROWS(C$5:C96)&gt;$B$2,"",INDEX(MasterTable!C$6:C$213,SMALL(IF(MasterTable!$B$6:$B$213=$B$1,ROW(MasterTable!$A$6:$A$213)-ROW(MasterTable!$A$5)),ROWS(C$5:C96))))</f>
        <v/>
      </c>
      <c r="D96" s="11" t="str">
        <f t="array" ref="D96">IF(ROWS(D$5:D96)&gt;$B$2,"",INDEX(MasterTable!D$6:D$213,SMALL(IF(MasterTable!$B$6:$B$213=$B$1,ROW(MasterTable!$A$6:$A$213)-ROW(MasterTable!$A$5)),ROWS(D$5:D96))))</f>
        <v/>
      </c>
      <c r="E96" s="11" t="str">
        <f t="array" ref="E96">IF(ROWS(E$5:E96)&gt;$B$2,"",INDEX(MasterTable!E$6:E$213,SMALL(IF(MasterTable!$B$6:$B$213=$B$1,ROW(MasterTable!$A$6:$A$213)-ROW(MasterTable!$A$5)),ROWS(E$5:E96))))</f>
        <v/>
      </c>
      <c r="F96" s="11" t="str">
        <f t="array" ref="F96">IF(ROWS(F$5:F96)&gt;$B$2,"",INDEX(MasterTable!F$6:F$213,SMALL(IF(MasterTable!$B$6:$B$213=$B$1,ROW(MasterTable!$A$6:$A$213)-ROW(MasterTable!$A$5)),ROWS(F$5:F96))))</f>
        <v/>
      </c>
      <c r="G96" s="11" t="str">
        <f t="array" ref="G96">IF(ROWS(G$5:G96)&gt;$B$2,"",INDEX(MasterTable!G$6:G$213,SMALL(IF(MasterTable!$B$6:$B$213=$B$1,ROW(MasterTable!$A$6:$A$213)-ROW(MasterTable!$A$5)),ROWS(G$5:G96))))</f>
        <v/>
      </c>
      <c r="H96" s="16" t="str">
        <f t="shared" si="1"/>
        <v/>
      </c>
    </row>
    <row r="97" spans="1:8" x14ac:dyDescent="0.3">
      <c r="A97" s="10" t="str">
        <f t="array" ref="A97">IF(ROWS(A$5:A97)&gt;$B$2,"",INDEX(MasterTable!A$6:A$213,SMALL(IF(MasterTable!$B$6:$B$213=$B$1,ROW(MasterTable!$A$6:$A$213)-ROW(MasterTable!$A$5)),ROWS(A$5:A97))))</f>
        <v/>
      </c>
      <c r="B97" s="11" t="str">
        <f t="array" ref="B97">IF(ROWS(B$5:B97)&gt;$B$2,"",INDEX(MasterTable!B$6:B$213,SMALL(IF(MasterTable!$B$6:$B$213=$B$1,ROW(MasterTable!$A$6:$A$213)-ROW(MasterTable!$A$5)),ROWS(B$5:B97))))</f>
        <v/>
      </c>
      <c r="C97" s="11" t="str">
        <f t="array" ref="C97">IF(ROWS(C$5:C97)&gt;$B$2,"",INDEX(MasterTable!C$6:C$213,SMALL(IF(MasterTable!$B$6:$B$213=$B$1,ROW(MasterTable!$A$6:$A$213)-ROW(MasterTable!$A$5)),ROWS(C$5:C97))))</f>
        <v/>
      </c>
      <c r="D97" s="11" t="str">
        <f t="array" ref="D97">IF(ROWS(D$5:D97)&gt;$B$2,"",INDEX(MasterTable!D$6:D$213,SMALL(IF(MasterTable!$B$6:$B$213=$B$1,ROW(MasterTable!$A$6:$A$213)-ROW(MasterTable!$A$5)),ROWS(D$5:D97))))</f>
        <v/>
      </c>
      <c r="E97" s="11" t="str">
        <f t="array" ref="E97">IF(ROWS(E$5:E97)&gt;$B$2,"",INDEX(MasterTable!E$6:E$213,SMALL(IF(MasterTable!$B$6:$B$213=$B$1,ROW(MasterTable!$A$6:$A$213)-ROW(MasterTable!$A$5)),ROWS(E$5:E97))))</f>
        <v/>
      </c>
      <c r="F97" s="11" t="str">
        <f t="array" ref="F97">IF(ROWS(F$5:F97)&gt;$B$2,"",INDEX(MasterTable!F$6:F$213,SMALL(IF(MasterTable!$B$6:$B$213=$B$1,ROW(MasterTable!$A$6:$A$213)-ROW(MasterTable!$A$5)),ROWS(F$5:F97))))</f>
        <v/>
      </c>
      <c r="G97" s="11" t="str">
        <f t="array" ref="G97">IF(ROWS(G$5:G97)&gt;$B$2,"",INDEX(MasterTable!G$6:G$213,SMALL(IF(MasterTable!$B$6:$B$213=$B$1,ROW(MasterTable!$A$6:$A$213)-ROW(MasterTable!$A$5)),ROWS(G$5:G97))))</f>
        <v/>
      </c>
      <c r="H97" s="16" t="str">
        <f t="shared" si="1"/>
        <v/>
      </c>
    </row>
    <row r="98" spans="1:8" x14ac:dyDescent="0.3">
      <c r="A98" s="10" t="str">
        <f t="array" ref="A98">IF(ROWS(A$5:A98)&gt;$B$2,"",INDEX(MasterTable!A$6:A$213,SMALL(IF(MasterTable!$B$6:$B$213=$B$1,ROW(MasterTable!$A$6:$A$213)-ROW(MasterTable!$A$5)),ROWS(A$5:A98))))</f>
        <v/>
      </c>
      <c r="B98" s="11" t="str">
        <f t="array" ref="B98">IF(ROWS(B$5:B98)&gt;$B$2,"",INDEX(MasterTable!B$6:B$213,SMALL(IF(MasterTable!$B$6:$B$213=$B$1,ROW(MasterTable!$A$6:$A$213)-ROW(MasterTable!$A$5)),ROWS(B$5:B98))))</f>
        <v/>
      </c>
      <c r="C98" s="11" t="str">
        <f t="array" ref="C98">IF(ROWS(C$5:C98)&gt;$B$2,"",INDEX(MasterTable!C$6:C$213,SMALL(IF(MasterTable!$B$6:$B$213=$B$1,ROW(MasterTable!$A$6:$A$213)-ROW(MasterTable!$A$5)),ROWS(C$5:C98))))</f>
        <v/>
      </c>
      <c r="D98" s="11" t="str">
        <f t="array" ref="D98">IF(ROWS(D$5:D98)&gt;$B$2,"",INDEX(MasterTable!D$6:D$213,SMALL(IF(MasterTable!$B$6:$B$213=$B$1,ROW(MasterTable!$A$6:$A$213)-ROW(MasterTable!$A$5)),ROWS(D$5:D98))))</f>
        <v/>
      </c>
      <c r="E98" s="11" t="str">
        <f t="array" ref="E98">IF(ROWS(E$5:E98)&gt;$B$2,"",INDEX(MasterTable!E$6:E$213,SMALL(IF(MasterTable!$B$6:$B$213=$B$1,ROW(MasterTable!$A$6:$A$213)-ROW(MasterTable!$A$5)),ROWS(E$5:E98))))</f>
        <v/>
      </c>
      <c r="F98" s="11" t="str">
        <f t="array" ref="F98">IF(ROWS(F$5:F98)&gt;$B$2,"",INDEX(MasterTable!F$6:F$213,SMALL(IF(MasterTable!$B$6:$B$213=$B$1,ROW(MasterTable!$A$6:$A$213)-ROW(MasterTable!$A$5)),ROWS(F$5:F98))))</f>
        <v/>
      </c>
      <c r="G98" s="11" t="str">
        <f t="array" ref="G98">IF(ROWS(G$5:G98)&gt;$B$2,"",INDEX(MasterTable!G$6:G$213,SMALL(IF(MasterTable!$B$6:$B$213=$B$1,ROW(MasterTable!$A$6:$A$213)-ROW(MasterTable!$A$5)),ROWS(G$5:G98))))</f>
        <v/>
      </c>
      <c r="H98" s="16" t="str">
        <f t="shared" si="1"/>
        <v/>
      </c>
    </row>
    <row r="99" spans="1:8" x14ac:dyDescent="0.3">
      <c r="A99" s="10" t="str">
        <f t="array" ref="A99">IF(ROWS(A$5:A99)&gt;$B$2,"",INDEX(MasterTable!A$6:A$213,SMALL(IF(MasterTable!$B$6:$B$213=$B$1,ROW(MasterTable!$A$6:$A$213)-ROW(MasterTable!$A$5)),ROWS(A$5:A99))))</f>
        <v/>
      </c>
      <c r="B99" s="11" t="str">
        <f t="array" ref="B99">IF(ROWS(B$5:B99)&gt;$B$2,"",INDEX(MasterTable!B$6:B$213,SMALL(IF(MasterTable!$B$6:$B$213=$B$1,ROW(MasterTable!$A$6:$A$213)-ROW(MasterTable!$A$5)),ROWS(B$5:B99))))</f>
        <v/>
      </c>
      <c r="C99" s="11" t="str">
        <f t="array" ref="C99">IF(ROWS(C$5:C99)&gt;$B$2,"",INDEX(MasterTable!C$6:C$213,SMALL(IF(MasterTable!$B$6:$B$213=$B$1,ROW(MasterTable!$A$6:$A$213)-ROW(MasterTable!$A$5)),ROWS(C$5:C99))))</f>
        <v/>
      </c>
      <c r="D99" s="11" t="str">
        <f t="array" ref="D99">IF(ROWS(D$5:D99)&gt;$B$2,"",INDEX(MasterTable!D$6:D$213,SMALL(IF(MasterTable!$B$6:$B$213=$B$1,ROW(MasterTable!$A$6:$A$213)-ROW(MasterTable!$A$5)),ROWS(D$5:D99))))</f>
        <v/>
      </c>
      <c r="E99" s="11" t="str">
        <f t="array" ref="E99">IF(ROWS(E$5:E99)&gt;$B$2,"",INDEX(MasterTable!E$6:E$213,SMALL(IF(MasterTable!$B$6:$B$213=$B$1,ROW(MasterTable!$A$6:$A$213)-ROW(MasterTable!$A$5)),ROWS(E$5:E99))))</f>
        <v/>
      </c>
      <c r="F99" s="11" t="str">
        <f t="array" ref="F99">IF(ROWS(F$5:F99)&gt;$B$2,"",INDEX(MasterTable!F$6:F$213,SMALL(IF(MasterTable!$B$6:$B$213=$B$1,ROW(MasterTable!$A$6:$A$213)-ROW(MasterTable!$A$5)),ROWS(F$5:F99))))</f>
        <v/>
      </c>
      <c r="G99" s="11" t="str">
        <f t="array" ref="G99">IF(ROWS(G$5:G99)&gt;$B$2,"",INDEX(MasterTable!G$6:G$213,SMALL(IF(MasterTable!$B$6:$B$213=$B$1,ROW(MasterTable!$A$6:$A$213)-ROW(MasterTable!$A$5)),ROWS(G$5:G99))))</f>
        <v/>
      </c>
      <c r="H99" s="16" t="str">
        <f t="shared" si="1"/>
        <v/>
      </c>
    </row>
    <row r="100" spans="1:8" x14ac:dyDescent="0.3">
      <c r="A100" s="10" t="str">
        <f t="array" ref="A100">IF(ROWS(A$5:A100)&gt;$B$2,"",INDEX(MasterTable!A$6:A$213,SMALL(IF(MasterTable!$B$6:$B$213=$B$1,ROW(MasterTable!$A$6:$A$213)-ROW(MasterTable!$A$5)),ROWS(A$5:A100))))</f>
        <v/>
      </c>
      <c r="B100" s="11" t="str">
        <f t="array" ref="B100">IF(ROWS(B$5:B100)&gt;$B$2,"",INDEX(MasterTable!B$6:B$213,SMALL(IF(MasterTable!$B$6:$B$213=$B$1,ROW(MasterTable!$A$6:$A$213)-ROW(MasterTable!$A$5)),ROWS(B$5:B100))))</f>
        <v/>
      </c>
      <c r="C100" s="11" t="str">
        <f t="array" ref="C100">IF(ROWS(C$5:C100)&gt;$B$2,"",INDEX(MasterTable!C$6:C$213,SMALL(IF(MasterTable!$B$6:$B$213=$B$1,ROW(MasterTable!$A$6:$A$213)-ROW(MasterTable!$A$5)),ROWS(C$5:C100))))</f>
        <v/>
      </c>
      <c r="D100" s="11" t="str">
        <f t="array" ref="D100">IF(ROWS(D$5:D100)&gt;$B$2,"",INDEX(MasterTable!D$6:D$213,SMALL(IF(MasterTable!$B$6:$B$213=$B$1,ROW(MasterTable!$A$6:$A$213)-ROW(MasterTable!$A$5)),ROWS(D$5:D100))))</f>
        <v/>
      </c>
      <c r="E100" s="11" t="str">
        <f t="array" ref="E100">IF(ROWS(E$5:E100)&gt;$B$2,"",INDEX(MasterTable!E$6:E$213,SMALL(IF(MasterTable!$B$6:$B$213=$B$1,ROW(MasterTable!$A$6:$A$213)-ROW(MasterTable!$A$5)),ROWS(E$5:E100))))</f>
        <v/>
      </c>
      <c r="F100" s="11" t="str">
        <f t="array" ref="F100">IF(ROWS(F$5:F100)&gt;$B$2,"",INDEX(MasterTable!F$6:F$213,SMALL(IF(MasterTable!$B$6:$B$213=$B$1,ROW(MasterTable!$A$6:$A$213)-ROW(MasterTable!$A$5)),ROWS(F$5:F100))))</f>
        <v/>
      </c>
      <c r="G100" s="11" t="str">
        <f t="array" ref="G100">IF(ROWS(G$5:G100)&gt;$B$2,"",INDEX(MasterTable!G$6:G$213,SMALL(IF(MasterTable!$B$6:$B$213=$B$1,ROW(MasterTable!$A$6:$A$213)-ROW(MasterTable!$A$5)),ROWS(G$5:G100))))</f>
        <v/>
      </c>
      <c r="H100" s="16" t="str">
        <f t="shared" si="1"/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C9C1-C01E-4AD6-867D-AA2C454460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7</vt:i4>
      </vt:variant>
    </vt:vector>
  </HeadingPairs>
  <TitlesOfParts>
    <vt:vector size="7" baseType="lpstr">
      <vt:lpstr>MasterTable</vt:lpstr>
      <vt:lpstr>Aspen</vt:lpstr>
      <vt:lpstr>Quad</vt:lpstr>
      <vt:lpstr>Carlota</vt:lpstr>
      <vt:lpstr>Sunshine</vt:lpstr>
      <vt:lpstr>Yanaki</vt:lpstr>
      <vt:lpstr>SMALL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FamilyUse</dc:creator>
  <cp:lastModifiedBy>User</cp:lastModifiedBy>
  <dcterms:created xsi:type="dcterms:W3CDTF">2016-11-13T14:46:37Z</dcterms:created>
  <dcterms:modified xsi:type="dcterms:W3CDTF">2021-03-07T16:41:01Z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023ebce5-641e-4f06-ab79-a2912eb9bc0d</vt:lpwstr>
  </property>
</Properties>
</file>