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50" activeTab="1"/>
  </bookViews>
  <sheets>
    <sheet name="REVIEW-SHEET" sheetId="3" r:id="rId1"/>
    <sheet name="VERSION-HISTORY" sheetId="4"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 i="3" l="1"/>
  <c r="A13" i="3"/>
  <c r="A14" i="3"/>
  <c r="A11" i="3"/>
  <c r="A10" i="3"/>
  <c r="A9" i="3"/>
  <c r="A8" i="3"/>
  <c r="A7" i="3"/>
  <c r="A6" i="3"/>
  <c r="A5" i="3"/>
  <c r="A4" i="3"/>
  <c r="A3" i="3"/>
  <c r="A2" i="3"/>
</calcChain>
</file>

<file path=xl/sharedStrings.xml><?xml version="1.0" encoding="utf-8"?>
<sst xmlns="http://schemas.openxmlformats.org/spreadsheetml/2006/main" count="176" uniqueCount="97">
  <si>
    <t>ID</t>
  </si>
  <si>
    <t>Reviewer</t>
  </si>
  <si>
    <t>Version</t>
  </si>
  <si>
    <t>Review Comments</t>
  </si>
  <si>
    <t>Actions</t>
  </si>
  <si>
    <t>Owner</t>
  </si>
  <si>
    <t>Reviewer verification</t>
  </si>
  <si>
    <t>date</t>
  </si>
  <si>
    <t>Owner Status</t>
  </si>
  <si>
    <t>Version number</t>
  </si>
  <si>
    <t>Author</t>
  </si>
  <si>
    <t>Updated section</t>
  </si>
  <si>
    <t>Date</t>
  </si>
  <si>
    <t>v1.0</t>
  </si>
  <si>
    <t>intial version</t>
  </si>
  <si>
    <t>SRS ID</t>
  </si>
  <si>
    <t>SRS-LOGIN-001</t>
  </si>
  <si>
    <t>LH-REVIEW-SRS-001</t>
  </si>
  <si>
    <t>LH-REVIEW-SRS-002</t>
  </si>
  <si>
    <t>LH-REVIEW-SRS-003</t>
  </si>
  <si>
    <t>LH-REVIEW-SRS-004</t>
  </si>
  <si>
    <t>LH-REVIEW-SRS-005</t>
  </si>
  <si>
    <t>LH-REVIEW-SRS-006</t>
  </si>
  <si>
    <t>LH-REVIEW-SRS-007</t>
  </si>
  <si>
    <t>LH-REVIEW-SRS-008</t>
  </si>
  <si>
    <t>LH-REVIEW-SRS-009</t>
  </si>
  <si>
    <t>Hala Eldaly</t>
  </si>
  <si>
    <t>v1.1</t>
  </si>
  <si>
    <t xml:space="preserve">the requirement is vague regarding the type of identifier allowed in the login form. Please clarify whether the system accepts only email address or both email and username for login. Additionally, specify any validation rules for the email field (e.g., format, required field). This helps ensureproper implementation and avoids ambiguity during development and testing.  </t>
  </si>
  <si>
    <t>Ahmed Abozaid</t>
  </si>
  <si>
    <t>open</t>
  </si>
  <si>
    <t>SRS-LOGIN-002</t>
  </si>
  <si>
    <t>Please confirm whether the user feedback for failed logins should remain generic (e.g., 'Invalid credentials') for security reasons, or if more specific messages (e.g., 'Incorrect email' or 'Incorrect password') are acceptable.</t>
  </si>
  <si>
    <t>Ensure that you update the login form to handle both email and username options if applicable, and implement proper email validation (e.g., format, required field) to prevent issues during login and testing.</t>
  </si>
  <si>
    <t>Consider clarifying whether user feedback on failed logins (e.g., email vs. password issue) is intentionally generic for security reason</t>
  </si>
  <si>
    <t>SRS-ID-001</t>
  </si>
  <si>
    <t>The SRS requirement does not explicitly mention that the User ID must be unique, as stated in the CRS.</t>
  </si>
  <si>
    <t>It's recommended to revise the statement to: "A unique User ID shall be generated automatically upon registration" to ensure alignment with the CRS.</t>
  </si>
  <si>
    <t>Added review comments under ID_CONSTRAINTS_REVIEWS, updated the version, and renamed the file to align with the naming convention defined in the project plan.</t>
  </si>
  <si>
    <t>SRS-PUB-001</t>
  </si>
  <si>
    <t>Gehad Ashry</t>
  </si>
  <si>
    <t>v 1.1</t>
  </si>
  <si>
    <t>The SRS does not mention what happens after clicking each button.</t>
  </si>
  <si>
    <t>Try to clarify that each button will direct the user to a related interface. Recommendation: add "each leading to the respective submission interface"</t>
  </si>
  <si>
    <t>SRS-PUB-002</t>
  </si>
  <si>
    <t>Try to make the requirement a bit clearer so it’s easier to understand for everyone, especially those who are not deeply technical.</t>
  </si>
  <si>
    <t>Recommendation: The system shall validate video file size before upload and reject files exceeding 100MB, with the message: "Max size: 100MB."</t>
  </si>
  <si>
    <t>SRS-PUB-003</t>
  </si>
  <si>
    <t>The same as the above</t>
  </si>
  <si>
    <t>Recommendation:The system shall validate audio file size before upload and reject files exceeding 20MB, with the message: "Max size: 20MB."</t>
  </si>
  <si>
    <t>SRS-PUB-004</t>
  </si>
  <si>
    <t>What does the word 'dynamically' refer to? Runtime or on submission? Needs to be clearer</t>
  </si>
  <si>
    <t>Recommendation: The system shall count words in articles in real-time and prevent submission if the article exceeds 1000 words.</t>
  </si>
  <si>
    <t>SRS-PUB-005</t>
  </si>
  <si>
    <t>Consider replacing “.MP4” with “MP4 format” to improve readability and make it clearer.</t>
  </si>
  <si>
    <t>Recommendation: The system shall allow only .mp4 video files to be uploaded. If an unsupported format (e.g., .avi) is selected, display: "Only MP4 format is allowed."</t>
  </si>
  <si>
    <t>SRS-PUB-006</t>
  </si>
  <si>
    <t>The same as the above ".MP3" with "MP3 format".</t>
  </si>
  <si>
    <t>Recommendation: The system shall allow only .mp3 audio files to be uploaded. If another format (e.g., .wav) is selected, display the message: "Only MP3 format is allowed."</t>
  </si>
  <si>
    <t>Reviewed Publish and upload feature</t>
  </si>
  <si>
    <t>v1.2</t>
  </si>
  <si>
    <t>v1.3</t>
  </si>
  <si>
    <t>Mahmoud Abdelmageed</t>
  </si>
  <si>
    <t>LH-REVIEW-SRS-010</t>
  </si>
  <si>
    <t>LH-REVIEW-SRS-011</t>
  </si>
  <si>
    <t>LH-REVIEW-SRS-012</t>
  </si>
  <si>
    <t>LH-REVIEW-SRS-013</t>
  </si>
  <si>
    <t>SRS-REG-004</t>
  </si>
  <si>
    <t xml:space="preserve">The message is very big to be shown inside the password field box(inline) </t>
  </si>
  <si>
    <t>Recommendation: The message should be shown in a bigger area like next to the password field or in a popup</t>
  </si>
  <si>
    <t>SRS-REG-005</t>
  </si>
  <si>
    <t>Recommendation: The description should be :The system shall ensure that the username is unique. If a duplicate username is detected, an error message shall be displayed, saying : This username is already used</t>
  </si>
  <si>
    <t>the description has some language mistakes that should be corrected for better understanding of the requirement</t>
  </si>
  <si>
    <t>SRS-REG-006</t>
  </si>
  <si>
    <t>Recommendation: The description should be :The system shall validate email to be unique and if not an error message should appear saying : This E-mail is already used</t>
  </si>
  <si>
    <t>SRS-SYS-001</t>
  </si>
  <si>
    <r>
      <t xml:space="preserve">The CRS did not state that the PC and Web application should have </t>
    </r>
    <r>
      <rPr>
        <b/>
        <sz val="11"/>
        <color theme="1"/>
        <rFont val="Calibri"/>
        <family val="2"/>
        <scheme val="minor"/>
      </rPr>
      <t>identical</t>
    </r>
    <r>
      <rPr>
        <sz val="11"/>
        <color theme="1"/>
        <rFont val="Calibri"/>
        <family val="2"/>
        <scheme val="minor"/>
      </rPr>
      <t xml:space="preserve"> feature sets</t>
    </r>
  </si>
  <si>
    <t>Recommendation: Rephrase the description to avoid implying that the PC and web applications must have identical feature sets, as differences between platforms make this challenging to implement</t>
  </si>
  <si>
    <t>Reviewed Registration and System Constrains</t>
  </si>
  <si>
    <t>not applicable</t>
  </si>
  <si>
    <t>closed</t>
  </si>
  <si>
    <t>LH-REVIEW-SRS-014</t>
  </si>
  <si>
    <t>SRS-ADM-001</t>
  </si>
  <si>
    <t xml:space="preserve">Omar Sherif </t>
  </si>
  <si>
    <t xml:space="preserve">Spelling Error </t>
  </si>
  <si>
    <t>The word "admains". It should be corrected to "admins" in both constraints.</t>
  </si>
  <si>
    <t>LH-REVIEW-SRS-015</t>
  </si>
  <si>
    <t>Header Consistency</t>
  </si>
  <si>
    <t>The header "ADMIN Constrain" should be updated to "ADMIN Constraints" for grammatical correctness.</t>
  </si>
  <si>
    <t>LH-REVIEW-SRS-016</t>
  </si>
  <si>
    <t>SRS-ADM-002</t>
  </si>
  <si>
    <t>Inconsistent Naming Convention</t>
  </si>
  <si>
    <r>
      <t>In the first column, the ID uses "CONSTRAINS" instead of "CONSTRAIN</t>
    </r>
    <r>
      <rPr>
        <sz val="11"/>
        <color rgb="FFFF0000"/>
        <rFont val="Calibri"/>
        <family val="2"/>
        <scheme val="minor"/>
      </rPr>
      <t>T</t>
    </r>
    <r>
      <rPr>
        <sz val="11"/>
        <color theme="1"/>
        <rFont val="Calibri"/>
        <family val="2"/>
        <scheme val="minor"/>
      </rPr>
      <t xml:space="preserve">S". It should be fixed to maintain naming consistency </t>
    </r>
  </si>
  <si>
    <t>v1.4</t>
  </si>
  <si>
    <t xml:space="preserve">Reviewed Admin Constraints </t>
  </si>
  <si>
    <t>v1.5</t>
  </si>
  <si>
    <t>Close reviewer verification for Login and ID_Constraints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</si>
</sst>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b/>
      <sz val="14"/>
      <color theme="1"/>
      <name val="Calibri"/>
      <family val="2"/>
      <scheme val="minor"/>
    </font>
    <font>
      <b/>
      <sz val="14"/>
      <color theme="0"/>
      <name val="Calibri"/>
      <family val="2"/>
      <scheme val="minor"/>
    </font>
    <font>
      <b/>
      <sz val="16"/>
      <color theme="0"/>
      <name val="Arial"/>
      <family val="2"/>
    </font>
    <font>
      <b/>
      <sz val="16"/>
      <color theme="0"/>
      <name val="Roboto"/>
    </font>
    <font>
      <sz val="15"/>
      <color theme="1"/>
      <name val="Arial"/>
      <family val="2"/>
    </font>
    <font>
      <sz val="11"/>
      <color theme="1"/>
      <name val="Calibri"/>
      <family val="2"/>
      <scheme val="minor"/>
    </font>
    <font>
      <b/>
      <sz val="11"/>
      <color theme="1"/>
      <name val="Calibri"/>
      <family val="2"/>
      <scheme val="minor"/>
    </font>
    <font>
      <sz val="8"/>
      <name val="Calibri"/>
      <family val="2"/>
      <scheme val="minor"/>
    </font>
    <font>
      <sz val="11"/>
      <color rgb="FF404040"/>
      <name val="Calibri"/>
      <family val="2"/>
      <scheme val="minor"/>
    </font>
    <font>
      <sz val="11"/>
      <color rgb="FFFF0000"/>
      <name val="Calibri"/>
      <family val="2"/>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FFFFFF"/>
        <bgColor indexed="64"/>
      </patternFill>
    </fill>
    <fill>
      <patternFill patternType="solid">
        <fgColor theme="4" tint="0.79998168889431442"/>
        <bgColor indexed="65"/>
      </patternFill>
    </fill>
    <fill>
      <patternFill patternType="solid">
        <fgColor theme="0"/>
        <bgColor theme="4" tint="0.79998168889431442"/>
      </patternFill>
    </fill>
    <fill>
      <patternFill patternType="solid">
        <fgColor theme="0"/>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s>
  <cellStyleXfs count="2">
    <xf numFmtId="0" fontId="0" fillId="0" borderId="0"/>
    <xf numFmtId="0" fontId="6" fillId="6" borderId="0" applyNumberFormat="0" applyBorder="0" applyAlignment="0" applyProtection="0"/>
  </cellStyleXfs>
  <cellXfs count="63">
    <xf numFmtId="0" fontId="0" fillId="0" borderId="0" xfId="0"/>
    <xf numFmtId="0" fontId="1" fillId="0" borderId="0" xfId="0" applyFont="1" applyAlignment="1">
      <alignment horizontal="center"/>
    </xf>
    <xf numFmtId="0" fontId="0" fillId="0" borderId="0" xfId="0" applyAlignment="1">
      <alignment horizontal="center" vertical="center" wrapText="1"/>
    </xf>
    <xf numFmtId="0" fontId="2" fillId="2" borderId="5" xfId="0" applyFont="1" applyFill="1" applyBorder="1" applyAlignment="1">
      <alignment horizontal="center" vertical="center" wrapText="1"/>
    </xf>
    <xf numFmtId="14" fontId="0" fillId="3" borderId="6" xfId="0" applyNumberFormat="1" applyFill="1" applyBorder="1" applyAlignment="1">
      <alignment horizontal="center" vertical="center" wrapText="1"/>
    </xf>
    <xf numFmtId="14" fontId="0" fillId="0" borderId="2" xfId="0" applyNumberFormat="1" applyBorder="1" applyAlignment="1">
      <alignment horizontal="center" vertical="center" wrapText="1"/>
    </xf>
    <xf numFmtId="0" fontId="2" fillId="2" borderId="4" xfId="0" applyFont="1" applyFill="1" applyBorder="1" applyAlignment="1">
      <alignment horizontal="center"/>
    </xf>
    <xf numFmtId="0" fontId="2" fillId="2" borderId="3" xfId="0" applyFont="1" applyFill="1" applyBorder="1" applyAlignment="1">
      <alignment horizontal="center"/>
    </xf>
    <xf numFmtId="0" fontId="0" fillId="3" borderId="4" xfId="0" applyFill="1" applyBorder="1"/>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xf numFmtId="0" fontId="0" fillId="3" borderId="4" xfId="0" applyFill="1" applyBorder="1" applyAlignment="1">
      <alignment wrapText="1"/>
    </xf>
    <xf numFmtId="0" fontId="0" fillId="3" borderId="4" xfId="0" applyFill="1" applyBorder="1" applyAlignment="1">
      <alignment vertical="top" wrapText="1"/>
    </xf>
    <xf numFmtId="0" fontId="0" fillId="3" borderId="4" xfId="0" applyFill="1" applyBorder="1" applyAlignment="1">
      <alignment vertical="top"/>
    </xf>
    <xf numFmtId="0" fontId="0" fillId="3" borderId="4" xfId="0" applyFill="1" applyBorder="1" applyAlignment="1">
      <alignment vertical="center"/>
    </xf>
    <xf numFmtId="0" fontId="0" fillId="3" borderId="4" xfId="0" applyFill="1" applyBorder="1" applyAlignment="1">
      <alignment horizontal="center" vertical="center"/>
    </xf>
    <xf numFmtId="0" fontId="0" fillId="0" borderId="0" xfId="0" applyAlignment="1">
      <alignment horizontal="center" vertical="top"/>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0" fillId="0" borderId="4" xfId="0" applyBorder="1" applyAlignment="1">
      <alignment wrapText="1"/>
    </xf>
    <xf numFmtId="0" fontId="0" fillId="7" borderId="4" xfId="0" applyFill="1" applyBorder="1" applyAlignment="1">
      <alignment horizontal="center" vertical="center"/>
    </xf>
    <xf numFmtId="14" fontId="0" fillId="7" borderId="6" xfId="0" applyNumberFormat="1" applyFill="1" applyBorder="1" applyAlignment="1">
      <alignment horizontal="center" vertical="center" wrapText="1"/>
    </xf>
    <xf numFmtId="0" fontId="0" fillId="0" borderId="4" xfId="0" applyBorder="1" applyAlignment="1">
      <alignment vertical="center"/>
    </xf>
    <xf numFmtId="0" fontId="0" fillId="0" borderId="4" xfId="0" applyBorder="1" applyAlignment="1">
      <alignment horizontal="center" vertical="center"/>
    </xf>
    <xf numFmtId="0" fontId="0" fillId="0" borderId="4" xfId="0" applyBorder="1" applyAlignment="1">
      <alignment vertical="top" wrapText="1"/>
    </xf>
    <xf numFmtId="0" fontId="0" fillId="3" borderId="4" xfId="0" applyFill="1" applyBorder="1" applyAlignment="1">
      <alignment horizontal="left" vertical="top" wrapText="1"/>
    </xf>
    <xf numFmtId="0" fontId="0" fillId="0" borderId="1" xfId="0" applyBorder="1" applyAlignment="1">
      <alignment horizontal="center" vertical="center"/>
    </xf>
    <xf numFmtId="0" fontId="0" fillId="0" borderId="3" xfId="0" applyBorder="1" applyAlignment="1">
      <alignment horizontal="center" vertical="center"/>
    </xf>
    <xf numFmtId="0" fontId="5" fillId="5" borderId="1" xfId="0" applyFont="1" applyFill="1" applyBorder="1" applyAlignment="1">
      <alignment horizontal="center" vertical="top" wrapText="1"/>
    </xf>
    <xf numFmtId="0" fontId="5" fillId="5" borderId="1" xfId="0" applyFont="1" applyFill="1" applyBorder="1" applyAlignment="1">
      <alignment vertical="top" wrapText="1"/>
    </xf>
    <xf numFmtId="15" fontId="5" fillId="5" borderId="1" xfId="0" applyNumberFormat="1" applyFont="1" applyFill="1" applyBorder="1" applyAlignment="1">
      <alignment vertical="top" wrapText="1"/>
    </xf>
    <xf numFmtId="0" fontId="5" fillId="8" borderId="1" xfId="0" applyFont="1" applyFill="1" applyBorder="1" applyAlignment="1">
      <alignment horizontal="center" vertical="top" wrapText="1"/>
    </xf>
    <xf numFmtId="0" fontId="5" fillId="8" borderId="1" xfId="0" applyFont="1" applyFill="1" applyBorder="1" applyAlignment="1">
      <alignment vertical="top" wrapText="1"/>
    </xf>
    <xf numFmtId="15" fontId="5" fillId="8" borderId="1" xfId="0" applyNumberFormat="1" applyFont="1" applyFill="1" applyBorder="1" applyAlignment="1">
      <alignment vertical="top" wrapText="1"/>
    </xf>
    <xf numFmtId="0" fontId="0" fillId="0" borderId="4" xfId="0" applyBorder="1" applyAlignment="1">
      <alignment vertical="top"/>
    </xf>
    <xf numFmtId="0" fontId="0" fillId="0" borderId="0" xfId="0" applyAlignment="1">
      <alignment horizontal="center"/>
    </xf>
    <xf numFmtId="0" fontId="0" fillId="0" borderId="4" xfId="0" applyBorder="1" applyAlignment="1">
      <alignment horizontal="left" vertical="center"/>
    </xf>
    <xf numFmtId="14" fontId="0" fillId="9" borderId="2" xfId="0" applyNumberFormat="1" applyFill="1" applyBorder="1" applyAlignment="1">
      <alignment horizontal="center" vertical="center" wrapText="1"/>
    </xf>
    <xf numFmtId="0" fontId="9" fillId="9" borderId="1" xfId="0" applyFont="1" applyFill="1" applyBorder="1" applyAlignment="1">
      <alignment horizontal="left" vertical="center" wrapText="1" indent="1"/>
    </xf>
    <xf numFmtId="0" fontId="0" fillId="7" borderId="4" xfId="0" applyFill="1" applyBorder="1" applyAlignment="1">
      <alignment vertical="top" wrapText="1"/>
    </xf>
    <xf numFmtId="0" fontId="0" fillId="0" borderId="1" xfId="0" applyBorder="1"/>
    <xf numFmtId="0" fontId="0" fillId="9" borderId="1" xfId="0" applyFill="1" applyBorder="1"/>
    <xf numFmtId="0" fontId="0" fillId="6" borderId="0" xfId="1" applyFont="1" applyAlignment="1">
      <alignment horizontal="center" vertical="center"/>
    </xf>
    <xf numFmtId="0" fontId="0" fillId="0" borderId="4" xfId="0" applyFont="1" applyBorder="1" applyAlignment="1">
      <alignment horizontal="left" vertical="center" wrapText="1"/>
    </xf>
    <xf numFmtId="0" fontId="0" fillId="0" borderId="4" xfId="0" applyFont="1" applyBorder="1" applyAlignment="1">
      <alignment horizontal="left" vertical="top" wrapText="1"/>
    </xf>
    <xf numFmtId="0" fontId="0" fillId="7" borderId="4" xfId="0" applyFont="1" applyFill="1" applyBorder="1" applyAlignment="1">
      <alignment horizontal="center" vertical="center" wrapText="1"/>
    </xf>
    <xf numFmtId="0" fontId="0" fillId="0" borderId="4" xfId="0" applyFont="1" applyBorder="1" applyAlignment="1">
      <alignment horizontal="center" vertical="center" wrapText="1"/>
    </xf>
    <xf numFmtId="14" fontId="0" fillId="8" borderId="2" xfId="0" applyNumberFormat="1" applyFont="1" applyFill="1" applyBorder="1" applyAlignment="1">
      <alignment horizontal="center" vertical="center" wrapText="1"/>
    </xf>
    <xf numFmtId="14" fontId="0" fillId="9" borderId="2" xfId="0" applyNumberFormat="1" applyFont="1" applyFill="1" applyBorder="1" applyAlignment="1">
      <alignment horizontal="center" vertical="center" wrapText="1"/>
    </xf>
    <xf numFmtId="14" fontId="0" fillId="0" borderId="2" xfId="0" applyNumberFormat="1" applyFont="1" applyBorder="1" applyAlignment="1">
      <alignment horizontal="center" vertical="center" wrapText="1"/>
    </xf>
    <xf numFmtId="0" fontId="0" fillId="3" borderId="4" xfId="0" applyFont="1" applyFill="1" applyBorder="1" applyAlignment="1">
      <alignment horizontal="center" vertical="center" wrapText="1"/>
    </xf>
    <xf numFmtId="0" fontId="0" fillId="7" borderId="4" xfId="0" applyFont="1" applyFill="1" applyBorder="1" applyAlignment="1">
      <alignment horizontal="left" vertical="top" wrapText="1"/>
    </xf>
    <xf numFmtId="0" fontId="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0" fillId="9" borderId="4" xfId="0" applyFont="1" applyFill="1" applyBorder="1" applyAlignment="1">
      <alignment horizontal="center" vertical="center" wrapText="1"/>
    </xf>
    <xf numFmtId="0" fontId="0" fillId="9" borderId="4" xfId="0" applyFont="1" applyFill="1" applyBorder="1" applyAlignment="1">
      <alignment horizontal="left" vertical="top" wrapText="1"/>
    </xf>
    <xf numFmtId="0" fontId="0" fillId="9" borderId="4" xfId="0" applyFont="1" applyFill="1" applyBorder="1" applyAlignment="1">
      <alignment horizontal="left"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L6" sqref="L6"/>
    </sheetView>
  </sheetViews>
  <sheetFormatPr defaultRowHeight="15"/>
  <cols>
    <col min="1" max="1" width="12.42578125" style="2" customWidth="1"/>
    <col min="2" max="2" width="19.5703125" customWidth="1"/>
    <col min="3" max="3" width="19.85546875" customWidth="1"/>
    <col min="4" max="4" width="22.85546875" bestFit="1" customWidth="1"/>
    <col min="5" max="5" width="11.85546875" customWidth="1"/>
    <col min="6" max="6" width="77.7109375" customWidth="1"/>
    <col min="7" max="7" width="76.28515625" customWidth="1"/>
    <col min="8" max="8" width="19.140625" customWidth="1"/>
    <col min="9" max="9" width="21.7109375" bestFit="1" customWidth="1"/>
    <col min="10" max="10" width="30.85546875" bestFit="1" customWidth="1"/>
  </cols>
  <sheetData>
    <row r="1" spans="1:11" s="1" customFormat="1" ht="18.75">
      <c r="A1" s="3" t="s">
        <v>7</v>
      </c>
      <c r="B1" s="6" t="s">
        <v>0</v>
      </c>
      <c r="C1" s="6" t="s">
        <v>15</v>
      </c>
      <c r="D1" s="6" t="s">
        <v>1</v>
      </c>
      <c r="E1" s="6" t="s">
        <v>2</v>
      </c>
      <c r="F1" s="6" t="s">
        <v>3</v>
      </c>
      <c r="G1" s="6" t="s">
        <v>4</v>
      </c>
      <c r="H1" s="6" t="s">
        <v>5</v>
      </c>
      <c r="I1" s="6" t="s">
        <v>8</v>
      </c>
      <c r="J1" s="7" t="s">
        <v>6</v>
      </c>
    </row>
    <row r="2" spans="1:11" s="19" customFormat="1" ht="75">
      <c r="A2" s="4">
        <f>DATE(2025,4,13)</f>
        <v>45760</v>
      </c>
      <c r="B2" s="45" t="s">
        <v>17</v>
      </c>
      <c r="C2" s="18" t="s">
        <v>16</v>
      </c>
      <c r="D2" s="18" t="s">
        <v>26</v>
      </c>
      <c r="E2" s="18" t="s">
        <v>27</v>
      </c>
      <c r="F2" s="28" t="s">
        <v>28</v>
      </c>
      <c r="G2" s="28" t="s">
        <v>33</v>
      </c>
      <c r="H2" s="18" t="s">
        <v>29</v>
      </c>
      <c r="I2" s="20" t="s">
        <v>79</v>
      </c>
      <c r="J2" s="21" t="s">
        <v>80</v>
      </c>
    </row>
    <row r="3" spans="1:11" ht="45">
      <c r="A3" s="24">
        <f>DATE(2025,4,13)</f>
        <v>45760</v>
      </c>
      <c r="B3" s="25" t="s">
        <v>18</v>
      </c>
      <c r="C3" s="23" t="s">
        <v>31</v>
      </c>
      <c r="D3" s="26" t="s">
        <v>26</v>
      </c>
      <c r="E3" s="26" t="s">
        <v>27</v>
      </c>
      <c r="F3" s="27" t="s">
        <v>34</v>
      </c>
      <c r="G3" s="27" t="s">
        <v>32</v>
      </c>
      <c r="H3" s="26" t="s">
        <v>29</v>
      </c>
      <c r="I3" s="29" t="s">
        <v>80</v>
      </c>
      <c r="J3" s="30" t="s">
        <v>80</v>
      </c>
    </row>
    <row r="4" spans="1:11" ht="30">
      <c r="A4" s="4">
        <f t="shared" ref="A4:A10" si="0">DATE(2025,4,14)</f>
        <v>45761</v>
      </c>
      <c r="B4" s="17" t="s">
        <v>19</v>
      </c>
      <c r="C4" s="18" t="s">
        <v>35</v>
      </c>
      <c r="D4" s="18" t="s">
        <v>26</v>
      </c>
      <c r="E4" s="18" t="s">
        <v>27</v>
      </c>
      <c r="F4" s="16" t="s">
        <v>36</v>
      </c>
      <c r="G4" s="14" t="s">
        <v>37</v>
      </c>
      <c r="H4" s="18" t="s">
        <v>29</v>
      </c>
      <c r="I4" s="20" t="s">
        <v>80</v>
      </c>
      <c r="J4" s="21" t="s">
        <v>80</v>
      </c>
    </row>
    <row r="5" spans="1:11" ht="30">
      <c r="A5" s="5">
        <f t="shared" si="0"/>
        <v>45761</v>
      </c>
      <c r="B5" s="26" t="s">
        <v>20</v>
      </c>
      <c r="C5" s="26" t="s">
        <v>39</v>
      </c>
      <c r="D5" s="26" t="s">
        <v>40</v>
      </c>
      <c r="E5" s="26" t="s">
        <v>41</v>
      </c>
      <c r="F5" s="37" t="s">
        <v>42</v>
      </c>
      <c r="G5" s="22" t="s">
        <v>43</v>
      </c>
      <c r="H5" s="26" t="s">
        <v>29</v>
      </c>
      <c r="I5" s="29" t="s">
        <v>80</v>
      </c>
      <c r="J5" s="30" t="s">
        <v>30</v>
      </c>
      <c r="K5" s="38"/>
    </row>
    <row r="6" spans="1:11" ht="30">
      <c r="A6" s="4">
        <f t="shared" si="0"/>
        <v>45761</v>
      </c>
      <c r="B6" s="18" t="s">
        <v>21</v>
      </c>
      <c r="C6" s="18" t="s">
        <v>44</v>
      </c>
      <c r="D6" s="18" t="s">
        <v>40</v>
      </c>
      <c r="E6" s="18" t="s">
        <v>41</v>
      </c>
      <c r="F6" s="14" t="s">
        <v>45</v>
      </c>
      <c r="G6" s="15" t="s">
        <v>46</v>
      </c>
      <c r="H6" s="18" t="s">
        <v>29</v>
      </c>
      <c r="I6" s="20" t="s">
        <v>80</v>
      </c>
      <c r="J6" s="21" t="s">
        <v>30</v>
      </c>
      <c r="K6" s="38"/>
    </row>
    <row r="7" spans="1:11" ht="30">
      <c r="A7" s="5">
        <f t="shared" si="0"/>
        <v>45761</v>
      </c>
      <c r="B7" s="26" t="s">
        <v>22</v>
      </c>
      <c r="C7" s="26" t="s">
        <v>47</v>
      </c>
      <c r="D7" s="26" t="s">
        <v>40</v>
      </c>
      <c r="E7" s="26" t="s">
        <v>41</v>
      </c>
      <c r="F7" s="39" t="s">
        <v>48</v>
      </c>
      <c r="G7" s="27" t="s">
        <v>49</v>
      </c>
      <c r="H7" s="26" t="s">
        <v>29</v>
      </c>
      <c r="I7" s="29" t="s">
        <v>80</v>
      </c>
      <c r="J7" s="30" t="s">
        <v>30</v>
      </c>
    </row>
    <row r="8" spans="1:11" ht="30">
      <c r="A8" s="4">
        <f t="shared" si="0"/>
        <v>45761</v>
      </c>
      <c r="B8" s="18" t="s">
        <v>23</v>
      </c>
      <c r="C8" s="18" t="s">
        <v>50</v>
      </c>
      <c r="D8" s="18" t="s">
        <v>40</v>
      </c>
      <c r="E8" s="18" t="s">
        <v>41</v>
      </c>
      <c r="F8" s="16" t="s">
        <v>51</v>
      </c>
      <c r="G8" s="14" t="s">
        <v>52</v>
      </c>
      <c r="H8" s="18" t="s">
        <v>29</v>
      </c>
      <c r="I8" s="20" t="s">
        <v>80</v>
      </c>
      <c r="J8" s="21" t="s">
        <v>30</v>
      </c>
    </row>
    <row r="9" spans="1:11" ht="35.25" customHeight="1">
      <c r="A9" s="5">
        <f t="shared" si="0"/>
        <v>45761</v>
      </c>
      <c r="B9" s="26" t="s">
        <v>24</v>
      </c>
      <c r="C9" s="26" t="s">
        <v>53</v>
      </c>
      <c r="D9" s="26" t="s">
        <v>40</v>
      </c>
      <c r="E9" s="26" t="s">
        <v>41</v>
      </c>
      <c r="F9" s="37" t="s">
        <v>54</v>
      </c>
      <c r="G9" s="27" t="s">
        <v>55</v>
      </c>
      <c r="H9" s="26" t="s">
        <v>29</v>
      </c>
      <c r="I9" s="29" t="s">
        <v>80</v>
      </c>
      <c r="J9" s="30" t="s">
        <v>30</v>
      </c>
    </row>
    <row r="10" spans="1:11" ht="45">
      <c r="A10" s="4">
        <f t="shared" si="0"/>
        <v>45761</v>
      </c>
      <c r="B10" s="18" t="s">
        <v>25</v>
      </c>
      <c r="C10" s="18" t="s">
        <v>56</v>
      </c>
      <c r="D10" s="18" t="s">
        <v>40</v>
      </c>
      <c r="E10" s="18" t="s">
        <v>41</v>
      </c>
      <c r="F10" s="8" t="s">
        <v>57</v>
      </c>
      <c r="G10" s="15" t="s">
        <v>58</v>
      </c>
      <c r="H10" s="18" t="s">
        <v>29</v>
      </c>
      <c r="I10" s="20" t="s">
        <v>80</v>
      </c>
      <c r="J10" s="21" t="s">
        <v>30</v>
      </c>
    </row>
    <row r="11" spans="1:11" ht="30">
      <c r="A11" s="5">
        <f>DATE(2025,4,17)</f>
        <v>45764</v>
      </c>
      <c r="B11" s="26" t="s">
        <v>63</v>
      </c>
      <c r="C11" s="26" t="s">
        <v>67</v>
      </c>
      <c r="D11" s="26" t="s">
        <v>62</v>
      </c>
      <c r="E11" s="26" t="s">
        <v>41</v>
      </c>
      <c r="F11" s="37" t="s">
        <v>68</v>
      </c>
      <c r="G11" s="27" t="s">
        <v>69</v>
      </c>
      <c r="H11" s="26" t="s">
        <v>29</v>
      </c>
      <c r="I11" s="29" t="s">
        <v>80</v>
      </c>
      <c r="J11" s="30" t="s">
        <v>30</v>
      </c>
    </row>
    <row r="12" spans="1:11" ht="45">
      <c r="A12" s="40">
        <f t="shared" ref="A12:A14" si="1">DATE(2025,4,17)</f>
        <v>45764</v>
      </c>
      <c r="B12" s="18" t="s">
        <v>64</v>
      </c>
      <c r="C12" s="18" t="s">
        <v>70</v>
      </c>
      <c r="D12" s="41" t="s">
        <v>62</v>
      </c>
      <c r="E12" s="18" t="s">
        <v>41</v>
      </c>
      <c r="F12" s="14" t="s">
        <v>72</v>
      </c>
      <c r="G12" s="15" t="s">
        <v>71</v>
      </c>
      <c r="H12" s="18" t="s">
        <v>29</v>
      </c>
      <c r="I12" s="20" t="s">
        <v>80</v>
      </c>
      <c r="J12" s="21" t="s">
        <v>30</v>
      </c>
    </row>
    <row r="13" spans="1:11" ht="45">
      <c r="A13" s="5">
        <f t="shared" si="1"/>
        <v>45764</v>
      </c>
      <c r="B13" s="26" t="s">
        <v>65</v>
      </c>
      <c r="C13" s="26" t="s">
        <v>73</v>
      </c>
      <c r="D13" s="26" t="s">
        <v>62</v>
      </c>
      <c r="E13" s="26" t="s">
        <v>41</v>
      </c>
      <c r="F13" s="43" t="s">
        <v>72</v>
      </c>
      <c r="G13" s="42" t="s">
        <v>74</v>
      </c>
      <c r="H13" s="26" t="s">
        <v>29</v>
      </c>
      <c r="I13" s="29" t="s">
        <v>80</v>
      </c>
      <c r="J13" s="30" t="s">
        <v>30</v>
      </c>
    </row>
    <row r="14" spans="1:11" ht="45">
      <c r="A14" s="40">
        <f t="shared" si="1"/>
        <v>45764</v>
      </c>
      <c r="B14" s="18" t="s">
        <v>66</v>
      </c>
      <c r="C14" s="18" t="s">
        <v>75</v>
      </c>
      <c r="D14" s="41" t="s">
        <v>62</v>
      </c>
      <c r="E14" s="18" t="s">
        <v>41</v>
      </c>
      <c r="F14" s="44" t="s">
        <v>76</v>
      </c>
      <c r="G14" s="15" t="s">
        <v>77</v>
      </c>
      <c r="H14" s="18" t="s">
        <v>29</v>
      </c>
      <c r="I14" s="20" t="s">
        <v>80</v>
      </c>
      <c r="J14" s="21" t="s">
        <v>30</v>
      </c>
    </row>
    <row r="15" spans="1:11">
      <c r="A15" s="50">
        <v>45765</v>
      </c>
      <c r="B15" s="48" t="s">
        <v>81</v>
      </c>
      <c r="C15" s="48" t="s">
        <v>82</v>
      </c>
      <c r="D15" s="49" t="s">
        <v>83</v>
      </c>
      <c r="E15" s="49" t="s">
        <v>41</v>
      </c>
      <c r="F15" s="54" t="s">
        <v>84</v>
      </c>
      <c r="G15" s="47" t="s">
        <v>85</v>
      </c>
      <c r="H15" s="49" t="s">
        <v>29</v>
      </c>
      <c r="I15" s="55" t="s">
        <v>80</v>
      </c>
      <c r="J15" s="56" t="s">
        <v>30</v>
      </c>
    </row>
    <row r="16" spans="1:11" ht="30">
      <c r="A16" s="51">
        <v>45765</v>
      </c>
      <c r="B16" s="53" t="s">
        <v>86</v>
      </c>
      <c r="C16" s="53" t="s">
        <v>82</v>
      </c>
      <c r="D16" s="57" t="s">
        <v>83</v>
      </c>
      <c r="E16" s="57" t="s">
        <v>41</v>
      </c>
      <c r="F16" s="58" t="s">
        <v>87</v>
      </c>
      <c r="G16" s="59" t="s">
        <v>88</v>
      </c>
      <c r="H16" s="57" t="s">
        <v>29</v>
      </c>
      <c r="I16" s="57" t="s">
        <v>80</v>
      </c>
      <c r="J16" s="57" t="s">
        <v>30</v>
      </c>
    </row>
    <row r="17" spans="1:10" ht="30">
      <c r="A17" s="52">
        <v>45765</v>
      </c>
      <c r="B17" s="49" t="s">
        <v>89</v>
      </c>
      <c r="C17" s="48" t="s">
        <v>90</v>
      </c>
      <c r="D17" s="49" t="s">
        <v>83</v>
      </c>
      <c r="E17" s="49" t="s">
        <v>41</v>
      </c>
      <c r="F17" s="47" t="s">
        <v>91</v>
      </c>
      <c r="G17" s="46" t="s">
        <v>92</v>
      </c>
      <c r="H17" s="49" t="s">
        <v>29</v>
      </c>
      <c r="I17" s="49" t="s">
        <v>80</v>
      </c>
      <c r="J17" s="49" t="s">
        <v>30</v>
      </c>
    </row>
    <row r="18" spans="1:10">
      <c r="B18" s="26"/>
      <c r="C18" s="26"/>
      <c r="D18" s="26"/>
      <c r="E18" s="26"/>
      <c r="F18" s="26"/>
      <c r="G18" s="26"/>
      <c r="H18" s="26"/>
      <c r="I18" s="26"/>
      <c r="J18" s="26"/>
    </row>
    <row r="19" spans="1:10">
      <c r="A19" s="5"/>
      <c r="B19" s="26"/>
      <c r="C19" s="26"/>
      <c r="D19" s="26"/>
      <c r="E19" s="26"/>
      <c r="F19" s="26"/>
      <c r="G19" s="26"/>
      <c r="H19" s="26"/>
      <c r="I19" s="26"/>
      <c r="J19" s="26"/>
    </row>
    <row r="20" spans="1:10">
      <c r="B20" s="26"/>
      <c r="C20" s="26"/>
      <c r="D20" s="26"/>
      <c r="E20" s="26"/>
      <c r="F20" s="26"/>
      <c r="G20" s="26"/>
      <c r="H20" s="26"/>
      <c r="I20" s="26"/>
      <c r="J20" s="26"/>
    </row>
    <row r="21" spans="1:10">
      <c r="A21" s="5"/>
      <c r="B21" s="26"/>
      <c r="C21" s="26"/>
      <c r="D21" s="26"/>
      <c r="E21" s="26"/>
      <c r="F21" s="26"/>
      <c r="G21" s="26"/>
      <c r="H21" s="26"/>
      <c r="I21" s="26"/>
      <c r="J21" s="26"/>
    </row>
    <row r="22" spans="1:10">
      <c r="C22" s="26"/>
      <c r="D22" s="26"/>
      <c r="E22" s="26"/>
      <c r="F22" s="26"/>
      <c r="G22" s="26"/>
      <c r="H22" s="26"/>
      <c r="I22" s="26"/>
      <c r="J22" s="26"/>
    </row>
    <row r="23" spans="1:10">
      <c r="C23" s="26"/>
      <c r="D23" s="26"/>
      <c r="E23" s="26"/>
      <c r="F23" s="26"/>
      <c r="G23" s="26"/>
      <c r="H23" s="26"/>
      <c r="I23" s="26"/>
      <c r="J23" s="26"/>
    </row>
    <row r="24" spans="1:10">
      <c r="C24" s="26"/>
      <c r="D24" s="26"/>
      <c r="E24" s="26"/>
      <c r="F24" s="26"/>
      <c r="G24" s="26"/>
      <c r="H24" s="26"/>
      <c r="I24" s="26"/>
      <c r="J24" s="26"/>
    </row>
    <row r="25" spans="1:10">
      <c r="C25" s="26"/>
      <c r="D25" s="26"/>
      <c r="E25" s="26"/>
      <c r="F25" s="26"/>
      <c r="G25" s="26"/>
      <c r="H25" s="26"/>
      <c r="I25" s="26"/>
      <c r="J25" s="26"/>
    </row>
    <row r="26" spans="1:10">
      <c r="C26" s="26"/>
      <c r="D26" s="26"/>
      <c r="E26" s="26"/>
      <c r="F26" s="26"/>
      <c r="G26" s="26"/>
      <c r="H26" s="26"/>
      <c r="I26" s="26"/>
      <c r="J26" s="26"/>
    </row>
    <row r="27" spans="1:10">
      <c r="C27" s="26"/>
      <c r="D27" s="26"/>
      <c r="E27" s="26"/>
      <c r="F27" s="26"/>
      <c r="G27" s="26"/>
      <c r="H27" s="26"/>
      <c r="I27" s="26"/>
      <c r="J27" s="26"/>
    </row>
    <row r="28" spans="1:10">
      <c r="C28" s="26"/>
      <c r="D28" s="26"/>
      <c r="E28" s="26"/>
      <c r="F28" s="26"/>
      <c r="G28" s="26"/>
      <c r="H28" s="26"/>
      <c r="I28" s="26"/>
      <c r="J28" s="26"/>
    </row>
    <row r="29" spans="1:10">
      <c r="C29" s="26"/>
      <c r="D29" s="26"/>
      <c r="E29" s="26"/>
      <c r="F29" s="26"/>
      <c r="G29" s="26"/>
      <c r="H29" s="26"/>
      <c r="I29" s="26"/>
      <c r="J29" s="26"/>
    </row>
  </sheetData>
  <phoneticPr fontId="8" type="noConversion"/>
  <dataValidations count="2">
    <dataValidation type="list" allowBlank="1" showInputMessage="1" showErrorMessage="1" errorTitle="choose from list" sqref="J2:J15">
      <formula1>"open,closed"</formula1>
    </dataValidation>
    <dataValidation type="list" allowBlank="1" showInputMessage="1" showErrorMessage="1" errorTitle="select from list" sqref="I2:I15">
      <formula1>"open,in progress,closed,not applicable"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C7" sqref="C7"/>
    </sheetView>
  </sheetViews>
  <sheetFormatPr defaultRowHeight="15"/>
  <cols>
    <col min="1" max="1" width="28.140625" customWidth="1"/>
    <col min="2" max="2" width="23.28515625" customWidth="1"/>
    <col min="3" max="3" width="78.7109375" customWidth="1"/>
    <col min="4" max="4" width="23.85546875" customWidth="1"/>
  </cols>
  <sheetData>
    <row r="1" spans="1:4" ht="20.25">
      <c r="A1" s="9" t="s">
        <v>9</v>
      </c>
      <c r="B1" s="9" t="s">
        <v>10</v>
      </c>
      <c r="C1" s="10" t="s">
        <v>11</v>
      </c>
      <c r="D1" s="9" t="s">
        <v>12</v>
      </c>
    </row>
    <row r="2" spans="1:4" ht="18.75">
      <c r="A2" s="31" t="s">
        <v>13</v>
      </c>
      <c r="B2" s="32" t="s">
        <v>26</v>
      </c>
      <c r="C2" s="32" t="s">
        <v>14</v>
      </c>
      <c r="D2" s="33">
        <v>45760</v>
      </c>
    </row>
    <row r="3" spans="1:4" ht="75">
      <c r="A3" s="34" t="s">
        <v>27</v>
      </c>
      <c r="B3" s="35" t="s">
        <v>26</v>
      </c>
      <c r="C3" s="35" t="s">
        <v>38</v>
      </c>
      <c r="D3" s="36">
        <v>45761</v>
      </c>
    </row>
    <row r="4" spans="1:4" ht="18.75">
      <c r="A4" s="11" t="s">
        <v>60</v>
      </c>
      <c r="B4" s="12" t="s">
        <v>40</v>
      </c>
      <c r="C4" s="12" t="s">
        <v>59</v>
      </c>
      <c r="D4" s="13">
        <v>45761</v>
      </c>
    </row>
    <row r="5" spans="1:4" ht="37.5">
      <c r="A5" s="11" t="s">
        <v>61</v>
      </c>
      <c r="B5" s="12" t="s">
        <v>62</v>
      </c>
      <c r="C5" s="12" t="s">
        <v>78</v>
      </c>
      <c r="D5" s="13">
        <v>45764</v>
      </c>
    </row>
    <row r="6" spans="1:4" ht="18.75">
      <c r="A6" s="60" t="s">
        <v>93</v>
      </c>
      <c r="B6" s="61" t="s">
        <v>83</v>
      </c>
      <c r="C6" s="61" t="s">
        <v>94</v>
      </c>
      <c r="D6" s="62">
        <v>45765</v>
      </c>
    </row>
    <row r="7" spans="1:4" ht="18.75">
      <c r="A7" s="31" t="s">
        <v>95</v>
      </c>
      <c r="B7" s="32" t="s">
        <v>26</v>
      </c>
      <c r="C7" s="32" t="s">
        <v>96</v>
      </c>
      <c r="D7" s="33">
        <v>45765</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2025-04-18T21:33:26Z</dcterms:modified>
  <cp:category/>
  <cp:contentStatus/>
</cp:coreProperties>
</file>