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o\Downloads\"/>
    </mc:Choice>
  </mc:AlternateContent>
  <xr:revisionPtr revIDLastSave="0" documentId="13_ncr:1_{8935768D-800B-425E-96D0-C19EBC3D7F2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S_to_SRS" sheetId="4" r:id="rId1"/>
    <sheet name="SRS_to_Test" sheetId="3" r:id="rId2"/>
    <sheet name="Dashboard" sheetId="7" r:id="rId3"/>
    <sheet name="Version_History" sheetId="5" r:id="rId4"/>
    <sheet name="READM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4" i="7"/>
  <c r="B3" i="7"/>
  <c r="B2" i="7"/>
  <c r="B5" i="7" l="1"/>
</calcChain>
</file>

<file path=xl/sharedStrings.xml><?xml version="1.0" encoding="utf-8"?>
<sst xmlns="http://schemas.openxmlformats.org/spreadsheetml/2006/main" count="371" uniqueCount="223">
  <si>
    <t>SRS ID</t>
  </si>
  <si>
    <t>SRS Description</t>
  </si>
  <si>
    <t>Test Case ID</t>
  </si>
  <si>
    <t>Test Result</t>
  </si>
  <si>
    <t>SRS-LOGIN-003</t>
  </si>
  <si>
    <t>SRS-LOGIN-002</t>
  </si>
  <si>
    <t>TC-LOGIN-002</t>
  </si>
  <si>
    <t>TC-LOGIN-003</t>
  </si>
  <si>
    <t>LH-CRS-LOGIN-001</t>
  </si>
  <si>
    <t>LH-CRS-LOGIN-002</t>
  </si>
  <si>
    <t>LH-CRS-LOGIN-003</t>
  </si>
  <si>
    <t>LH-CRS-LOGIN-004</t>
  </si>
  <si>
    <t>SRS-LOGIN-001</t>
  </si>
  <si>
    <t>SRS-LOGIN-004</t>
  </si>
  <si>
    <t>TC-LOGIN-001</t>
  </si>
  <si>
    <t>TC-LOGIN-004</t>
  </si>
  <si>
    <t>The system shall hash passwords</t>
  </si>
  <si>
    <t>Users must log in using their email and password</t>
  </si>
  <si>
    <t>Show a generic error message for login failures including incorrect password, empty fields, or unregistered email</t>
  </si>
  <si>
    <t>Store passwords using hashing and salting techniques</t>
  </si>
  <si>
    <t>The system shall provide a login form with email and password fields</t>
  </si>
  <si>
    <t>The system shall verify user registration status before allowing login; reject unregistered emails</t>
  </si>
  <si>
    <t>The system shall show a generic error: "Invalid credentials" for all login failures (no specifics</t>
  </si>
  <si>
    <t>Only registered users can log_in</t>
  </si>
  <si>
    <t xml:space="preserve">CRS ID </t>
  </si>
  <si>
    <t>CRS Description</t>
  </si>
  <si>
    <t>Status (CRS-SRS)</t>
  </si>
  <si>
    <t>Comments/Gaps</t>
  </si>
  <si>
    <t>Approved</t>
  </si>
  <si>
    <t>Status (Test)</t>
  </si>
  <si>
    <t>TC-LOGIN-005</t>
  </si>
  <si>
    <t>TC-LOGIN-006</t>
  </si>
  <si>
    <t>TC-LOGIN-007</t>
  </si>
  <si>
    <t>TC-LOGIN-009</t>
  </si>
  <si>
    <t>Ensure appropriate message appears when fields are empty.</t>
  </si>
  <si>
    <t>Ensure password field hides the input characters.</t>
  </si>
  <si>
    <t>Ensure 'Remember Me' option works properly.</t>
  </si>
  <si>
    <t>Ensure login works with valid credentials.</t>
  </si>
  <si>
    <t>Ensure error message appears when invalid username is entered.</t>
  </si>
  <si>
    <t>Ensure error message appears when invalid password is entered.</t>
  </si>
  <si>
    <t>Ensure login is protected against SQL injection.</t>
  </si>
  <si>
    <t>Ensure account gets locked after 3 failed login attempts.</t>
  </si>
  <si>
    <t xml:space="preserve">1. Update CRS_to_SRS first.  
2. Link SRS to Test Cases in SRS_to_Test.  
3. Check Dashboard for gaps.  
4. Status Definitions:  
   - Approved = CRS validated by stakeholder.  
   - Closed = Test passed.  </t>
  </si>
  <si>
    <t>LOGIN</t>
  </si>
  <si>
    <t>Metric</t>
  </si>
  <si>
    <t>Value</t>
  </si>
  <si>
    <t>Total CRS</t>
  </si>
  <si>
    <t xml:space="preserve">Total SRS	</t>
  </si>
  <si>
    <t xml:space="preserve">Tested SRS	</t>
  </si>
  <si>
    <t xml:space="preserve">Coverage %	</t>
  </si>
  <si>
    <t>Gaps</t>
  </si>
  <si>
    <t xml:space="preserve">CRS with no SRS	</t>
  </si>
  <si>
    <t xml:space="preserve">SRS with no Test	</t>
  </si>
  <si>
    <t>Version number</t>
  </si>
  <si>
    <t>Author</t>
  </si>
  <si>
    <t>Updated section</t>
  </si>
  <si>
    <t>Date</t>
  </si>
  <si>
    <t>v1.0</t>
  </si>
  <si>
    <t>Omar Sherif</t>
  </si>
  <si>
    <t xml:space="preserve">Intial Version Of RTM </t>
  </si>
  <si>
    <t>15/4/2025</t>
  </si>
  <si>
    <t>LH-CRS-NAVIGATION-001</t>
  </si>
  <si>
    <t>users should be able to navigate between different content categories</t>
  </si>
  <si>
    <t>SRS-NAV-001</t>
  </si>
  <si>
    <t>The system allow users to navigate between four predefined content categories  ( ‘Sports’, ‘Scientific’,'Health','Economy').</t>
  </si>
  <si>
    <t>LH-CRS-NAVIGATION-002</t>
  </si>
  <si>
    <t>The website must include a header navigation bar with tabs for each section and dropdowns for subsections.</t>
  </si>
  <si>
    <t>SRS-NAV-002</t>
  </si>
  <si>
    <t>The system include a header navigation bar with tabs for each section and clickable dropdowns for subsections.</t>
  </si>
  <si>
    <t>LH-CRS-NAVIGATION-003</t>
  </si>
  <si>
    <t>The website must include exactly 4 content categories.</t>
  </si>
  <si>
    <t>SRS-NAV-003</t>
  </si>
  <si>
    <t>The system shall restrict content categories to exactly four (4) with no additions/deletions by users.</t>
  </si>
  <si>
    <t>NAVIGATION</t>
  </si>
  <si>
    <t>LH-TC-NAVIGATION-001</t>
  </si>
  <si>
    <t>Verify that the user can navigate between all four predefined content categories from the main interface.</t>
  </si>
  <si>
    <t>LH-TC-NAVIGATION-002</t>
  </si>
  <si>
    <t>Validate that the header navigation bar displays tabs for each category and provides dropdowns for subsections.</t>
  </si>
  <si>
    <t>LH-TC-NAVIGATION-003</t>
  </si>
  <si>
    <t>Verify that categories without any subsections do not show a dropdown and still function correctly when clicked.</t>
  </si>
  <si>
    <t>LH-TC-NAVIGATION-004</t>
  </si>
  <si>
    <t>Verify that users cannot add or remove categories through any available means and that the system does not expose any interfaces to modify the four predefined categories.</t>
  </si>
  <si>
    <t>v1.1</t>
  </si>
  <si>
    <t>Gehad Ashry</t>
  </si>
  <si>
    <t>Added Navigation Feature after reviewer verification</t>
  </si>
  <si>
    <t>21/4/2025</t>
  </si>
  <si>
    <t>Admin features must include the ability to delete users</t>
  </si>
  <si>
    <t>Admin features must include the ability to remove articles, videos, and audio files</t>
  </si>
  <si>
    <t>SRS-ADM-001</t>
  </si>
  <si>
    <t>SRS-ADM-002</t>
  </si>
  <si>
    <t>admins can delete any content (articles, videos, and audio files) of any user</t>
  </si>
  <si>
    <t>admains can delete any user using its username or ID</t>
  </si>
  <si>
    <t>ADMINCONSTRAINS</t>
  </si>
  <si>
    <t>TC_ADM_001</t>
  </si>
  <si>
    <t>TC_ADM_002</t>
  </si>
  <si>
    <t>TC_ADM_003</t>
  </si>
  <si>
    <t>TC_ADM_004</t>
  </si>
  <si>
    <t>TC_ADM_005</t>
  </si>
  <si>
    <t>TC_ADM_006</t>
  </si>
  <si>
    <t>TC_ADM_007</t>
  </si>
  <si>
    <t>Verify admin can delete an article posted by a user.</t>
  </si>
  <si>
    <r>
      <t xml:space="preserve">Verify admin can delete an </t>
    </r>
    <r>
      <rPr>
        <b/>
        <sz val="16"/>
        <color theme="1"/>
        <rFont val="Calibri"/>
        <family val="2"/>
        <scheme val="minor"/>
      </rPr>
      <t>VIDEO</t>
    </r>
    <r>
      <rPr>
        <sz val="16"/>
        <color theme="1"/>
        <rFont val="Calibri"/>
        <family val="2"/>
        <scheme val="minor"/>
      </rPr>
      <t xml:space="preserve"> posted by a user.</t>
    </r>
  </si>
  <si>
    <r>
      <t xml:space="preserve">Verify admin can delete an </t>
    </r>
    <r>
      <rPr>
        <b/>
        <sz val="16"/>
        <color theme="1"/>
        <rFont val="Calibri"/>
        <family val="2"/>
        <scheme val="minor"/>
      </rPr>
      <t>audio</t>
    </r>
    <r>
      <rPr>
        <sz val="16"/>
        <color theme="1"/>
        <rFont val="Calibri"/>
        <family val="2"/>
        <scheme val="minor"/>
      </rPr>
      <t xml:space="preserve"> posted by a user.</t>
    </r>
  </si>
  <si>
    <t>Verify admin can delete a user by username.</t>
  </si>
  <si>
    <t>Verify admin can delete a user by ID.</t>
  </si>
  <si>
    <t>Test Title</t>
  </si>
  <si>
    <t>Verify admin can not delete 
  non-existent user 
(non exist user name)</t>
  </si>
  <si>
    <t>Verify admin can not delete 
  non-existent user
 (non exist user id)</t>
  </si>
  <si>
    <t>v1.2</t>
  </si>
  <si>
    <t>Eman</t>
  </si>
  <si>
    <t>Added Admin constrains Feature after reviewer verification</t>
  </si>
  <si>
    <t>LH-CRS-ADMINCONSTRAINTS-001</t>
  </si>
  <si>
    <t>LH-CRS-ADMINCONSTRAINTS-002</t>
  </si>
  <si>
    <t>22/4/2025</t>
  </si>
  <si>
    <t>LH-CRS-PUBLISH-001</t>
  </si>
  <si>
    <t>LH-CRS-PUBLISH-002</t>
  </si>
  <si>
    <t>LH-CRS-PUBLISH-003</t>
  </si>
  <si>
    <t>LH-CRS-PUBLISH-004</t>
  </si>
  <si>
    <t>LH-CRS-PUBLISH-005</t>
  </si>
  <si>
    <t>LH-CRS-PUBLISH-006</t>
  </si>
  <si>
    <t>SRS-PUB-001.1</t>
  </si>
  <si>
    <t>SRS-PUB-001.2</t>
  </si>
  <si>
    <t>SRS-PUB-001.3</t>
  </si>
  <si>
    <t>SRS-PUB-001.4</t>
  </si>
  <si>
    <t>SRS-PUB-002</t>
  </si>
  <si>
    <t>SRS-PUB-003</t>
  </si>
  <si>
    <t>SRS-PUB-004</t>
  </si>
  <si>
    <t>SRS-PUB-005</t>
  </si>
  <si>
    <t>SRS-PUB-006</t>
  </si>
  <si>
    <t>The system shall provide separate UI buttons for "Publish Article," "Upload Video," and "Record Audio."</t>
  </si>
  <si>
    <t>Clicking the "Publish Article" button shall redirect the user to a form with fields for (Article title , Text body and publish button )</t>
  </si>
  <si>
    <t>Clicking the "Upload Video" button shall redirect the user to an interface supporting(Video title, add vedio and publish button)</t>
  </si>
  <si>
    <t>Clicking the "Record Audio" button shall open an embedded recorder with controls for(Start/stop recording and publish button)</t>
  </si>
  <si>
    <t>The system shall validate video file size before upload and reject files exceeding 100MB, with the message: "Max size: 100MB."</t>
  </si>
  <si>
    <t>The system shall validate audio file size before upload and reject files exceeding 20MB, with the message: "Max size: 20MB."</t>
  </si>
  <si>
    <t>The system shall count words in articles in real-time and prevent submission if the article exceeds 1000 words</t>
  </si>
  <si>
    <t>The system shall allow only .mp4 video files to be uploaded. If an unsupported format (e.g., .avi) is selected, display: "Only MP4 format is allowed."</t>
  </si>
  <si>
    <t>The system shall allow only .mp3 audio files to be uploaded. If another format (e.g., .wav) is selected, display the message: "Only MP3 format is allowed."</t>
  </si>
  <si>
    <t>PUBLISH&amp;UPLOAD</t>
  </si>
  <si>
    <t>users should be able to publish articles, upload videos, or record audio content</t>
  </si>
  <si>
    <t>The maximum allowed video upload size must be 100 MB.</t>
  </si>
  <si>
    <t>The maximum allowed audio recording upload size must be 20 MB.</t>
  </si>
  <si>
    <t>The maximum number of words in an article must be 1000 words.</t>
  </si>
  <si>
    <t>The accepted video format must be MP4.</t>
  </si>
  <si>
    <t>The accepted audio format must be MP3.</t>
  </si>
  <si>
    <t>TC-PUB-001</t>
  </si>
  <si>
    <t>TC-PUB-002</t>
  </si>
  <si>
    <t>TC-PUB-003</t>
  </si>
  <si>
    <t>TC-PUB-004</t>
  </si>
  <si>
    <t>TC-PUB-005</t>
  </si>
  <si>
    <t>TC-PUB-006</t>
  </si>
  <si>
    <t>TC-PUB-007</t>
  </si>
  <si>
    <t>TC-PUB-008</t>
  </si>
  <si>
    <t>TC-PUB-009</t>
  </si>
  <si>
    <t>TC-PUB-010</t>
  </si>
  <si>
    <t>TC-PUB-011</t>
  </si>
  <si>
    <t>TC-PUB-012</t>
  </si>
  <si>
    <t>TC-PUB-013</t>
  </si>
  <si>
    <t>TC-PUB-014</t>
  </si>
  <si>
    <t>TC-PUB-015</t>
  </si>
  <si>
    <t>TC-PUB-016</t>
  </si>
  <si>
    <t>TC-PUB-017</t>
  </si>
  <si>
    <t>TC-PUB-018</t>
  </si>
  <si>
    <t>Verify UI Buttons for Publishing Options</t>
  </si>
  <si>
    <t>Verify Article Publishing Form Fields</t>
  </si>
  <si>
    <t>Verify Video Upload Interface</t>
  </si>
  <si>
    <t>Verify Audio Recorder Functionality</t>
  </si>
  <si>
    <t>Upload Valid Video File (&lt;100MB)</t>
  </si>
  <si>
    <t>Upload Valid Video File (=100MB)</t>
  </si>
  <si>
    <t>Upload Invalid Video File (&gt;100MB)</t>
  </si>
  <si>
    <t>Upload Valid Audio File (&lt;20MB)</t>
  </si>
  <si>
    <t>Upload Valid Audio File (=20MB)</t>
  </si>
  <si>
    <t>Upload Invalid Audio File (&gt;20MB)</t>
  </si>
  <si>
    <t>Verify Article Word Limit (&lt;1000 Words)</t>
  </si>
  <si>
    <t>Verify Article Word Limit (=1000 Words)</t>
  </si>
  <si>
    <t>Verify Article Word Limit (&gt;1000 Words)</t>
  </si>
  <si>
    <t>Test Real-Time Word Count Visibility</t>
  </si>
  <si>
    <t>Verify Non-Text Input Handling</t>
  </si>
  <si>
    <t>Validate Valid Video Format (.mp4 Only)</t>
  </si>
  <si>
    <t>Validate Invalid Video Format (e.g., .avi)</t>
  </si>
  <si>
    <t>Validate Valid Audio Format (.mp3 Only)</t>
  </si>
  <si>
    <t>RS-PUB-001.1</t>
  </si>
  <si>
    <t>The system shall allow only .mp3 audio files to be uploaded. If another format (e.g., .wav) is selected, display the message: "Only MP3 format is allowed</t>
  </si>
  <si>
    <t>v1.3</t>
  </si>
  <si>
    <t>Ahmed Abuzaid</t>
  </si>
  <si>
    <t>23/4/2025</t>
  </si>
  <si>
    <t>created PUBLISH&amp;UPLOAD RTM (CRS to SRS) and (SRS to Test Cases)</t>
  </si>
  <si>
    <t xml:space="preserve">SRS-ID-001
</t>
  </si>
  <si>
    <t>LH-TC-IDCONSTRAINTS_001</t>
  </si>
  <si>
    <t>Verifying that each user receives a unique ID upon registration</t>
  </si>
  <si>
    <t>SRS-ID-002.1</t>
  </si>
  <si>
    <t>SRS-ID-002.3</t>
  </si>
  <si>
    <t>LH-TC-IDCONSTRAINTS_002</t>
  </si>
  <si>
    <t>LH-TC-IDCONSTRAINTS_003</t>
  </si>
  <si>
    <t xml:space="preserve">Ensuring generated user IDs follow the required format UXXX.  </t>
  </si>
  <si>
    <t xml:space="preserve"> Checking that user IDs are generated sequentially.</t>
  </si>
  <si>
    <t>User IDs shall be generated upon registration.</t>
  </si>
  <si>
    <t>The system shall automatically generate a unique user ID for each new registration in the format UXXX (ex:U001)</t>
  </si>
  <si>
    <t>Generated user IDs shall be stored persistently in the database alongside user details (email, username, etc.)</t>
  </si>
  <si>
    <t>The system shall retrieve the last assigned ID from the database to compute the next sequential ID</t>
  </si>
  <si>
    <t>The system shall allow users to toggle "Follow" on categories, store preferences in the database.</t>
  </si>
  <si>
    <t>The system shall display unread notifications in a bell icon dropdown.</t>
  </si>
  <si>
    <t>LH-TC-NOTIFICATION-001</t>
  </si>
  <si>
    <t>LH-TC-NOTIFICATION-002</t>
  </si>
  <si>
    <t>Testing the functionality of toggling the"Follow" option for categories</t>
  </si>
  <si>
    <t>Testing the ability to display unread notifications via the bell icon dropdown</t>
  </si>
  <si>
    <t>SRS-NOT-001</t>
  </si>
  <si>
    <t>SRS-NOT-002</t>
  </si>
  <si>
    <t>ID CONSTRAINTS</t>
  </si>
  <si>
    <t>LH-CRS-ID-CONSTRAINS-001</t>
  </si>
  <si>
    <t>LH-CRS-ID-CONSTRAINTS-002</t>
  </si>
  <si>
    <t>each user must be assigned a unique user ID after creating an account</t>
  </si>
  <si>
    <t>the system automatically assign user IDs in a simple, consistent format (e.g., U001, U002)</t>
  </si>
  <si>
    <t>SRS-ID-002.2</t>
  </si>
  <si>
    <t>LH-CRS-NOTIFICATIONS-001</t>
  </si>
  <si>
    <t>users can follow specific categories to receive notifications when new content is added</t>
  </si>
  <si>
    <t>LH-CRS-NOTIFICATIONS-002</t>
  </si>
  <si>
    <t>The system must notify users within the website interface when new content is added to a followed category.</t>
  </si>
  <si>
    <t>NOTIFICATIONS</t>
  </si>
  <si>
    <t>v1.4</t>
  </si>
  <si>
    <t>Mahmoud Abdelmageed</t>
  </si>
  <si>
    <t>created Notifications and ID CONSTRAINTS RTM (CRS to SRS) and (SRS to Test Cases)</t>
  </si>
  <si>
    <t>24/4/2026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</si>
</sst>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i/>
      <sz val="22"/>
      <color theme="1"/>
      <name val="Arial"/>
      <family val="2"/>
    </font>
    <font>
      <b/>
      <sz val="72"/>
      <color theme="1"/>
      <name val="Arial"/>
      <family val="2"/>
    </font>
    <font>
      <b/>
      <i/>
      <sz val="7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6"/>
      <color theme="0"/>
      <name val="Calibri"/>
      <family val="2"/>
      <scheme val="minor"/>
    </font>
    <font>
      <sz val="15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28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1"/>
      <name val="Arial"/>
    </font>
    <font>
      <sz val="16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404040"/>
      <name val="Arial"/>
      <family val="2"/>
    </font>
    <font>
      <b/>
      <sz val="18"/>
      <color theme="1"/>
      <name val="Arial"/>
      <family val="2"/>
    </font>
    <font>
      <b/>
      <i/>
      <sz val="18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0" tint="-0.14999847407452621"/>
        <bgColor theme="0" tint="-0.34998626667073579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2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5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vertical="center" wrapText="1"/>
    </xf>
    <xf numFmtId="15" fontId="13" fillId="6" borderId="7" xfId="0" applyNumberFormat="1" applyFont="1" applyFill="1" applyBorder="1" applyAlignment="1">
      <alignment vertical="center" wrapText="1"/>
    </xf>
    <xf numFmtId="15" fontId="13" fillId="7" borderId="7" xfId="0" applyNumberFormat="1" applyFont="1" applyFill="1" applyBorder="1" applyAlignment="1">
      <alignment vertical="center" wrapText="1"/>
    </xf>
    <xf numFmtId="0" fontId="13" fillId="7" borderId="7" xfId="0" applyFont="1" applyFill="1" applyBorder="1" applyAlignment="1">
      <alignment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8" borderId="0" xfId="0" applyFill="1"/>
    <xf numFmtId="0" fontId="0" fillId="10" borderId="2" xfId="0" applyFill="1" applyBorder="1"/>
    <xf numFmtId="0" fontId="0" fillId="10" borderId="0" xfId="0" applyFill="1"/>
    <xf numFmtId="0" fontId="3" fillId="0" borderId="0" xfId="0" applyFont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3" fillId="0" borderId="8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 readingOrder="2"/>
    </xf>
    <xf numFmtId="0" fontId="3" fillId="10" borderId="2" xfId="0" applyFont="1" applyFill="1" applyBorder="1" applyAlignment="1">
      <alignment horizontal="center" vertical="center" wrapText="1" readingOrder="2"/>
    </xf>
    <xf numFmtId="0" fontId="3" fillId="10" borderId="8" xfId="0" applyFont="1" applyFill="1" applyBorder="1" applyAlignment="1">
      <alignment horizontal="center" vertical="center" wrapText="1" readingOrder="2"/>
    </xf>
    <xf numFmtId="0" fontId="4" fillId="10" borderId="2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 readingOrder="2"/>
    </xf>
    <xf numFmtId="0" fontId="18" fillId="10" borderId="2" xfId="0" applyFont="1" applyFill="1" applyBorder="1" applyAlignment="1">
      <alignment horizontal="center" vertical="center" wrapText="1" readingOrder="2"/>
    </xf>
    <xf numFmtId="0" fontId="15" fillId="10" borderId="5" xfId="0" applyFont="1" applyFill="1" applyBorder="1" applyAlignment="1">
      <alignment horizontal="center" vertical="center" textRotation="90" wrapText="1" readingOrder="2"/>
    </xf>
    <xf numFmtId="0" fontId="4" fillId="10" borderId="4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 textRotation="90" wrapText="1" readingOrder="2"/>
    </xf>
    <xf numFmtId="0" fontId="14" fillId="2" borderId="5" xfId="0" applyFont="1" applyFill="1" applyBorder="1" applyAlignment="1">
      <alignment horizontal="center" vertical="center" textRotation="90" wrapText="1" readingOrder="2"/>
    </xf>
    <xf numFmtId="0" fontId="14" fillId="2" borderId="6" xfId="0" applyFont="1" applyFill="1" applyBorder="1" applyAlignment="1">
      <alignment horizontal="center" vertical="center" textRotation="90" wrapText="1" readingOrder="2"/>
    </xf>
    <xf numFmtId="0" fontId="5" fillId="2" borderId="4" xfId="0" applyFont="1" applyFill="1" applyBorder="1" applyAlignment="1">
      <alignment horizontal="center" vertical="center" textRotation="90" wrapText="1" readingOrder="2"/>
    </xf>
    <xf numFmtId="0" fontId="3" fillId="2" borderId="5" xfId="0" applyFont="1" applyFill="1" applyBorder="1" applyAlignment="1">
      <alignment horizontal="center" vertical="center" textRotation="90" wrapText="1" readingOrder="2"/>
    </xf>
    <xf numFmtId="0" fontId="3" fillId="2" borderId="6" xfId="0" applyFont="1" applyFill="1" applyBorder="1" applyAlignment="1">
      <alignment horizontal="center" vertical="center" textRotation="90" wrapText="1" readingOrder="2"/>
    </xf>
    <xf numFmtId="0" fontId="15" fillId="2" borderId="5" xfId="0" applyFont="1" applyFill="1" applyBorder="1" applyAlignment="1">
      <alignment horizontal="center" vertical="center" textRotation="90" wrapText="1" readingOrder="2"/>
    </xf>
    <xf numFmtId="0" fontId="7" fillId="2" borderId="4" xfId="0" applyFont="1" applyFill="1" applyBorder="1" applyAlignment="1">
      <alignment horizontal="center" vertical="center" textRotation="90" wrapText="1" readingOrder="2"/>
    </xf>
    <xf numFmtId="0" fontId="6" fillId="2" borderId="5" xfId="0" applyFont="1" applyFill="1" applyBorder="1" applyAlignment="1">
      <alignment horizontal="center" vertical="center" textRotation="90" wrapText="1" readingOrder="2"/>
    </xf>
    <xf numFmtId="0" fontId="6" fillId="2" borderId="6" xfId="0" applyFont="1" applyFill="1" applyBorder="1" applyAlignment="1">
      <alignment horizontal="center" vertical="center" textRotation="90" wrapText="1" readingOrder="2"/>
    </xf>
    <xf numFmtId="0" fontId="16" fillId="2" borderId="4" xfId="0" applyFont="1" applyFill="1" applyBorder="1" applyAlignment="1">
      <alignment horizontal="center" vertical="center" textRotation="90" wrapText="1" readingOrder="2"/>
    </xf>
    <xf numFmtId="0" fontId="17" fillId="2" borderId="5" xfId="0" applyFont="1" applyFill="1" applyBorder="1" applyAlignment="1">
      <alignment horizontal="center" vertical="center" textRotation="90" wrapText="1" readingOrder="2"/>
    </xf>
    <xf numFmtId="0" fontId="16" fillId="2" borderId="5" xfId="0" applyFont="1" applyFill="1" applyBorder="1" applyAlignment="1">
      <alignment horizontal="center" vertical="center" textRotation="90" wrapText="1" readingOrder="2"/>
    </xf>
    <xf numFmtId="0" fontId="16" fillId="2" borderId="6" xfId="0" applyFont="1" applyFill="1" applyBorder="1" applyAlignment="1">
      <alignment horizontal="center" vertical="center" textRotation="90" wrapText="1" readingOrder="2"/>
    </xf>
    <xf numFmtId="0" fontId="8" fillId="9" borderId="0" xfId="0" applyFont="1" applyFill="1" applyAlignment="1">
      <alignment horizontal="left" vertical="top" wrapText="1"/>
    </xf>
    <xf numFmtId="0" fontId="0" fillId="0" borderId="5" xfId="0" applyBorder="1" applyAlignment="1">
      <alignment horizontal="center" vertical="center" textRotation="90" wrapText="1" readingOrder="2"/>
    </xf>
    <xf numFmtId="0" fontId="0" fillId="0" borderId="6" xfId="0" applyBorder="1" applyAlignment="1">
      <alignment horizontal="center" vertical="center" textRotation="90" wrapText="1" readingOrder="2"/>
    </xf>
    <xf numFmtId="0" fontId="4" fillId="10" borderId="0" xfId="0" applyFont="1" applyFill="1" applyAlignment="1">
      <alignment horizontal="center" vertical="center" wrapText="1"/>
    </xf>
    <xf numFmtId="0" fontId="20" fillId="10" borderId="7" xfId="0" applyFont="1" applyFill="1" applyBorder="1" applyAlignment="1">
      <alignment horizontal="left" vertical="center" wrapText="1" indent="1"/>
    </xf>
    <xf numFmtId="0" fontId="21" fillId="13" borderId="7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 readingOrder="2"/>
    </xf>
    <xf numFmtId="0" fontId="3" fillId="12" borderId="7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 readingOrder="2"/>
    </xf>
    <xf numFmtId="0" fontId="3" fillId="12" borderId="4" xfId="0" applyFont="1" applyFill="1" applyBorder="1" applyAlignment="1">
      <alignment horizontal="center" vertical="center" wrapText="1" readingOrder="2"/>
    </xf>
    <xf numFmtId="0" fontId="3" fillId="14" borderId="2" xfId="0" applyFont="1" applyFill="1" applyBorder="1" applyAlignment="1">
      <alignment horizontal="center" vertical="center" wrapText="1" readingOrder="2"/>
    </xf>
    <xf numFmtId="0" fontId="3" fillId="13" borderId="2" xfId="0" applyFont="1" applyFill="1" applyBorder="1" applyAlignment="1">
      <alignment horizontal="center" vertical="center" wrapText="1" readingOrder="2"/>
    </xf>
    <xf numFmtId="0" fontId="3" fillId="14" borderId="4" xfId="0" applyFont="1" applyFill="1" applyBorder="1" applyAlignment="1">
      <alignment horizontal="center" vertical="center" wrapText="1" readingOrder="2"/>
    </xf>
    <xf numFmtId="0" fontId="3" fillId="15" borderId="2" xfId="0" applyFont="1" applyFill="1" applyBorder="1" applyAlignment="1">
      <alignment horizontal="center" vertical="center" wrapText="1" readingOrder="2"/>
    </xf>
    <xf numFmtId="0" fontId="3" fillId="14" borderId="7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 readingOrder="2"/>
    </xf>
    <xf numFmtId="0" fontId="3" fillId="16" borderId="4" xfId="0" applyFont="1" applyFill="1" applyBorder="1" applyAlignment="1">
      <alignment horizontal="center" vertical="center" wrapText="1" readingOrder="2"/>
    </xf>
    <xf numFmtId="0" fontId="3" fillId="13" borderId="6" xfId="0" applyFont="1" applyFill="1" applyBorder="1" applyAlignment="1">
      <alignment horizontal="center" vertical="center" wrapText="1" readingOrder="2"/>
    </xf>
    <xf numFmtId="0" fontId="3" fillId="14" borderId="6" xfId="0" applyFont="1" applyFill="1" applyBorder="1" applyAlignment="1">
      <alignment horizontal="center" vertical="center" wrapText="1" readingOrder="2"/>
    </xf>
    <xf numFmtId="0" fontId="13" fillId="5" borderId="7" xfId="0" applyFont="1" applyFill="1" applyBorder="1" applyAlignment="1">
      <alignment vertical="center" wrapText="1"/>
    </xf>
    <xf numFmtId="15" fontId="13" fillId="6" borderId="7" xfId="0" applyNumberFormat="1" applyFont="1" applyFill="1" applyBorder="1" applyAlignment="1">
      <alignment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21" fillId="14" borderId="7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textRotation="90" wrapText="1" readingOrder="2"/>
    </xf>
    <xf numFmtId="0" fontId="22" fillId="2" borderId="5" xfId="0" applyFont="1" applyFill="1" applyBorder="1" applyAlignment="1">
      <alignment horizontal="center" vertical="center" textRotation="90" wrapText="1" readingOrder="2"/>
    </xf>
    <xf numFmtId="0" fontId="22" fillId="2" borderId="6" xfId="0" applyFont="1" applyFill="1" applyBorder="1" applyAlignment="1">
      <alignment horizontal="center" vertical="center" textRotation="90" wrapText="1" readingOrder="2"/>
    </xf>
    <xf numFmtId="0" fontId="24" fillId="10" borderId="2" xfId="0" applyFont="1" applyFill="1" applyBorder="1" applyAlignment="1">
      <alignment horizontal="center" vertical="center" textRotation="90" wrapText="1" readingOrder="2"/>
    </xf>
    <xf numFmtId="0" fontId="25" fillId="2" borderId="4" xfId="0" applyFont="1" applyFill="1" applyBorder="1" applyAlignment="1">
      <alignment horizontal="center" vertical="center" wrapText="1" readingOrder="2"/>
    </xf>
    <xf numFmtId="0" fontId="26" fillId="0" borderId="6" xfId="0" applyFont="1" applyBorder="1" applyAlignment="1">
      <alignment horizontal="center" vertical="center" wrapText="1" readingOrder="2"/>
    </xf>
    <xf numFmtId="0" fontId="25" fillId="2" borderId="4" xfId="0" applyFont="1" applyFill="1" applyBorder="1" applyAlignment="1">
      <alignment horizontal="center" vertical="center" textRotation="90" wrapText="1" readingOrder="2"/>
    </xf>
    <xf numFmtId="0" fontId="26" fillId="0" borderId="5" xfId="0" applyFont="1" applyBorder="1" applyAlignment="1">
      <alignment horizontal="center" vertical="center" textRotation="90" wrapText="1" readingOrder="2"/>
    </xf>
    <xf numFmtId="0" fontId="26" fillId="0" borderId="6" xfId="0" applyFont="1" applyBorder="1" applyAlignment="1">
      <alignment horizontal="center" vertical="center" textRotation="90" wrapText="1" readingOrder="2"/>
    </xf>
    <xf numFmtId="0" fontId="27" fillId="2" borderId="4" xfId="0" applyFont="1" applyFill="1" applyBorder="1" applyAlignment="1">
      <alignment horizontal="center" vertical="center" wrapText="1" readingOrder="2"/>
    </xf>
    <xf numFmtId="0" fontId="28" fillId="0" borderId="6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4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2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27" displayName="Table27" ref="A1:F22" totalsRowShown="0" headerRowDxfId="33" dataDxfId="32" headerRowBorderDxfId="30" tableBorderDxfId="31">
  <autoFilter ref="A1:F22" xr:uid="{00000000-0009-0000-0100-000006000000}"/>
  <tableColumns count="6">
    <tableColumn id="1" xr3:uid="{00000000-0010-0000-0000-000001000000}" name="CRS ID " dataDxfId="29"/>
    <tableColumn id="2" xr3:uid="{00000000-0010-0000-0000-000002000000}" name="CRS Description" dataDxfId="28"/>
    <tableColumn id="3" xr3:uid="{00000000-0010-0000-0000-000003000000}" name="SRS ID" dataDxfId="27"/>
    <tableColumn id="4" xr3:uid="{00000000-0010-0000-0000-000004000000}" name="SRS Description" dataDxfId="26"/>
    <tableColumn id="5" xr3:uid="{00000000-0010-0000-0000-000005000000}" name="Status (CRS-SRS)" dataDxfId="25"/>
    <tableColumn id="6" xr3:uid="{00000000-0010-0000-0000-000006000000}" name="Comments/Gaps" dataDxfId="24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6" displayName="Table26" ref="A1:F64" totalsRowShown="0" headerRowDxfId="43" dataDxfId="41" headerRowBorderDxfId="42" tableBorderDxfId="40">
  <autoFilter ref="A1:F64" xr:uid="{00000000-0009-0000-0100-000005000000}"/>
  <tableColumns count="6">
    <tableColumn id="1" xr3:uid="{00000000-0010-0000-0100-000001000000}" name="SRS ID" dataDxfId="39"/>
    <tableColumn id="2" xr3:uid="{00000000-0010-0000-0100-000002000000}" name="SRS Description" dataDxfId="38"/>
    <tableColumn id="3" xr3:uid="{00000000-0010-0000-0100-000003000000}" name="Test Case ID" dataDxfId="37"/>
    <tableColumn id="4" xr3:uid="{00000000-0010-0000-0100-000004000000}" name="Test Title" dataDxfId="36"/>
    <tableColumn id="5" xr3:uid="{00000000-0010-0000-0100-000005000000}" name="Test Result" dataDxfId="35"/>
    <tableColumn id="6" xr3:uid="{00000000-0010-0000-0100-000006000000}" name="Status (Test)" dataDxfId="34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TG31"/>
  <sheetViews>
    <sheetView zoomScale="85" zoomScaleNormal="85" workbookViewId="0">
      <selection activeCell="F36" sqref="F36"/>
    </sheetView>
  </sheetViews>
  <sheetFormatPr defaultColWidth="25.6640625" defaultRowHeight="13.2" x14ac:dyDescent="0.3"/>
  <cols>
    <col min="1" max="1" width="31" style="2" customWidth="1"/>
    <col min="2" max="2" width="40.33203125" style="2" customWidth="1"/>
    <col min="3" max="3" width="25.6640625" style="2"/>
    <col min="4" max="4" width="46" style="2" customWidth="1"/>
    <col min="5" max="5" width="17.109375" style="2" customWidth="1"/>
    <col min="6" max="6" width="38.6640625" style="2" customWidth="1"/>
    <col min="7" max="7" width="17.44140625" style="2" customWidth="1"/>
    <col min="8" max="16384" width="25.6640625" style="2"/>
  </cols>
  <sheetData>
    <row r="1" spans="1:11343" s="1" customFormat="1" ht="42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26</v>
      </c>
      <c r="F1" s="1" t="s">
        <v>27</v>
      </c>
    </row>
    <row r="2" spans="1:11343" ht="26.4" x14ac:dyDescent="0.3">
      <c r="A2" s="2" t="s">
        <v>8</v>
      </c>
      <c r="B2" s="2" t="s">
        <v>17</v>
      </c>
      <c r="C2" s="2" t="s">
        <v>12</v>
      </c>
      <c r="D2" s="2" t="s">
        <v>20</v>
      </c>
      <c r="E2" s="2" t="s">
        <v>28</v>
      </c>
      <c r="G2" s="43" t="s">
        <v>43</v>
      </c>
    </row>
    <row r="3" spans="1:11343" ht="26.4" x14ac:dyDescent="0.3">
      <c r="A3" s="2" t="s">
        <v>9</v>
      </c>
      <c r="B3" s="2" t="s">
        <v>23</v>
      </c>
      <c r="C3" s="2" t="s">
        <v>5</v>
      </c>
      <c r="D3" s="2" t="s">
        <v>21</v>
      </c>
      <c r="E3" s="2" t="s">
        <v>28</v>
      </c>
      <c r="G3" s="44"/>
    </row>
    <row r="4" spans="1:11343" ht="39.6" x14ac:dyDescent="0.3">
      <c r="A4" s="2" t="s">
        <v>10</v>
      </c>
      <c r="B4" s="2" t="s">
        <v>18</v>
      </c>
      <c r="C4" s="2" t="s">
        <v>4</v>
      </c>
      <c r="D4" s="2" t="s">
        <v>22</v>
      </c>
      <c r="E4" s="2" t="s">
        <v>28</v>
      </c>
      <c r="G4" s="44"/>
    </row>
    <row r="5" spans="1:11343" ht="26.4" x14ac:dyDescent="0.3">
      <c r="A5" s="2" t="s">
        <v>11</v>
      </c>
      <c r="B5" s="5" t="s">
        <v>19</v>
      </c>
      <c r="C5" s="5" t="s">
        <v>13</v>
      </c>
      <c r="D5" s="5" t="s">
        <v>16</v>
      </c>
      <c r="E5" s="5" t="s">
        <v>28</v>
      </c>
      <c r="F5" s="5"/>
      <c r="G5" s="45"/>
    </row>
    <row r="6" spans="1:11343" customFormat="1" ht="14.4" x14ac:dyDescent="0.3">
      <c r="A6" s="22"/>
      <c r="B6" s="21"/>
      <c r="C6" s="21"/>
      <c r="D6" s="21"/>
      <c r="E6" s="21"/>
      <c r="F6" s="21"/>
      <c r="G6" s="22"/>
    </row>
    <row r="7" spans="1:11343" customFormat="1" ht="39.6" x14ac:dyDescent="0.3">
      <c r="A7" s="23" t="s">
        <v>61</v>
      </c>
      <c r="B7" s="2" t="s">
        <v>62</v>
      </c>
      <c r="C7" s="2" t="s">
        <v>63</v>
      </c>
      <c r="D7" s="2" t="s">
        <v>64</v>
      </c>
      <c r="E7" s="2" t="s">
        <v>28</v>
      </c>
      <c r="F7" s="24"/>
      <c r="G7" s="40" t="s">
        <v>73</v>
      </c>
    </row>
    <row r="8" spans="1:11343" customFormat="1" ht="39.6" x14ac:dyDescent="0.3">
      <c r="A8" s="23" t="s">
        <v>65</v>
      </c>
      <c r="B8" s="2" t="s">
        <v>66</v>
      </c>
      <c r="C8" s="2" t="s">
        <v>67</v>
      </c>
      <c r="D8" s="2" t="s">
        <v>68</v>
      </c>
      <c r="E8" s="2" t="s">
        <v>28</v>
      </c>
      <c r="F8" s="24"/>
      <c r="G8" s="46"/>
    </row>
    <row r="9" spans="1:11343" customFormat="1" ht="39.6" x14ac:dyDescent="0.3">
      <c r="A9" s="23" t="s">
        <v>69</v>
      </c>
      <c r="B9" s="5" t="s">
        <v>70</v>
      </c>
      <c r="C9" s="5" t="s">
        <v>71</v>
      </c>
      <c r="D9" s="5" t="s">
        <v>72</v>
      </c>
      <c r="E9" s="5" t="s">
        <v>28</v>
      </c>
      <c r="F9" s="25"/>
      <c r="G9" s="46"/>
    </row>
    <row r="10" spans="1:11343" s="22" customFormat="1" ht="14.4" x14ac:dyDescent="0.3">
      <c r="A10" s="34"/>
      <c r="B10" s="34"/>
      <c r="C10" s="34"/>
      <c r="D10" s="34"/>
      <c r="E10" s="34"/>
      <c r="F10" s="35"/>
      <c r="G10" s="36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</row>
    <row r="11" spans="1:11343" customFormat="1" ht="48.75" customHeight="1" x14ac:dyDescent="0.3">
      <c r="A11" s="23" t="s">
        <v>111</v>
      </c>
      <c r="B11" s="5" t="s">
        <v>87</v>
      </c>
      <c r="C11" s="5" t="s">
        <v>88</v>
      </c>
      <c r="D11" s="5" t="s">
        <v>90</v>
      </c>
      <c r="E11" s="5" t="s">
        <v>28</v>
      </c>
      <c r="F11" s="25"/>
      <c r="G11" s="40" t="s">
        <v>92</v>
      </c>
    </row>
    <row r="12" spans="1:11343" customFormat="1" ht="47.25" customHeight="1" x14ac:dyDescent="0.3">
      <c r="A12" s="23" t="s">
        <v>112</v>
      </c>
      <c r="B12" s="5" t="s">
        <v>86</v>
      </c>
      <c r="C12" s="5" t="s">
        <v>89</v>
      </c>
      <c r="D12" s="5" t="s">
        <v>91</v>
      </c>
      <c r="E12" s="5" t="s">
        <v>28</v>
      </c>
      <c r="F12" s="25"/>
      <c r="G12" s="41"/>
    </row>
    <row r="13" spans="1:11343" x14ac:dyDescent="0.3">
      <c r="A13" s="34"/>
      <c r="B13" s="34"/>
      <c r="C13" s="34"/>
      <c r="D13" s="34"/>
      <c r="E13" s="34"/>
      <c r="F13" s="35"/>
      <c r="G13" s="35"/>
      <c r="H13" s="31"/>
    </row>
    <row r="14" spans="1:11343" ht="45" customHeight="1" x14ac:dyDescent="0.3">
      <c r="A14" s="23" t="s">
        <v>114</v>
      </c>
      <c r="B14" s="5" t="s">
        <v>139</v>
      </c>
      <c r="C14" s="5" t="s">
        <v>120</v>
      </c>
      <c r="D14" s="5" t="s">
        <v>129</v>
      </c>
      <c r="E14" s="5" t="s">
        <v>28</v>
      </c>
      <c r="F14" s="25"/>
      <c r="G14" s="40" t="s">
        <v>138</v>
      </c>
    </row>
    <row r="15" spans="1:11343" ht="39.6" x14ac:dyDescent="0.3">
      <c r="A15" s="23" t="s">
        <v>114</v>
      </c>
      <c r="B15" s="5" t="s">
        <v>139</v>
      </c>
      <c r="C15" s="5" t="s">
        <v>121</v>
      </c>
      <c r="D15" s="5" t="s">
        <v>130</v>
      </c>
      <c r="E15" s="5" t="s">
        <v>28</v>
      </c>
      <c r="F15" s="25"/>
      <c r="G15" s="41"/>
    </row>
    <row r="16" spans="1:11343" ht="39.6" x14ac:dyDescent="0.3">
      <c r="A16" s="23" t="s">
        <v>114</v>
      </c>
      <c r="B16" s="5" t="s">
        <v>139</v>
      </c>
      <c r="C16" s="5" t="s">
        <v>122</v>
      </c>
      <c r="D16" s="5" t="s">
        <v>131</v>
      </c>
      <c r="E16" s="5" t="s">
        <v>28</v>
      </c>
      <c r="F16" s="25"/>
      <c r="G16" s="41"/>
    </row>
    <row r="17" spans="1:7" ht="39.6" x14ac:dyDescent="0.3">
      <c r="A17" s="23" t="s">
        <v>114</v>
      </c>
      <c r="B17" s="5" t="s">
        <v>139</v>
      </c>
      <c r="C17" s="5" t="s">
        <v>123</v>
      </c>
      <c r="D17" s="5" t="s">
        <v>132</v>
      </c>
      <c r="E17" s="5" t="s">
        <v>28</v>
      </c>
      <c r="F17" s="25"/>
      <c r="G17" s="41"/>
    </row>
    <row r="18" spans="1:7" ht="39.6" x14ac:dyDescent="0.3">
      <c r="A18" s="23" t="s">
        <v>115</v>
      </c>
      <c r="B18" s="5" t="s">
        <v>140</v>
      </c>
      <c r="C18" s="5" t="s">
        <v>124</v>
      </c>
      <c r="D18" s="5" t="s">
        <v>133</v>
      </c>
      <c r="E18" s="5" t="s">
        <v>28</v>
      </c>
      <c r="F18" s="25"/>
      <c r="G18" s="41"/>
    </row>
    <row r="19" spans="1:7" ht="39.6" x14ac:dyDescent="0.3">
      <c r="A19" s="23" t="s">
        <v>116</v>
      </c>
      <c r="B19" s="5" t="s">
        <v>141</v>
      </c>
      <c r="C19" s="5" t="s">
        <v>125</v>
      </c>
      <c r="D19" s="5" t="s">
        <v>134</v>
      </c>
      <c r="E19" s="5" t="s">
        <v>28</v>
      </c>
      <c r="F19" s="25"/>
      <c r="G19" s="41"/>
    </row>
    <row r="20" spans="1:7" ht="39.6" x14ac:dyDescent="0.3">
      <c r="A20" s="23" t="s">
        <v>117</v>
      </c>
      <c r="B20" s="5" t="s">
        <v>142</v>
      </c>
      <c r="C20" s="5" t="s">
        <v>126</v>
      </c>
      <c r="D20" s="5" t="s">
        <v>135</v>
      </c>
      <c r="E20" s="5" t="s">
        <v>28</v>
      </c>
      <c r="F20" s="25"/>
      <c r="G20" s="41"/>
    </row>
    <row r="21" spans="1:7" ht="39.6" x14ac:dyDescent="0.3">
      <c r="A21" s="23" t="s">
        <v>118</v>
      </c>
      <c r="B21" s="5" t="s">
        <v>143</v>
      </c>
      <c r="C21" s="5" t="s">
        <v>127</v>
      </c>
      <c r="D21" s="5" t="s">
        <v>136</v>
      </c>
      <c r="E21" s="5" t="s">
        <v>28</v>
      </c>
      <c r="F21" s="25"/>
      <c r="G21" s="41"/>
    </row>
    <row r="22" spans="1:7" ht="52.8" x14ac:dyDescent="0.3">
      <c r="A22" s="23" t="s">
        <v>119</v>
      </c>
      <c r="B22" s="5" t="s">
        <v>144</v>
      </c>
      <c r="C22" s="5" t="s">
        <v>128</v>
      </c>
      <c r="D22" s="5" t="s">
        <v>137</v>
      </c>
      <c r="E22" s="5" t="s">
        <v>28</v>
      </c>
      <c r="F22" s="25"/>
      <c r="G22" s="42"/>
    </row>
    <row r="23" spans="1:7" x14ac:dyDescent="0.3">
      <c r="A23" s="34"/>
      <c r="B23" s="34"/>
      <c r="C23" s="34"/>
      <c r="D23" s="34"/>
      <c r="E23" s="34"/>
      <c r="F23" s="35"/>
      <c r="G23" s="35"/>
    </row>
    <row r="24" spans="1:7" ht="26.4" customHeight="1" x14ac:dyDescent="0.3">
      <c r="A24" s="68" t="s">
        <v>209</v>
      </c>
      <c r="B24" s="60" t="s">
        <v>211</v>
      </c>
      <c r="C24" s="62" t="s">
        <v>187</v>
      </c>
      <c r="D24" s="60" t="s">
        <v>196</v>
      </c>
      <c r="E24" s="65" t="s">
        <v>28</v>
      </c>
      <c r="F24" s="68"/>
      <c r="G24" s="80" t="s">
        <v>208</v>
      </c>
    </row>
    <row r="25" spans="1:7" ht="39.6" x14ac:dyDescent="0.3">
      <c r="A25" s="69" t="s">
        <v>210</v>
      </c>
      <c r="B25" s="71" t="s">
        <v>212</v>
      </c>
      <c r="C25" s="63" t="s">
        <v>190</v>
      </c>
      <c r="D25" s="64" t="s">
        <v>197</v>
      </c>
      <c r="E25" s="66" t="s">
        <v>28</v>
      </c>
      <c r="F25" s="67"/>
      <c r="G25" s="81"/>
    </row>
    <row r="26" spans="1:7" ht="39.6" x14ac:dyDescent="0.3">
      <c r="A26" s="74" t="s">
        <v>210</v>
      </c>
      <c r="B26" s="68" t="s">
        <v>212</v>
      </c>
      <c r="C26" s="60" t="s">
        <v>213</v>
      </c>
      <c r="D26" s="60" t="s">
        <v>198</v>
      </c>
      <c r="E26" s="73" t="s">
        <v>28</v>
      </c>
      <c r="F26" s="68"/>
      <c r="G26" s="81"/>
    </row>
    <row r="27" spans="1:7" ht="39.6" x14ac:dyDescent="0.3">
      <c r="A27" s="75" t="s">
        <v>210</v>
      </c>
      <c r="B27" s="67" t="s">
        <v>212</v>
      </c>
      <c r="C27" s="70" t="s">
        <v>191</v>
      </c>
      <c r="D27" s="71" t="s">
        <v>199</v>
      </c>
      <c r="E27" s="72" t="s">
        <v>28</v>
      </c>
      <c r="F27" s="67"/>
      <c r="G27" s="82"/>
    </row>
    <row r="28" spans="1:7" x14ac:dyDescent="0.3">
      <c r="A28" s="34"/>
      <c r="B28" s="34"/>
      <c r="C28" s="34"/>
      <c r="D28" s="34"/>
      <c r="E28" s="34"/>
      <c r="F28" s="35"/>
      <c r="G28" s="35"/>
    </row>
    <row r="29" spans="1:7" ht="39.6" x14ac:dyDescent="0.3">
      <c r="A29" s="60" t="s">
        <v>214</v>
      </c>
      <c r="B29" s="60" t="s">
        <v>215</v>
      </c>
      <c r="C29" s="59" t="s">
        <v>206</v>
      </c>
      <c r="D29" s="59" t="s">
        <v>200</v>
      </c>
      <c r="E29" s="68" t="s">
        <v>28</v>
      </c>
      <c r="F29" s="68"/>
      <c r="G29" s="89" t="s">
        <v>218</v>
      </c>
    </row>
    <row r="30" spans="1:7" ht="39.6" x14ac:dyDescent="0.3">
      <c r="A30" s="71" t="s">
        <v>216</v>
      </c>
      <c r="B30" s="71" t="s">
        <v>217</v>
      </c>
      <c r="C30" s="79" t="s">
        <v>207</v>
      </c>
      <c r="D30" s="79" t="s">
        <v>201</v>
      </c>
      <c r="E30" s="67" t="s">
        <v>28</v>
      </c>
      <c r="F30" s="67"/>
      <c r="G30" s="90"/>
    </row>
    <row r="31" spans="1:7" x14ac:dyDescent="0.3">
      <c r="A31" s="34"/>
      <c r="B31" s="34"/>
      <c r="C31" s="34"/>
      <c r="D31" s="34"/>
      <c r="E31" s="34"/>
      <c r="F31" s="35"/>
      <c r="G31" s="35"/>
    </row>
  </sheetData>
  <mergeCells count="6">
    <mergeCell ref="G24:G27"/>
    <mergeCell ref="G29:G30"/>
    <mergeCell ref="G14:G22"/>
    <mergeCell ref="G2:G5"/>
    <mergeCell ref="G7:G9"/>
    <mergeCell ref="G11:G12"/>
  </mergeCells>
  <conditionalFormatting sqref="A1:F4 B7:E8 A24:B24 F24 A27:F27 A29:F30 A32:F1048576">
    <cfRule type="expression" priority="31">
      <formula>ISBLANK($C2)</formula>
    </cfRule>
  </conditionalFormatting>
  <conditionalFormatting sqref="A5:F5">
    <cfRule type="expression" priority="34">
      <formula>ISBLANK($C12)</formula>
    </cfRule>
  </conditionalFormatting>
  <conditionalFormatting sqref="A2:XFD2 A3:F5 H3:XFD5 H13:XFD18 A24:B25 A29:F30 E24:F25 E27:F27 B26:B27 A32:F1048576">
    <cfRule type="expression" dxfId="23" priority="30">
      <formula>ISBLANK($C2)</formula>
    </cfRule>
  </conditionalFormatting>
  <conditionalFormatting sqref="B7:B9">
    <cfRule type="expression" dxfId="22" priority="24">
      <formula>ISBLANK($C7)</formula>
    </cfRule>
  </conditionalFormatting>
  <conditionalFormatting sqref="B11:B12">
    <cfRule type="expression" dxfId="21" priority="17">
      <formula>ISBLANK($C11)</formula>
    </cfRule>
  </conditionalFormatting>
  <conditionalFormatting sqref="B14:B22">
    <cfRule type="expression" dxfId="20" priority="8">
      <formula>ISBLANK($C14)</formula>
    </cfRule>
  </conditionalFormatting>
  <conditionalFormatting sqref="B9:E9 E24">
    <cfRule type="expression" priority="37">
      <formula>ISBLANK($C12)</formula>
    </cfRule>
  </conditionalFormatting>
  <conditionalFormatting sqref="B11:E12 A25:B25 F25">
    <cfRule type="expression" priority="20">
      <formula>ISBLANK($C13)</formula>
    </cfRule>
  </conditionalFormatting>
  <conditionalFormatting sqref="B14:E22">
    <cfRule type="expression" priority="11">
      <formula>ISBLANK($C16)</formula>
    </cfRule>
  </conditionalFormatting>
  <conditionalFormatting sqref="C7:C9">
    <cfRule type="expression" dxfId="19" priority="26">
      <formula>ISBLANK($C7)</formula>
    </cfRule>
  </conditionalFormatting>
  <conditionalFormatting sqref="C11:C12">
    <cfRule type="expression" dxfId="18" priority="18">
      <formula>ISBLANK($C11)</formula>
    </cfRule>
  </conditionalFormatting>
  <conditionalFormatting sqref="C14:C22">
    <cfRule type="expression" dxfId="17" priority="9">
      <formula>ISBLANK($C14)</formula>
    </cfRule>
  </conditionalFormatting>
  <conditionalFormatting sqref="D7:D9">
    <cfRule type="expression" dxfId="16" priority="22">
      <formula>ISBLANK($C7)</formula>
    </cfRule>
  </conditionalFormatting>
  <conditionalFormatting sqref="D11:D12">
    <cfRule type="expression" dxfId="15" priority="16">
      <formula>ISBLANK($C11)</formula>
    </cfRule>
  </conditionalFormatting>
  <conditionalFormatting sqref="D14:D22">
    <cfRule type="expression" dxfId="14" priority="7">
      <formula>ISBLANK($C14)</formula>
    </cfRule>
  </conditionalFormatting>
  <conditionalFormatting sqref="E7:E9">
    <cfRule type="expression" dxfId="13" priority="28">
      <formula>ISBLANK($C7)</formula>
    </cfRule>
  </conditionalFormatting>
  <conditionalFormatting sqref="E11:E12">
    <cfRule type="expression" dxfId="12" priority="19">
      <formula>ISBLANK($C11)</formula>
    </cfRule>
  </conditionalFormatting>
  <conditionalFormatting sqref="E14:E22">
    <cfRule type="expression" dxfId="11" priority="10">
      <formula>ISBLANK($C14)</formula>
    </cfRule>
  </conditionalFormatting>
  <conditionalFormatting sqref="G7 G11">
    <cfRule type="expression" dxfId="10" priority="21">
      <formula>ISBLANK($C7)</formula>
    </cfRule>
  </conditionalFormatting>
  <conditionalFormatting sqref="G14">
    <cfRule type="expression" dxfId="9" priority="15">
      <formula>ISBLANK($C14)</formula>
    </cfRule>
  </conditionalFormatting>
  <conditionalFormatting sqref="H19:XFD21 G32:XFD1048576 H23:XFD31">
    <cfRule type="expression" dxfId="8" priority="44">
      <formula>ISBLANK($C23)</formula>
    </cfRule>
  </conditionalFormatting>
  <conditionalFormatting sqref="H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 B26:B27 E25:E26">
    <cfRule type="expression" priority="49">
      <formula>ISBLANK(#REF!)</formula>
    </cfRule>
  </conditionalFormatting>
  <conditionalFormatting sqref="F26">
    <cfRule type="expression" dxfId="7" priority="53">
      <formula>ISBLANK($C27)</formula>
    </cfRule>
  </conditionalFormatting>
  <conditionalFormatting sqref="H22:XFD22">
    <cfRule type="expression" dxfId="6" priority="56">
      <formula>ISBLANK($C27)</formula>
    </cfRule>
  </conditionalFormatting>
  <conditionalFormatting sqref="A26:B26">
    <cfRule type="expression" priority="3">
      <formula>ISBLANK($C27)</formula>
    </cfRule>
  </conditionalFormatting>
  <conditionalFormatting sqref="E26">
    <cfRule type="expression" dxfId="5" priority="2">
      <formula>ISBLANK($C26)</formula>
    </cfRule>
  </conditionalFormatting>
  <conditionalFormatting sqref="G24">
    <cfRule type="expression" dxfId="4" priority="1">
      <formula>ISBLANK($C24)</formula>
    </cfRule>
  </conditionalFormatting>
  <dataValidations count="1">
    <dataValidation type="list" allowBlank="1" showInputMessage="1" showErrorMessage="1" sqref="E1:E9 E11:E1048576" xr:uid="{00000000-0002-0000-0000-000000000000}">
      <formula1>"Draft, Approved, Under Review, Rejected"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topLeftCell="A39" zoomScale="73" zoomScaleNormal="73" workbookViewId="0">
      <selection activeCell="G30" sqref="G30:G47"/>
    </sheetView>
  </sheetViews>
  <sheetFormatPr defaultColWidth="25.6640625" defaultRowHeight="13.2" x14ac:dyDescent="0.3"/>
  <cols>
    <col min="1" max="1" width="25.6640625" style="2"/>
    <col min="2" max="2" width="50.109375" style="2" customWidth="1"/>
    <col min="3" max="3" width="39.33203125" style="2" customWidth="1"/>
    <col min="4" max="4" width="36.33203125" style="2" customWidth="1"/>
    <col min="5" max="6" width="25.6640625" style="2"/>
    <col min="7" max="7" width="23.109375" style="2" customWidth="1"/>
    <col min="8" max="16384" width="25.6640625" style="2"/>
  </cols>
  <sheetData>
    <row r="1" spans="1:7" s="1" customFormat="1" ht="21" x14ac:dyDescent="0.3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29</v>
      </c>
    </row>
    <row r="2" spans="1:7" ht="27.6" x14ac:dyDescent="0.3">
      <c r="A2" s="2" t="s">
        <v>12</v>
      </c>
      <c r="B2" s="2" t="s">
        <v>20</v>
      </c>
      <c r="C2" s="2" t="s">
        <v>15</v>
      </c>
      <c r="D2" s="6" t="s">
        <v>34</v>
      </c>
      <c r="G2" s="47" t="s">
        <v>43</v>
      </c>
    </row>
    <row r="3" spans="1:7" ht="27.6" x14ac:dyDescent="0.3">
      <c r="A3" s="2" t="s">
        <v>12</v>
      </c>
      <c r="B3" s="2" t="s">
        <v>20</v>
      </c>
      <c r="C3" s="2" t="s">
        <v>30</v>
      </c>
      <c r="D3" s="6" t="s">
        <v>35</v>
      </c>
      <c r="G3" s="48"/>
    </row>
    <row r="4" spans="1:7" ht="27.6" x14ac:dyDescent="0.3">
      <c r="A4" s="2" t="s">
        <v>12</v>
      </c>
      <c r="B4" s="2" t="s">
        <v>20</v>
      </c>
      <c r="C4" s="2" t="s">
        <v>32</v>
      </c>
      <c r="D4" s="6" t="s">
        <v>36</v>
      </c>
      <c r="G4" s="48"/>
    </row>
    <row r="5" spans="1:7" ht="26.4" x14ac:dyDescent="0.3">
      <c r="A5" s="2" t="s">
        <v>5</v>
      </c>
      <c r="B5" s="2" t="s">
        <v>22</v>
      </c>
      <c r="C5" s="2" t="s">
        <v>14</v>
      </c>
      <c r="D5" s="6" t="s">
        <v>37</v>
      </c>
      <c r="G5" s="48"/>
    </row>
    <row r="6" spans="1:7" ht="27.6" x14ac:dyDescent="0.3">
      <c r="A6" s="2" t="s">
        <v>5</v>
      </c>
      <c r="B6" s="2" t="s">
        <v>22</v>
      </c>
      <c r="C6" s="2" t="s">
        <v>6</v>
      </c>
      <c r="D6" s="6" t="s">
        <v>38</v>
      </c>
      <c r="G6" s="48"/>
    </row>
    <row r="7" spans="1:7" ht="27.6" x14ac:dyDescent="0.3">
      <c r="A7" s="2" t="s">
        <v>5</v>
      </c>
      <c r="B7" s="2" t="s">
        <v>22</v>
      </c>
      <c r="C7" s="2" t="s">
        <v>7</v>
      </c>
      <c r="D7" s="6" t="s">
        <v>39</v>
      </c>
      <c r="G7" s="48"/>
    </row>
    <row r="8" spans="1:7" ht="27.6" x14ac:dyDescent="0.3">
      <c r="A8" s="2" t="s">
        <v>5</v>
      </c>
      <c r="B8" s="2" t="s">
        <v>22</v>
      </c>
      <c r="C8" s="2" t="s">
        <v>31</v>
      </c>
      <c r="D8" s="6" t="s">
        <v>40</v>
      </c>
      <c r="G8" s="48"/>
    </row>
    <row r="9" spans="1:7" ht="27.6" x14ac:dyDescent="0.3">
      <c r="A9" s="2" t="s">
        <v>5</v>
      </c>
      <c r="B9" s="2" t="s">
        <v>22</v>
      </c>
      <c r="C9" s="2" t="s">
        <v>33</v>
      </c>
      <c r="D9" s="6" t="s">
        <v>41</v>
      </c>
      <c r="G9" s="48"/>
    </row>
    <row r="10" spans="1:7" ht="27.6" x14ac:dyDescent="0.3">
      <c r="A10" s="2" t="s">
        <v>5</v>
      </c>
      <c r="B10" s="2" t="s">
        <v>22</v>
      </c>
      <c r="C10" s="2" t="s">
        <v>6</v>
      </c>
      <c r="D10" s="6" t="s">
        <v>38</v>
      </c>
      <c r="G10" s="48"/>
    </row>
    <row r="11" spans="1:7" ht="27.6" x14ac:dyDescent="0.3">
      <c r="A11" s="2" t="s">
        <v>4</v>
      </c>
      <c r="B11" s="2" t="s">
        <v>22</v>
      </c>
      <c r="C11" s="2" t="s">
        <v>7</v>
      </c>
      <c r="D11" s="6" t="s">
        <v>39</v>
      </c>
      <c r="G11" s="48"/>
    </row>
    <row r="12" spans="1:7" ht="27.6" x14ac:dyDescent="0.3">
      <c r="A12" s="2" t="s">
        <v>4</v>
      </c>
      <c r="B12" s="2" t="s">
        <v>22</v>
      </c>
      <c r="C12" s="2" t="s">
        <v>31</v>
      </c>
      <c r="D12" s="6" t="s">
        <v>40</v>
      </c>
      <c r="G12" s="48"/>
    </row>
    <row r="13" spans="1:7" ht="13.8" x14ac:dyDescent="0.3">
      <c r="A13" s="3" t="s">
        <v>13</v>
      </c>
      <c r="B13" s="2" t="s">
        <v>16</v>
      </c>
      <c r="C13" s="2" t="s">
        <v>14</v>
      </c>
      <c r="D13" s="6" t="s">
        <v>37</v>
      </c>
      <c r="G13" s="48"/>
    </row>
    <row r="14" spans="1:7" ht="27.6" x14ac:dyDescent="0.3">
      <c r="A14" s="3" t="s">
        <v>13</v>
      </c>
      <c r="B14" s="2" t="s">
        <v>16</v>
      </c>
      <c r="C14" s="2" t="s">
        <v>7</v>
      </c>
      <c r="D14" s="6" t="s">
        <v>39</v>
      </c>
      <c r="G14" s="48"/>
    </row>
    <row r="15" spans="1:7" ht="27.6" x14ac:dyDescent="0.3">
      <c r="A15" s="4" t="s">
        <v>13</v>
      </c>
      <c r="B15" s="2" t="s">
        <v>16</v>
      </c>
      <c r="C15" s="2" t="s">
        <v>31</v>
      </c>
      <c r="D15" s="6" t="s">
        <v>40</v>
      </c>
      <c r="E15" s="5"/>
      <c r="F15" s="5"/>
      <c r="G15" s="49"/>
    </row>
    <row r="16" spans="1:7" customFormat="1" ht="14.4" x14ac:dyDescent="0.3">
      <c r="A16" s="30"/>
      <c r="B16" s="31"/>
      <c r="C16" s="32"/>
      <c r="D16" s="33"/>
      <c r="E16" s="30"/>
      <c r="F16" s="31"/>
      <c r="G16" s="22"/>
    </row>
    <row r="17" spans="1:7" customFormat="1" ht="41.4" x14ac:dyDescent="0.3">
      <c r="A17" s="3" t="s">
        <v>63</v>
      </c>
      <c r="B17" s="2" t="s">
        <v>64</v>
      </c>
      <c r="C17" s="26" t="s">
        <v>74</v>
      </c>
      <c r="D17" s="27" t="s">
        <v>75</v>
      </c>
      <c r="E17" s="3"/>
      <c r="F17" s="2"/>
      <c r="G17" s="50" t="s">
        <v>73</v>
      </c>
    </row>
    <row r="18" spans="1:7" customFormat="1" ht="41.4" x14ac:dyDescent="0.3">
      <c r="A18" s="3" t="s">
        <v>67</v>
      </c>
      <c r="B18" s="2" t="s">
        <v>68</v>
      </c>
      <c r="C18" s="26" t="s">
        <v>76</v>
      </c>
      <c r="D18" s="27" t="s">
        <v>77</v>
      </c>
      <c r="E18" s="3"/>
      <c r="F18" s="2"/>
      <c r="G18" s="51"/>
    </row>
    <row r="19" spans="1:7" customFormat="1" ht="41.4" x14ac:dyDescent="0.3">
      <c r="A19" s="3" t="s">
        <v>67</v>
      </c>
      <c r="B19" s="2" t="s">
        <v>68</v>
      </c>
      <c r="C19" s="26" t="s">
        <v>78</v>
      </c>
      <c r="D19" s="27" t="s">
        <v>79</v>
      </c>
      <c r="E19" s="3"/>
      <c r="F19" s="2"/>
      <c r="G19" s="51"/>
    </row>
    <row r="20" spans="1:7" customFormat="1" ht="69" x14ac:dyDescent="0.3">
      <c r="A20" s="4" t="s">
        <v>71</v>
      </c>
      <c r="B20" s="5" t="s">
        <v>72</v>
      </c>
      <c r="C20" s="28" t="s">
        <v>80</v>
      </c>
      <c r="D20" s="29" t="s">
        <v>81</v>
      </c>
      <c r="E20" s="4"/>
      <c r="F20" s="5"/>
      <c r="G20" s="51"/>
    </row>
    <row r="21" spans="1:7" customFormat="1" ht="14.4" x14ac:dyDescent="0.3">
      <c r="A21" s="30"/>
      <c r="B21" s="31"/>
      <c r="C21" s="32"/>
      <c r="D21" s="37"/>
      <c r="E21" s="30"/>
      <c r="F21" s="31"/>
      <c r="G21" s="22"/>
    </row>
    <row r="22" spans="1:7" customFormat="1" ht="108.75" customHeight="1" x14ac:dyDescent="0.3">
      <c r="A22" s="4" t="s">
        <v>88</v>
      </c>
      <c r="B22" s="5" t="s">
        <v>90</v>
      </c>
      <c r="C22" s="28" t="s">
        <v>93</v>
      </c>
      <c r="D22" s="38" t="s">
        <v>100</v>
      </c>
      <c r="E22" s="4"/>
      <c r="F22" s="5"/>
      <c r="G22" s="50" t="s">
        <v>92</v>
      </c>
    </row>
    <row r="23" spans="1:7" ht="78" customHeight="1" x14ac:dyDescent="0.3">
      <c r="A23" s="4" t="s">
        <v>88</v>
      </c>
      <c r="B23" s="5" t="s">
        <v>90</v>
      </c>
      <c r="C23" s="28" t="s">
        <v>94</v>
      </c>
      <c r="D23" s="38" t="s">
        <v>101</v>
      </c>
      <c r="E23" s="3"/>
      <c r="G23" s="52"/>
    </row>
    <row r="24" spans="1:7" ht="78" customHeight="1" x14ac:dyDescent="0.3">
      <c r="A24" s="4" t="s">
        <v>88</v>
      </c>
      <c r="B24" s="5" t="s">
        <v>90</v>
      </c>
      <c r="C24" s="28" t="s">
        <v>95</v>
      </c>
      <c r="D24" s="38" t="s">
        <v>102</v>
      </c>
      <c r="E24" s="3"/>
      <c r="G24" s="52"/>
    </row>
    <row r="25" spans="1:7" ht="67.5" customHeight="1" x14ac:dyDescent="0.3">
      <c r="A25" s="4" t="s">
        <v>89</v>
      </c>
      <c r="B25" s="2" t="s">
        <v>91</v>
      </c>
      <c r="C25" s="28" t="s">
        <v>96</v>
      </c>
      <c r="D25" s="39" t="s">
        <v>103</v>
      </c>
      <c r="E25" s="3"/>
      <c r="G25" s="52"/>
    </row>
    <row r="26" spans="1:7" ht="59.25" customHeight="1" x14ac:dyDescent="0.3">
      <c r="A26" s="4" t="s">
        <v>89</v>
      </c>
      <c r="B26" s="2" t="s">
        <v>91</v>
      </c>
      <c r="C26" s="28" t="s">
        <v>97</v>
      </c>
      <c r="D26" s="38" t="s">
        <v>104</v>
      </c>
      <c r="E26" s="3"/>
      <c r="G26" s="52"/>
    </row>
    <row r="27" spans="1:7" ht="63" x14ac:dyDescent="0.3">
      <c r="A27" s="4" t="s">
        <v>89</v>
      </c>
      <c r="B27" s="2" t="s">
        <v>91</v>
      </c>
      <c r="C27" s="28" t="s">
        <v>98</v>
      </c>
      <c r="D27" s="38" t="s">
        <v>106</v>
      </c>
      <c r="E27" s="3"/>
      <c r="G27" s="52"/>
    </row>
    <row r="28" spans="1:7" ht="63" x14ac:dyDescent="0.3">
      <c r="A28" s="4" t="s">
        <v>89</v>
      </c>
      <c r="B28" s="2" t="s">
        <v>91</v>
      </c>
      <c r="C28" s="28" t="s">
        <v>99</v>
      </c>
      <c r="D28" s="38" t="s">
        <v>107</v>
      </c>
      <c r="E28" s="3"/>
      <c r="G28" s="53"/>
    </row>
    <row r="29" spans="1:7" ht="14.4" x14ac:dyDescent="0.3">
      <c r="A29" s="30"/>
      <c r="B29" s="31"/>
      <c r="C29" s="32"/>
      <c r="D29" s="37"/>
      <c r="E29" s="30"/>
      <c r="F29" s="31"/>
      <c r="G29" s="22"/>
    </row>
    <row r="30" spans="1:7" ht="38.25" customHeight="1" x14ac:dyDescent="0.3">
      <c r="A30" s="2" t="s">
        <v>181</v>
      </c>
      <c r="B30" s="2" t="s">
        <v>129</v>
      </c>
      <c r="C30" s="2" t="s">
        <v>145</v>
      </c>
      <c r="D30" s="6" t="s">
        <v>163</v>
      </c>
      <c r="G30" s="50" t="s">
        <v>138</v>
      </c>
    </row>
    <row r="31" spans="1:7" ht="39.6" x14ac:dyDescent="0.3">
      <c r="A31" s="2" t="s">
        <v>121</v>
      </c>
      <c r="B31" s="2" t="s">
        <v>130</v>
      </c>
      <c r="C31" s="2" t="s">
        <v>146</v>
      </c>
      <c r="D31" s="6" t="s">
        <v>164</v>
      </c>
      <c r="G31" s="55"/>
    </row>
    <row r="32" spans="1:7" ht="39.6" x14ac:dyDescent="0.3">
      <c r="A32" s="2" t="s">
        <v>122</v>
      </c>
      <c r="B32" s="2" t="s">
        <v>131</v>
      </c>
      <c r="C32" s="2" t="s">
        <v>147</v>
      </c>
      <c r="D32" s="6" t="s">
        <v>165</v>
      </c>
      <c r="G32" s="55"/>
    </row>
    <row r="33" spans="1:7" ht="39.6" x14ac:dyDescent="0.3">
      <c r="A33" s="2" t="s">
        <v>123</v>
      </c>
      <c r="B33" s="2" t="s">
        <v>132</v>
      </c>
      <c r="C33" s="2" t="s">
        <v>148</v>
      </c>
      <c r="D33" s="6" t="s">
        <v>166</v>
      </c>
      <c r="G33" s="55"/>
    </row>
    <row r="34" spans="1:7" ht="39.6" x14ac:dyDescent="0.3">
      <c r="A34" s="2" t="s">
        <v>124</v>
      </c>
      <c r="B34" s="2" t="s">
        <v>133</v>
      </c>
      <c r="C34" s="2" t="s">
        <v>149</v>
      </c>
      <c r="D34" s="6" t="s">
        <v>167</v>
      </c>
      <c r="G34" s="55"/>
    </row>
    <row r="35" spans="1:7" ht="39.6" x14ac:dyDescent="0.3">
      <c r="A35" s="2" t="s">
        <v>124</v>
      </c>
      <c r="B35" s="2" t="s">
        <v>133</v>
      </c>
      <c r="C35" s="2" t="s">
        <v>150</v>
      </c>
      <c r="D35" s="6" t="s">
        <v>168</v>
      </c>
      <c r="G35" s="55"/>
    </row>
    <row r="36" spans="1:7" ht="39.6" x14ac:dyDescent="0.3">
      <c r="A36" s="2" t="s">
        <v>124</v>
      </c>
      <c r="B36" s="2" t="s">
        <v>133</v>
      </c>
      <c r="C36" s="2" t="s">
        <v>151</v>
      </c>
      <c r="D36" s="6" t="s">
        <v>169</v>
      </c>
      <c r="G36" s="55"/>
    </row>
    <row r="37" spans="1:7" ht="17.25" customHeight="1" x14ac:dyDescent="0.3">
      <c r="A37" s="2" t="s">
        <v>125</v>
      </c>
      <c r="B37" s="2" t="s">
        <v>134</v>
      </c>
      <c r="C37" s="2" t="s">
        <v>152</v>
      </c>
      <c r="D37" s="6" t="s">
        <v>170</v>
      </c>
      <c r="G37" s="55"/>
    </row>
    <row r="38" spans="1:7" ht="39.6" x14ac:dyDescent="0.3">
      <c r="A38" s="2" t="s">
        <v>125</v>
      </c>
      <c r="B38" s="2" t="s">
        <v>134</v>
      </c>
      <c r="C38" s="2" t="s">
        <v>153</v>
      </c>
      <c r="D38" s="6" t="s">
        <v>171</v>
      </c>
      <c r="G38" s="55"/>
    </row>
    <row r="39" spans="1:7" ht="39.6" x14ac:dyDescent="0.3">
      <c r="A39" s="2" t="s">
        <v>125</v>
      </c>
      <c r="B39" s="2" t="s">
        <v>134</v>
      </c>
      <c r="C39" s="2" t="s">
        <v>154</v>
      </c>
      <c r="D39" s="6" t="s">
        <v>172</v>
      </c>
      <c r="G39" s="55"/>
    </row>
    <row r="40" spans="1:7" ht="39.6" x14ac:dyDescent="0.3">
      <c r="A40" s="2" t="s">
        <v>126</v>
      </c>
      <c r="B40" s="2" t="s">
        <v>135</v>
      </c>
      <c r="C40" s="2" t="s">
        <v>155</v>
      </c>
      <c r="D40" s="6" t="s">
        <v>173</v>
      </c>
      <c r="G40" s="55"/>
    </row>
    <row r="41" spans="1:7" ht="39.6" x14ac:dyDescent="0.3">
      <c r="A41" s="2" t="s">
        <v>126</v>
      </c>
      <c r="B41" s="2" t="s">
        <v>135</v>
      </c>
      <c r="C41" s="2" t="s">
        <v>156</v>
      </c>
      <c r="D41" s="6" t="s">
        <v>174</v>
      </c>
      <c r="G41" s="55"/>
    </row>
    <row r="42" spans="1:7" ht="39.6" x14ac:dyDescent="0.3">
      <c r="A42" s="2" t="s">
        <v>126</v>
      </c>
      <c r="B42" s="2" t="s">
        <v>135</v>
      </c>
      <c r="C42" s="2" t="s">
        <v>157</v>
      </c>
      <c r="D42" s="6" t="s">
        <v>175</v>
      </c>
      <c r="G42" s="55"/>
    </row>
    <row r="43" spans="1:7" ht="39.6" x14ac:dyDescent="0.3">
      <c r="A43" s="2" t="s">
        <v>126</v>
      </c>
      <c r="B43" s="2" t="s">
        <v>135</v>
      </c>
      <c r="C43" s="2" t="s">
        <v>158</v>
      </c>
      <c r="D43" s="6" t="s">
        <v>176</v>
      </c>
      <c r="G43" s="55"/>
    </row>
    <row r="44" spans="1:7" ht="39.6" x14ac:dyDescent="0.3">
      <c r="A44" s="2" t="s">
        <v>126</v>
      </c>
      <c r="B44" s="2" t="s">
        <v>135</v>
      </c>
      <c r="C44" s="2" t="s">
        <v>159</v>
      </c>
      <c r="D44" s="6" t="s">
        <v>177</v>
      </c>
      <c r="G44" s="55"/>
    </row>
    <row r="45" spans="1:7" ht="39.6" x14ac:dyDescent="0.3">
      <c r="A45" s="2" t="s">
        <v>127</v>
      </c>
      <c r="B45" s="2" t="s">
        <v>136</v>
      </c>
      <c r="C45" s="2" t="s">
        <v>160</v>
      </c>
      <c r="D45" s="6" t="s">
        <v>178</v>
      </c>
      <c r="G45" s="55"/>
    </row>
    <row r="46" spans="1:7" ht="39.6" x14ac:dyDescent="0.3">
      <c r="A46" s="2" t="s">
        <v>127</v>
      </c>
      <c r="B46" s="2" t="s">
        <v>136</v>
      </c>
      <c r="C46" s="2" t="s">
        <v>161</v>
      </c>
      <c r="D46" s="6" t="s">
        <v>179</v>
      </c>
      <c r="G46" s="55"/>
    </row>
    <row r="47" spans="1:7" ht="39.6" x14ac:dyDescent="0.3">
      <c r="A47" s="2" t="s">
        <v>128</v>
      </c>
      <c r="B47" s="2" t="s">
        <v>182</v>
      </c>
      <c r="C47" s="2" t="s">
        <v>162</v>
      </c>
      <c r="D47" s="6" t="s">
        <v>180</v>
      </c>
      <c r="G47" s="56"/>
    </row>
    <row r="48" spans="1:7" ht="13.8" x14ac:dyDescent="0.3">
      <c r="A48" s="31"/>
      <c r="B48" s="31"/>
      <c r="C48" s="31"/>
      <c r="D48" s="57"/>
      <c r="E48" s="31"/>
      <c r="F48" s="31"/>
      <c r="G48" s="31"/>
    </row>
    <row r="49" spans="1:7" ht="27.6" x14ac:dyDescent="0.3">
      <c r="A49" s="23" t="s">
        <v>187</v>
      </c>
      <c r="B49" s="60" t="s">
        <v>196</v>
      </c>
      <c r="C49" s="2" t="s">
        <v>188</v>
      </c>
      <c r="D49" s="6" t="s">
        <v>189</v>
      </c>
      <c r="G49" s="86" t="s">
        <v>208</v>
      </c>
    </row>
    <row r="50" spans="1:7" ht="39.6" x14ac:dyDescent="0.3">
      <c r="A50" s="2" t="s">
        <v>190</v>
      </c>
      <c r="B50" s="61" t="s">
        <v>197</v>
      </c>
      <c r="C50" s="23" t="s">
        <v>192</v>
      </c>
      <c r="D50" s="23" t="s">
        <v>194</v>
      </c>
      <c r="G50" s="87"/>
    </row>
    <row r="51" spans="1:7" ht="26.4" x14ac:dyDescent="0.3">
      <c r="A51" s="2" t="s">
        <v>191</v>
      </c>
      <c r="B51" s="60" t="s">
        <v>199</v>
      </c>
      <c r="C51" s="23" t="s">
        <v>193</v>
      </c>
      <c r="D51" s="23" t="s">
        <v>195</v>
      </c>
      <c r="G51" s="88"/>
    </row>
    <row r="52" spans="1:7" ht="13.8" x14ac:dyDescent="0.3">
      <c r="A52" s="31"/>
      <c r="B52" s="58"/>
      <c r="C52" s="31"/>
      <c r="D52" s="57"/>
      <c r="E52" s="31"/>
      <c r="F52" s="31"/>
      <c r="G52" s="83"/>
    </row>
    <row r="53" spans="1:7" ht="26.4" x14ac:dyDescent="0.3">
      <c r="A53" s="23" t="s">
        <v>206</v>
      </c>
      <c r="B53" s="2" t="s">
        <v>200</v>
      </c>
      <c r="C53" s="23" t="s">
        <v>202</v>
      </c>
      <c r="D53" s="23" t="s">
        <v>204</v>
      </c>
      <c r="G53" s="84" t="s">
        <v>218</v>
      </c>
    </row>
    <row r="54" spans="1:7" ht="26.4" x14ac:dyDescent="0.3">
      <c r="A54" s="23" t="s">
        <v>207</v>
      </c>
      <c r="B54" s="2" t="s">
        <v>201</v>
      </c>
      <c r="C54" s="23" t="s">
        <v>203</v>
      </c>
      <c r="D54" s="23" t="s">
        <v>205</v>
      </c>
      <c r="G54" s="85"/>
    </row>
    <row r="55" spans="1:7" ht="13.8" x14ac:dyDescent="0.3">
      <c r="A55" s="31"/>
      <c r="B55" s="31"/>
      <c r="C55" s="31"/>
      <c r="D55" s="57"/>
      <c r="E55" s="31"/>
      <c r="F55" s="31"/>
      <c r="G55" s="31"/>
    </row>
    <row r="56" spans="1:7" ht="13.8" x14ac:dyDescent="0.3">
      <c r="D56" s="6"/>
    </row>
    <row r="57" spans="1:7" ht="13.8" x14ac:dyDescent="0.3">
      <c r="D57" s="6"/>
    </row>
    <row r="58" spans="1:7" ht="13.8" x14ac:dyDescent="0.3">
      <c r="D58" s="6"/>
    </row>
    <row r="59" spans="1:7" ht="13.8" x14ac:dyDescent="0.3">
      <c r="D59" s="6"/>
    </row>
    <row r="60" spans="1:7" ht="13.8" x14ac:dyDescent="0.3">
      <c r="D60" s="6"/>
    </row>
    <row r="61" spans="1:7" ht="13.8" x14ac:dyDescent="0.3">
      <c r="D61" s="6"/>
    </row>
    <row r="62" spans="1:7" ht="13.8" x14ac:dyDescent="0.3">
      <c r="D62" s="6"/>
    </row>
    <row r="63" spans="1:7" ht="13.8" x14ac:dyDescent="0.3">
      <c r="D63" s="6"/>
    </row>
    <row r="64" spans="1:7" ht="13.8" x14ac:dyDescent="0.3">
      <c r="D64" s="6"/>
    </row>
  </sheetData>
  <mergeCells count="6">
    <mergeCell ref="G30:G47"/>
    <mergeCell ref="G49:G51"/>
    <mergeCell ref="G53:G54"/>
    <mergeCell ref="G2:G15"/>
    <mergeCell ref="G17:G20"/>
    <mergeCell ref="G22:G28"/>
  </mergeCells>
  <phoneticPr fontId="1" type="noConversion"/>
  <conditionalFormatting sqref="E1:E64">
    <cfRule type="containsText" dxfId="3" priority="1" operator="containsText" text="Fail">
      <formula>NOT(ISERROR(SEARCH("Fail",E1)))</formula>
    </cfRule>
    <cfRule type="containsText" dxfId="2" priority="2" operator="containsText" text="Pass">
      <formula>NOT(ISERROR(SEARCH("Pass",E1)))</formula>
    </cfRule>
  </conditionalFormatting>
  <conditionalFormatting sqref="E65:E1048576">
    <cfRule type="containsText" dxfId="1" priority="9" operator="containsText" text="Fail">
      <formula>NOT(ISERROR(SEARCH("Fail",E65)))</formula>
    </cfRule>
    <cfRule type="containsText" dxfId="0" priority="10" operator="containsText" text="Pass">
      <formula>NOT(ISERROR(SEARCH("Pass",E65)))</formula>
    </cfRule>
  </conditionalFormatting>
  <dataValidations count="2">
    <dataValidation type="list" allowBlank="1" showInputMessage="1" showErrorMessage="1" sqref="E1:E1048576" xr:uid="{00000000-0002-0000-0100-000000000000}">
      <formula1>"Pass, Fail, Blocked, N/A"</formula1>
    </dataValidation>
    <dataValidation type="list" allowBlank="1" showInputMessage="1" showErrorMessage="1" sqref="F1:F1048576" xr:uid="{00000000-0002-0000-0100-000001000000}">
      <formula1>"Not Started, In Progress, Closed"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21" sqref="C21"/>
    </sheetView>
  </sheetViews>
  <sheetFormatPr defaultColWidth="21.88671875" defaultRowHeight="14.4" x14ac:dyDescent="0.3"/>
  <cols>
    <col min="1" max="16384" width="21.88671875" style="8"/>
  </cols>
  <sheetData>
    <row r="1" spans="1:2" ht="21" x14ac:dyDescent="0.3">
      <c r="A1" s="7" t="s">
        <v>44</v>
      </c>
      <c r="B1" s="7" t="s">
        <v>45</v>
      </c>
    </row>
    <row r="2" spans="1:2" x14ac:dyDescent="0.3">
      <c r="A2" s="8" t="s">
        <v>46</v>
      </c>
      <c r="B2" s="8">
        <f>COUNTA(CRS_to_SRS!A2:A110)</f>
        <v>24</v>
      </c>
    </row>
    <row r="3" spans="1:2" x14ac:dyDescent="0.3">
      <c r="A3" s="8" t="s">
        <v>47</v>
      </c>
      <c r="B3" s="8">
        <f>COUNTA(SRS_to_Test!A2:A149)</f>
        <v>48</v>
      </c>
    </row>
    <row r="4" spans="1:2" x14ac:dyDescent="0.3">
      <c r="A4" s="8" t="s">
        <v>48</v>
      </c>
      <c r="B4" s="8">
        <f>COUNTIF(SRS_to_Test!E2:E149, "Pass")</f>
        <v>0</v>
      </c>
    </row>
    <row r="5" spans="1:2" x14ac:dyDescent="0.3">
      <c r="A5" s="8" t="s">
        <v>49</v>
      </c>
      <c r="B5" s="8">
        <f>(B4/B3)*100</f>
        <v>0</v>
      </c>
    </row>
    <row r="6" spans="1:2" s="9" customFormat="1" x14ac:dyDescent="0.3"/>
    <row r="7" spans="1:2" ht="21" x14ac:dyDescent="0.3">
      <c r="A7" s="7" t="s">
        <v>50</v>
      </c>
      <c r="B7" s="7" t="s">
        <v>45</v>
      </c>
    </row>
    <row r="8" spans="1:2" x14ac:dyDescent="0.3">
      <c r="A8" s="8" t="s">
        <v>51</v>
      </c>
      <c r="B8" s="8">
        <f>COUNTIF(CRS_to_SRS!C2:C110, "")</f>
        <v>85</v>
      </c>
    </row>
    <row r="9" spans="1:2" x14ac:dyDescent="0.3">
      <c r="A9" s="8" t="s">
        <v>52</v>
      </c>
      <c r="B9" s="8">
        <f>COUNTIF(SRS_to_Test!C2:C149, "")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workbookViewId="0">
      <selection activeCell="D11" sqref="D11"/>
    </sheetView>
  </sheetViews>
  <sheetFormatPr defaultRowHeight="14.4" x14ac:dyDescent="0.3"/>
  <cols>
    <col min="1" max="1" width="26.88671875" customWidth="1"/>
    <col min="2" max="2" width="33.33203125" customWidth="1"/>
    <col min="3" max="3" width="42.6640625" customWidth="1"/>
    <col min="4" max="4" width="37.5546875" customWidth="1"/>
    <col min="5" max="5" width="15.109375" customWidth="1"/>
    <col min="6" max="9" width="10.44140625" customWidth="1"/>
    <col min="10" max="11" width="11.44140625" customWidth="1"/>
  </cols>
  <sheetData>
    <row r="1" spans="1:6" ht="21" x14ac:dyDescent="0.3">
      <c r="A1" s="10" t="s">
        <v>53</v>
      </c>
      <c r="B1" s="10" t="s">
        <v>54</v>
      </c>
      <c r="C1" s="11" t="s">
        <v>55</v>
      </c>
      <c r="D1" s="10" t="s">
        <v>56</v>
      </c>
    </row>
    <row r="2" spans="1:6" ht="18.600000000000001" x14ac:dyDescent="0.3">
      <c r="A2" s="19" t="s">
        <v>57</v>
      </c>
      <c r="B2" s="18" t="s">
        <v>58</v>
      </c>
      <c r="C2" s="18" t="s">
        <v>59</v>
      </c>
      <c r="D2" s="17" t="s">
        <v>60</v>
      </c>
    </row>
    <row r="3" spans="1:6" ht="37.200000000000003" x14ac:dyDescent="0.3">
      <c r="A3" s="14" t="s">
        <v>82</v>
      </c>
      <c r="B3" s="15" t="s">
        <v>83</v>
      </c>
      <c r="C3" s="15" t="s">
        <v>84</v>
      </c>
      <c r="D3" s="16" t="s">
        <v>85</v>
      </c>
    </row>
    <row r="4" spans="1:6" ht="55.8" x14ac:dyDescent="0.3">
      <c r="A4" s="14" t="s">
        <v>108</v>
      </c>
      <c r="B4" s="15" t="s">
        <v>109</v>
      </c>
      <c r="C4" s="15" t="s">
        <v>110</v>
      </c>
      <c r="D4" s="16" t="s">
        <v>113</v>
      </c>
    </row>
    <row r="5" spans="1:6" ht="55.8" x14ac:dyDescent="0.3">
      <c r="A5" s="14" t="s">
        <v>183</v>
      </c>
      <c r="B5" s="13" t="s">
        <v>184</v>
      </c>
      <c r="C5" s="13" t="s">
        <v>186</v>
      </c>
      <c r="D5" s="16" t="s">
        <v>185</v>
      </c>
    </row>
    <row r="6" spans="1:6" ht="55.8" x14ac:dyDescent="0.3">
      <c r="A6" s="78" t="s">
        <v>219</v>
      </c>
      <c r="B6" s="76" t="s">
        <v>220</v>
      </c>
      <c r="C6" s="76" t="s">
        <v>221</v>
      </c>
      <c r="D6" s="77" t="s">
        <v>222</v>
      </c>
    </row>
    <row r="10" spans="1:6" x14ac:dyDescent="0.3">
      <c r="F10" s="20"/>
    </row>
    <row r="17" spans="2:4" ht="21" x14ac:dyDescent="0.4">
      <c r="B17" s="12"/>
      <c r="C17" s="12"/>
      <c r="D17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13" sqref="C13"/>
    </sheetView>
  </sheetViews>
  <sheetFormatPr defaultRowHeight="14.4" x14ac:dyDescent="0.3"/>
  <cols>
    <col min="4" max="4" width="19.109375" customWidth="1"/>
  </cols>
  <sheetData>
    <row r="1" spans="1:4" ht="14.4" customHeight="1" x14ac:dyDescent="0.3">
      <c r="A1" s="54" t="s">
        <v>42</v>
      </c>
      <c r="B1" s="54"/>
      <c r="C1" s="54"/>
      <c r="D1" s="54"/>
    </row>
    <row r="2" spans="1:4" x14ac:dyDescent="0.3">
      <c r="A2" s="54"/>
      <c r="B2" s="54"/>
      <c r="C2" s="54"/>
      <c r="D2" s="54"/>
    </row>
    <row r="3" spans="1:4" x14ac:dyDescent="0.3">
      <c r="A3" s="54"/>
      <c r="B3" s="54"/>
      <c r="C3" s="54"/>
      <c r="D3" s="54"/>
    </row>
    <row r="4" spans="1:4" x14ac:dyDescent="0.3">
      <c r="A4" s="54"/>
      <c r="B4" s="54"/>
      <c r="C4" s="54"/>
      <c r="D4" s="54"/>
    </row>
    <row r="5" spans="1:4" x14ac:dyDescent="0.3">
      <c r="A5" s="54"/>
      <c r="B5" s="54"/>
      <c r="C5" s="54"/>
      <c r="D5" s="54"/>
    </row>
    <row r="6" spans="1:4" x14ac:dyDescent="0.3">
      <c r="A6" s="54"/>
      <c r="B6" s="54"/>
      <c r="C6" s="54"/>
      <c r="D6" s="54"/>
    </row>
    <row r="7" spans="1:4" x14ac:dyDescent="0.3">
      <c r="A7" s="54"/>
      <c r="B7" s="54"/>
      <c r="C7" s="54"/>
      <c r="D7" s="54"/>
    </row>
  </sheetData>
  <mergeCells count="1">
    <mergeCell ref="A1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CRS_to_SRS</vt:lpstr>
      <vt:lpstr>SRS_to_Test</vt:lpstr>
      <vt:lpstr>Dashboard</vt:lpstr>
      <vt:lpstr>Version_History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Sherif</dc:creator>
  <cp:lastModifiedBy>محمود عبد المجيد</cp:lastModifiedBy>
  <dcterms:created xsi:type="dcterms:W3CDTF">2025-04-14T19:12:35Z</dcterms:created>
  <dcterms:modified xsi:type="dcterms:W3CDTF">2025-04-24T16:21:16Z</dcterms:modified>
</cp:coreProperties>
</file>