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\iti\6_QA\workshop\pulled repo\Group-3-Learning-hub-dev\Group-3-Learning-hub-dev\LH_RTM\"/>
    </mc:Choice>
  </mc:AlternateContent>
  <bookViews>
    <workbookView xWindow="0" yWindow="0" windowWidth="20490" windowHeight="7650" activeTab="3"/>
  </bookViews>
  <sheets>
    <sheet name="CRS_to_SRS" sheetId="4" r:id="rId1"/>
    <sheet name="SRS_to_Test" sheetId="3" r:id="rId2"/>
    <sheet name="Dashboard" sheetId="7" r:id="rId3"/>
    <sheet name="Version_History" sheetId="5" r:id="rId4"/>
    <sheet name="README" sheetId="6" r:id="rId5"/>
  </sheets>
  <calcPr calcId="162913"/>
</workbook>
</file>

<file path=xl/calcChain.xml><?xml version="1.0" encoding="utf-8"?>
<calcChain xmlns="http://schemas.openxmlformats.org/spreadsheetml/2006/main">
  <c r="B9" i="7" l="1"/>
  <c r="B8" i="7"/>
  <c r="B4" i="7"/>
  <c r="B3" i="7"/>
  <c r="B2" i="7"/>
  <c r="B5" i="7" l="1"/>
</calcChain>
</file>

<file path=xl/sharedStrings.xml><?xml version="1.0" encoding="utf-8"?>
<sst xmlns="http://schemas.openxmlformats.org/spreadsheetml/2006/main" count="317" uniqueCount="189">
  <si>
    <t>SRS ID</t>
  </si>
  <si>
    <t>SRS Description</t>
  </si>
  <si>
    <t>Test Case ID</t>
  </si>
  <si>
    <t>Test Result</t>
  </si>
  <si>
    <t>SRS-LOGIN-003</t>
  </si>
  <si>
    <t>SRS-LOGIN-002</t>
  </si>
  <si>
    <t>TC-LOGIN-002</t>
  </si>
  <si>
    <t>TC-LOGIN-003</t>
  </si>
  <si>
    <t>LH-CRS-LOGIN-001</t>
  </si>
  <si>
    <t>LH-CRS-LOGIN-002</t>
  </si>
  <si>
    <t>LH-CRS-LOGIN-003</t>
  </si>
  <si>
    <t>LH-CRS-LOGIN-004</t>
  </si>
  <si>
    <t>SRS-LOGIN-001</t>
  </si>
  <si>
    <t>SRS-LOGIN-004</t>
  </si>
  <si>
    <t>TC-LOGIN-001</t>
  </si>
  <si>
    <t>TC-LOGIN-004</t>
  </si>
  <si>
    <t>The system shall hash passwords</t>
  </si>
  <si>
    <t>Users must log in using their email and password</t>
  </si>
  <si>
    <t>Show a generic error message for login failures including incorrect password, empty fields, or unregistered email</t>
  </si>
  <si>
    <t>Store passwords using hashing and salting techniques</t>
  </si>
  <si>
    <t>The system shall provide a login form with email and password fields</t>
  </si>
  <si>
    <t>The system shall verify user registration status before allowing login; reject unregistered emails</t>
  </si>
  <si>
    <t>The system shall show a generic error: "Invalid credentials" for all login failures (no specifics</t>
  </si>
  <si>
    <t>Only registered users can log_in</t>
  </si>
  <si>
    <t xml:space="preserve">CRS ID </t>
  </si>
  <si>
    <t>CRS Description</t>
  </si>
  <si>
    <t>Status (CRS-SRS)</t>
  </si>
  <si>
    <t>Comments/Gaps</t>
  </si>
  <si>
    <t>Approved</t>
  </si>
  <si>
    <t>Status (Test)</t>
  </si>
  <si>
    <t>TC-LOGIN-005</t>
  </si>
  <si>
    <t>TC-LOGIN-006</t>
  </si>
  <si>
    <t>TC-LOGIN-007</t>
  </si>
  <si>
    <t>TC-LOGIN-009</t>
  </si>
  <si>
    <t>Ensure appropriate message appears when fields are empty.</t>
  </si>
  <si>
    <t>Ensure password field hides the input characters.</t>
  </si>
  <si>
    <t>Ensure 'Remember Me' option works properly.</t>
  </si>
  <si>
    <t>Ensure login works with valid credentials.</t>
  </si>
  <si>
    <t>Ensure error message appears when invalid username is entered.</t>
  </si>
  <si>
    <t>Ensure error message appears when invalid password is entered.</t>
  </si>
  <si>
    <t>Ensure login is protected against SQL injection.</t>
  </si>
  <si>
    <t>Ensure account gets locked after 3 failed login attempts.</t>
  </si>
  <si>
    <t xml:space="preserve">1. Update CRS_to_SRS first.  
2. Link SRS to Test Cases in SRS_to_Test.  
3. Check Dashboard for gaps.  
4. Status Definitions:  
   - Approved = CRS validated by stakeholder.  
   - Closed = Test passed.  </t>
  </si>
  <si>
    <t>LOGIN</t>
  </si>
  <si>
    <t>Metric</t>
  </si>
  <si>
    <t>Value</t>
  </si>
  <si>
    <t>Total CRS</t>
  </si>
  <si>
    <t xml:space="preserve">Total SRS	</t>
  </si>
  <si>
    <t xml:space="preserve">Tested SRS	</t>
  </si>
  <si>
    <t xml:space="preserve">Coverage %	</t>
  </si>
  <si>
    <t>Gaps</t>
  </si>
  <si>
    <t xml:space="preserve">CRS with no SRS	</t>
  </si>
  <si>
    <t xml:space="preserve">SRS with no Test	</t>
  </si>
  <si>
    <t>Version number</t>
  </si>
  <si>
    <t>Author</t>
  </si>
  <si>
    <t>Updated section</t>
  </si>
  <si>
    <t>Date</t>
  </si>
  <si>
    <t>v1.0</t>
  </si>
  <si>
    <t>Omar Sherif</t>
  </si>
  <si>
    <t xml:space="preserve">Intial Version Of RTM </t>
  </si>
  <si>
    <t>15/4/2025</t>
  </si>
  <si>
    <t>LH-CRS-NAVIGATION-001</t>
  </si>
  <si>
    <t>users should be able to navigate between different content categories</t>
  </si>
  <si>
    <t>SRS-NAV-001</t>
  </si>
  <si>
    <t>The system allow users to navigate between four predefined content categories  ( ‘Sports’, ‘Scientific’,'Health','Economy').</t>
  </si>
  <si>
    <t>LH-CRS-NAVIGATION-002</t>
  </si>
  <si>
    <t>The website must include a header navigation bar with tabs for each section and dropdowns for subsections.</t>
  </si>
  <si>
    <t>SRS-NAV-002</t>
  </si>
  <si>
    <t>The system include a header navigation bar with tabs for each section and clickable dropdowns for subsections.</t>
  </si>
  <si>
    <t>LH-CRS-NAVIGATION-003</t>
  </si>
  <si>
    <t>The website must include exactly 4 content categories.</t>
  </si>
  <si>
    <t>SRS-NAV-003</t>
  </si>
  <si>
    <t>The system shall restrict content categories to exactly four (4) with no additions/deletions by users.</t>
  </si>
  <si>
    <t>NAVIGATION</t>
  </si>
  <si>
    <t>LH-TC-NAVIGATION-001</t>
  </si>
  <si>
    <t>Verify that the user can navigate between all four predefined content categories from the main interface.</t>
  </si>
  <si>
    <t>LH-TC-NAVIGATION-002</t>
  </si>
  <si>
    <t>Validate that the header navigation bar displays tabs for each category and provides dropdowns for subsections.</t>
  </si>
  <si>
    <t>LH-TC-NAVIGATION-003</t>
  </si>
  <si>
    <t>Verify that categories without any subsections do not show a dropdown and still function correctly when clicked.</t>
  </si>
  <si>
    <t>LH-TC-NAVIGATION-004</t>
  </si>
  <si>
    <t>Verify that users cannot add or remove categories through any available means and that the system does not expose any interfaces to modify the four predefined categories.</t>
  </si>
  <si>
    <t>v1.1</t>
  </si>
  <si>
    <t>Gehad Ashry</t>
  </si>
  <si>
    <t>Added Navigation Feature after reviewer verification</t>
  </si>
  <si>
    <t>21/4/2025</t>
  </si>
  <si>
    <t>Admin features must include the ability to delete users</t>
  </si>
  <si>
    <t>Admin features must include the ability to remove articles, videos, and audio files</t>
  </si>
  <si>
    <t>SRS-ADM-001</t>
  </si>
  <si>
    <t>SRS-ADM-002</t>
  </si>
  <si>
    <t>admins can delete any content (articles, videos, and audio files) of any user</t>
  </si>
  <si>
    <t>admains can delete any user using its username or ID</t>
  </si>
  <si>
    <t>ADMINCONSTRAINS</t>
  </si>
  <si>
    <t>TC_ADM_001</t>
  </si>
  <si>
    <t>TC_ADM_002</t>
  </si>
  <si>
    <t>TC_ADM_003</t>
  </si>
  <si>
    <t>TC_ADM_004</t>
  </si>
  <si>
    <t>TC_ADM_005</t>
  </si>
  <si>
    <t>TC_ADM_006</t>
  </si>
  <si>
    <t>TC_ADM_007</t>
  </si>
  <si>
    <t>Verify admin can delete an article posted by a user.</t>
  </si>
  <si>
    <r>
      <t xml:space="preserve">Verify admin can delete an </t>
    </r>
    <r>
      <rPr>
        <b/>
        <sz val="16"/>
        <color theme="1"/>
        <rFont val="Calibri"/>
        <family val="2"/>
        <scheme val="minor"/>
      </rPr>
      <t>VIDEO</t>
    </r>
    <r>
      <rPr>
        <sz val="16"/>
        <color theme="1"/>
        <rFont val="Calibri"/>
        <family val="2"/>
        <scheme val="minor"/>
      </rPr>
      <t xml:space="preserve"> posted by a user.</t>
    </r>
  </si>
  <si>
    <r>
      <t xml:space="preserve">Verify admin can delete an </t>
    </r>
    <r>
      <rPr>
        <b/>
        <sz val="16"/>
        <color theme="1"/>
        <rFont val="Calibri"/>
        <family val="2"/>
        <scheme val="minor"/>
      </rPr>
      <t>audio</t>
    </r>
    <r>
      <rPr>
        <sz val="16"/>
        <color theme="1"/>
        <rFont val="Calibri"/>
        <family val="2"/>
        <scheme val="minor"/>
      </rPr>
      <t xml:space="preserve"> posted by a user.</t>
    </r>
  </si>
  <si>
    <t>Verify admin can delete a user by username.</t>
  </si>
  <si>
    <t>Verify admin can delete a user by ID.</t>
  </si>
  <si>
    <t>Test Title</t>
  </si>
  <si>
    <t>Verify admin can not delete 
  non-existent user 
(non exist user name)</t>
  </si>
  <si>
    <t>Verify admin can not delete 
  non-existent user
 (non exist user id)</t>
  </si>
  <si>
    <t>v1.2</t>
  </si>
  <si>
    <t>Eman</t>
  </si>
  <si>
    <t>Added Admin constrains Feature after reviewer verification</t>
  </si>
  <si>
    <t>LH-CRS-ADMINCONSTRAINTS-001</t>
  </si>
  <si>
    <t>LH-CRS-ADMINCONSTRAINTS-002</t>
  </si>
  <si>
    <t>22/4/2025</t>
  </si>
  <si>
    <t>LH-CRS-PUBLISH-001</t>
  </si>
  <si>
    <t>LH-CRS-PUBLISH-002</t>
  </si>
  <si>
    <t>LH-CRS-PUBLISH-003</t>
  </si>
  <si>
    <t>LH-CRS-PUBLISH-004</t>
  </si>
  <si>
    <t>LH-CRS-PUBLISH-005</t>
  </si>
  <si>
    <t>LH-CRS-PUBLISH-006</t>
  </si>
  <si>
    <t>SRS-PUB-001.1</t>
  </si>
  <si>
    <t>SRS-PUB-001.2</t>
  </si>
  <si>
    <t>SRS-PUB-001.3</t>
  </si>
  <si>
    <t>SRS-PUB-001.4</t>
  </si>
  <si>
    <t>SRS-PUB-002</t>
  </si>
  <si>
    <t>SRS-PUB-003</t>
  </si>
  <si>
    <t>SRS-PUB-004</t>
  </si>
  <si>
    <t>SRS-PUB-005</t>
  </si>
  <si>
    <t>SRS-PUB-006</t>
  </si>
  <si>
    <t>The system shall provide separate UI buttons for "Publish Article," "Upload Video," and "Record Audio."</t>
  </si>
  <si>
    <t>Clicking the "Publish Article" button shall redirect the user to a form with fields for (Article title , Text body and publish button )</t>
  </si>
  <si>
    <t>Clicking the "Upload Video" button shall redirect the user to an interface supporting(Video title, add vedio and publish button)</t>
  </si>
  <si>
    <t>Clicking the "Record Audio" button shall open an embedded recorder with controls for(Start/stop recording and publish button)</t>
  </si>
  <si>
    <t>The system shall validate video file size before upload and reject files exceeding 100MB, with the message: "Max size: 100MB."</t>
  </si>
  <si>
    <t>The system shall validate audio file size before upload and reject files exceeding 20MB, with the message: "Max size: 20MB."</t>
  </si>
  <si>
    <t>The system shall count words in articles in real-time and prevent submission if the article exceeds 1000 words</t>
  </si>
  <si>
    <t>The system shall allow only .mp4 video files to be uploaded. If an unsupported format (e.g., .avi) is selected, display: "Only MP4 format is allowed."</t>
  </si>
  <si>
    <t>The system shall allow only .mp3 audio files to be uploaded. If another format (e.g., .wav) is selected, display the message: "Only MP3 format is allowed."</t>
  </si>
  <si>
    <t>PUBLISH&amp;UPLOAD</t>
  </si>
  <si>
    <t>users should be able to publish articles, upload videos, or record audio content</t>
  </si>
  <si>
    <t>The maximum allowed video upload size must be 100 MB.</t>
  </si>
  <si>
    <t>The maximum allowed audio recording upload size must be 20 MB.</t>
  </si>
  <si>
    <t>The maximum number of words in an article must be 1000 words.</t>
  </si>
  <si>
    <t>The accepted video format must be MP4.</t>
  </si>
  <si>
    <t>The accepted audio format must be MP3.</t>
  </si>
  <si>
    <t>TC-PUB-001</t>
  </si>
  <si>
    <t>TC-PUB-002</t>
  </si>
  <si>
    <t>TC-PUB-003</t>
  </si>
  <si>
    <t>TC-PUB-004</t>
  </si>
  <si>
    <t>TC-PUB-005</t>
  </si>
  <si>
    <t>TC-PUB-006</t>
  </si>
  <si>
    <t>TC-PUB-007</t>
  </si>
  <si>
    <t>TC-PUB-008</t>
  </si>
  <si>
    <t>TC-PUB-009</t>
  </si>
  <si>
    <t>TC-PUB-010</t>
  </si>
  <si>
    <t>TC-PUB-011</t>
  </si>
  <si>
    <t>TC-PUB-012</t>
  </si>
  <si>
    <t>TC-PUB-013</t>
  </si>
  <si>
    <t>TC-PUB-014</t>
  </si>
  <si>
    <t>TC-PUB-015</t>
  </si>
  <si>
    <t>TC-PUB-016</t>
  </si>
  <si>
    <t>TC-PUB-017</t>
  </si>
  <si>
    <t>TC-PUB-018</t>
  </si>
  <si>
    <t>TC-PUB-019</t>
  </si>
  <si>
    <t>Verify UI Buttons for Publishing Options</t>
  </si>
  <si>
    <t>Verify Article Publishing Form Fields</t>
  </si>
  <si>
    <t>Verify Video Upload Interface</t>
  </si>
  <si>
    <t>Verify Audio Recorder Functionality</t>
  </si>
  <si>
    <t>Upload Valid Video File (&lt;100MB)</t>
  </si>
  <si>
    <t>Upload Valid Video File (=100MB)</t>
  </si>
  <si>
    <t>Upload Invalid Video File (&gt;100MB)</t>
  </si>
  <si>
    <t>Upload Valid Audio File (&lt;20MB)</t>
  </si>
  <si>
    <t>Upload Valid Audio File (=20MB)</t>
  </si>
  <si>
    <t>Upload Invalid Audio File (&gt;20MB)</t>
  </si>
  <si>
    <t>Verify Article Word Limit (&lt;1000 Words)</t>
  </si>
  <si>
    <t>Verify Article Word Limit (=1000 Words)</t>
  </si>
  <si>
    <t>Verify Article Word Limit (&gt;1000 Words)</t>
  </si>
  <si>
    <t>Test Real-Time Word Count Visibility</t>
  </si>
  <si>
    <t>Verify Non-Text Input Handling</t>
  </si>
  <si>
    <t>Validate Valid Video Format (.mp4 Only)</t>
  </si>
  <si>
    <t>Validate Invalid Video Format (e.g., .avi)</t>
  </si>
  <si>
    <t>Validate Valid Audio Format (.mp3 Only)</t>
  </si>
  <si>
    <t>Validate Invalid Audio Format (e.g., .wav)</t>
  </si>
  <si>
    <t>RS-PUB-001.1</t>
  </si>
  <si>
    <t>The system shall allow only .mp3 audio files to be uploaded. If another format (e.g., .wav) is selected, display the message: "Only MP3 format is allowed</t>
  </si>
  <si>
    <t>v1.3</t>
  </si>
  <si>
    <t>Ahmed Abuzaid</t>
  </si>
  <si>
    <t>23/4/2025</t>
  </si>
  <si>
    <t>created PUBLISH&amp;UPLOAD RTM (CRS to SRS) and (SRS to Test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</si>
</sst>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i/>
      <sz val="22"/>
      <color theme="1"/>
      <name val="Arial"/>
      <family val="2"/>
    </font>
    <font>
      <b/>
      <sz val="72"/>
      <color theme="1"/>
      <name val="Arial"/>
      <family val="2"/>
    </font>
    <font>
      <b/>
      <i/>
      <sz val="7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6"/>
      <color theme="0"/>
      <name val="Calibri"/>
      <family val="2"/>
      <scheme val="minor"/>
    </font>
    <font>
      <sz val="15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28"/>
      <color theme="1"/>
      <name val="Arial"/>
      <family val="2"/>
    </font>
    <font>
      <b/>
      <sz val="28"/>
      <color theme="1"/>
      <name val="Arial"/>
      <family val="2"/>
    </font>
    <font>
      <b/>
      <sz val="10"/>
      <color theme="1"/>
      <name val="Arial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2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5" borderId="7" xfId="0" applyFont="1" applyFill="1" applyBorder="1" applyAlignment="1">
      <alignment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vertical="center" wrapText="1"/>
    </xf>
    <xf numFmtId="15" fontId="13" fillId="6" borderId="7" xfId="0" applyNumberFormat="1" applyFont="1" applyFill="1" applyBorder="1" applyAlignment="1">
      <alignment vertical="center" wrapText="1"/>
    </xf>
    <xf numFmtId="15" fontId="13" fillId="7" borderId="7" xfId="0" applyNumberFormat="1" applyFont="1" applyFill="1" applyBorder="1" applyAlignment="1">
      <alignment vertical="center" wrapText="1"/>
    </xf>
    <xf numFmtId="0" fontId="13" fillId="7" borderId="7" xfId="0" applyFont="1" applyFill="1" applyBorder="1" applyAlignment="1">
      <alignment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0" fillId="8" borderId="0" xfId="0" applyFill="1"/>
    <xf numFmtId="0" fontId="0" fillId="10" borderId="2" xfId="0" applyFill="1" applyBorder="1"/>
    <xf numFmtId="0" fontId="0" fillId="10" borderId="0" xfId="0" applyFill="1"/>
    <xf numFmtId="0" fontId="3" fillId="0" borderId="0" xfId="0" applyFont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8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 readingOrder="2"/>
    </xf>
    <xf numFmtId="0" fontId="3" fillId="10" borderId="2" xfId="0" applyFont="1" applyFill="1" applyBorder="1" applyAlignment="1">
      <alignment horizontal="center" vertical="center" wrapText="1" readingOrder="2"/>
    </xf>
    <xf numFmtId="0" fontId="3" fillId="10" borderId="8" xfId="0" applyFont="1" applyFill="1" applyBorder="1" applyAlignment="1">
      <alignment horizontal="center" vertical="center" wrapText="1" readingOrder="2"/>
    </xf>
    <xf numFmtId="0" fontId="4" fillId="10" borderId="2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 readingOrder="2"/>
    </xf>
    <xf numFmtId="0" fontId="18" fillId="10" borderId="2" xfId="0" applyFont="1" applyFill="1" applyBorder="1" applyAlignment="1">
      <alignment horizontal="center" vertical="center" wrapText="1" readingOrder="2"/>
    </xf>
    <xf numFmtId="0" fontId="15" fillId="10" borderId="5" xfId="0" applyFont="1" applyFill="1" applyBorder="1" applyAlignment="1">
      <alignment horizontal="center" vertical="center" textRotation="90" wrapText="1" readingOrder="2"/>
    </xf>
    <xf numFmtId="0" fontId="0" fillId="8" borderId="0" xfId="0" applyFill="1" applyBorder="1"/>
    <xf numFmtId="0" fontId="4" fillId="10" borderId="4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7" xfId="0" applyFont="1" applyBorder="1" applyAlignment="1">
      <alignment vertical="center" wrapText="1"/>
    </xf>
    <xf numFmtId="0" fontId="14" fillId="2" borderId="4" xfId="0" applyFont="1" applyFill="1" applyBorder="1" applyAlignment="1">
      <alignment horizontal="center" vertical="center" textRotation="90" wrapText="1" readingOrder="2"/>
    </xf>
    <xf numFmtId="0" fontId="14" fillId="2" borderId="5" xfId="0" applyFont="1" applyFill="1" applyBorder="1" applyAlignment="1">
      <alignment horizontal="center" vertical="center" textRotation="90" wrapText="1" readingOrder="2"/>
    </xf>
    <xf numFmtId="0" fontId="14" fillId="2" borderId="6" xfId="0" applyFont="1" applyFill="1" applyBorder="1" applyAlignment="1">
      <alignment horizontal="center" vertical="center" textRotation="90" wrapText="1" readingOrder="2"/>
    </xf>
    <xf numFmtId="0" fontId="5" fillId="2" borderId="4" xfId="0" applyFont="1" applyFill="1" applyBorder="1" applyAlignment="1">
      <alignment horizontal="center" vertical="center" textRotation="90" wrapText="1" readingOrder="2"/>
    </xf>
    <xf numFmtId="0" fontId="3" fillId="2" borderId="5" xfId="0" applyFont="1" applyFill="1" applyBorder="1" applyAlignment="1">
      <alignment horizontal="center" vertical="center" textRotation="90" wrapText="1" readingOrder="2"/>
    </xf>
    <xf numFmtId="0" fontId="3" fillId="2" borderId="6" xfId="0" applyFont="1" applyFill="1" applyBorder="1" applyAlignment="1">
      <alignment horizontal="center" vertical="center" textRotation="90" wrapText="1" readingOrder="2"/>
    </xf>
    <xf numFmtId="0" fontId="15" fillId="2" borderId="5" xfId="0" applyFont="1" applyFill="1" applyBorder="1" applyAlignment="1">
      <alignment horizontal="center" vertical="center" textRotation="90" wrapText="1" readingOrder="2"/>
    </xf>
    <xf numFmtId="0" fontId="7" fillId="2" borderId="4" xfId="0" applyFont="1" applyFill="1" applyBorder="1" applyAlignment="1">
      <alignment horizontal="center" vertical="center" textRotation="90" wrapText="1" readingOrder="2"/>
    </xf>
    <xf numFmtId="0" fontId="6" fillId="2" borderId="5" xfId="0" applyFont="1" applyFill="1" applyBorder="1" applyAlignment="1">
      <alignment horizontal="center" vertical="center" textRotation="90" wrapText="1" readingOrder="2"/>
    </xf>
    <xf numFmtId="0" fontId="6" fillId="2" borderId="6" xfId="0" applyFont="1" applyFill="1" applyBorder="1" applyAlignment="1">
      <alignment horizontal="center" vertical="center" textRotation="90" wrapText="1" readingOrder="2"/>
    </xf>
    <xf numFmtId="0" fontId="16" fillId="2" borderId="4" xfId="0" applyFont="1" applyFill="1" applyBorder="1" applyAlignment="1">
      <alignment horizontal="center" vertical="center" textRotation="90" wrapText="1" readingOrder="2"/>
    </xf>
    <xf numFmtId="0" fontId="17" fillId="2" borderId="5" xfId="0" applyFont="1" applyFill="1" applyBorder="1" applyAlignment="1">
      <alignment horizontal="center" vertical="center" textRotation="90" wrapText="1" readingOrder="2"/>
    </xf>
    <xf numFmtId="0" fontId="8" fillId="9" borderId="0" xfId="0" applyFont="1" applyFill="1" applyAlignment="1">
      <alignment horizontal="left" vertical="top" wrapText="1"/>
    </xf>
    <xf numFmtId="0" fontId="16" fillId="2" borderId="5" xfId="0" applyFont="1" applyFill="1" applyBorder="1" applyAlignment="1">
      <alignment horizontal="center" vertical="center" textRotation="90" wrapText="1" readingOrder="2"/>
    </xf>
    <xf numFmtId="0" fontId="16" fillId="2" borderId="6" xfId="0" applyFont="1" applyFill="1" applyBorder="1" applyAlignment="1">
      <alignment horizontal="center" vertical="center" textRotation="90" wrapText="1" readingOrder="2"/>
    </xf>
  </cellXfs>
  <cellStyles count="1">
    <cellStyle name="Normal" xfId="0" builtinId="0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2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2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6" name="Table27" displayName="Table27" ref="A1:F22" totalsRowShown="0" headerRowDxfId="44" dataDxfId="42" headerRowBorderDxfId="43" tableBorderDxfId="41">
  <autoFilter ref="A1:F22"/>
  <tableColumns count="6">
    <tableColumn id="1" name="CRS ID " dataDxfId="40"/>
    <tableColumn id="2" name="CRS Description" dataDxfId="39"/>
    <tableColumn id="3" name="SRS ID" dataDxfId="38"/>
    <tableColumn id="4" name="SRS Description" dataDxfId="37"/>
    <tableColumn id="5" name="Status (CRS-SRS)" dataDxfId="36"/>
    <tableColumn id="6" name="Comments/Gaps" dataDxfId="3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id="5" name="Table26" displayName="Table26" ref="A1:F48" totalsRowShown="0" headerRowDxfId="34" dataDxfId="32" headerRowBorderDxfId="33" tableBorderDxfId="31">
  <autoFilter ref="A1:F48"/>
  <tableColumns count="6">
    <tableColumn id="1" name="SRS ID" dataDxfId="30"/>
    <tableColumn id="2" name="SRS Description" dataDxfId="29"/>
    <tableColumn id="3" name="Test Case ID" dataDxfId="28"/>
    <tableColumn id="4" name="Test Title" dataDxfId="27"/>
    <tableColumn id="5" name="Test Result" dataDxfId="26"/>
    <tableColumn id="6" name="Status (Test)" dataDxfId="25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G22"/>
  <sheetViews>
    <sheetView topLeftCell="A10" workbookViewId="0">
      <selection activeCell="F15" sqref="F15"/>
    </sheetView>
  </sheetViews>
  <sheetFormatPr defaultColWidth="25.7109375" defaultRowHeight="12.75"/>
  <cols>
    <col min="1" max="1" width="31" style="2" customWidth="1"/>
    <col min="2" max="2" width="40.28515625" style="2" customWidth="1"/>
    <col min="3" max="3" width="25.7109375" style="2"/>
    <col min="4" max="4" width="46" style="2" customWidth="1"/>
    <col min="5" max="5" width="17.140625" style="2" customWidth="1"/>
    <col min="6" max="6" width="38.7109375" style="2" customWidth="1"/>
    <col min="7" max="7" width="17.42578125" style="2" customWidth="1"/>
    <col min="8" max="16384" width="25.7109375" style="2"/>
  </cols>
  <sheetData>
    <row r="1" spans="1:11343" s="1" customFormat="1" ht="40.5">
      <c r="A1" s="1" t="s">
        <v>24</v>
      </c>
      <c r="B1" s="1" t="s">
        <v>25</v>
      </c>
      <c r="C1" s="1" t="s">
        <v>0</v>
      </c>
      <c r="D1" s="1" t="s">
        <v>1</v>
      </c>
      <c r="E1" s="1" t="s">
        <v>26</v>
      </c>
      <c r="F1" s="1" t="s">
        <v>27</v>
      </c>
    </row>
    <row r="2" spans="1:11343" ht="25.5">
      <c r="A2" s="2" t="s">
        <v>8</v>
      </c>
      <c r="B2" s="2" t="s">
        <v>17</v>
      </c>
      <c r="C2" s="2" t="s">
        <v>12</v>
      </c>
      <c r="D2" s="2" t="s">
        <v>20</v>
      </c>
      <c r="E2" s="2" t="s">
        <v>28</v>
      </c>
      <c r="G2" s="45" t="s">
        <v>43</v>
      </c>
    </row>
    <row r="3" spans="1:11343" ht="38.25">
      <c r="A3" s="2" t="s">
        <v>9</v>
      </c>
      <c r="B3" s="2" t="s">
        <v>23</v>
      </c>
      <c r="C3" s="2" t="s">
        <v>5</v>
      </c>
      <c r="D3" s="2" t="s">
        <v>21</v>
      </c>
      <c r="E3" s="2" t="s">
        <v>28</v>
      </c>
      <c r="G3" s="46"/>
    </row>
    <row r="4" spans="1:11343" ht="38.25">
      <c r="A4" s="2" t="s">
        <v>10</v>
      </c>
      <c r="B4" s="2" t="s">
        <v>18</v>
      </c>
      <c r="C4" s="2" t="s">
        <v>4</v>
      </c>
      <c r="D4" s="2" t="s">
        <v>22</v>
      </c>
      <c r="E4" s="2" t="s">
        <v>28</v>
      </c>
      <c r="G4" s="46"/>
    </row>
    <row r="5" spans="1:11343" ht="25.5">
      <c r="A5" s="2" t="s">
        <v>11</v>
      </c>
      <c r="B5" s="5" t="s">
        <v>19</v>
      </c>
      <c r="C5" s="5" t="s">
        <v>13</v>
      </c>
      <c r="D5" s="5" t="s">
        <v>16</v>
      </c>
      <c r="E5" s="5" t="s">
        <v>28</v>
      </c>
      <c r="F5" s="5"/>
      <c r="G5" s="47"/>
    </row>
    <row r="6" spans="1:11343" customFormat="1" ht="15">
      <c r="A6" s="22"/>
      <c r="B6" s="21"/>
      <c r="C6" s="21"/>
      <c r="D6" s="21"/>
      <c r="E6" s="21"/>
      <c r="F6" s="21"/>
      <c r="G6" s="22"/>
    </row>
    <row r="7" spans="1:11343" customFormat="1" ht="38.25">
      <c r="A7" s="23" t="s">
        <v>61</v>
      </c>
      <c r="B7" s="2" t="s">
        <v>62</v>
      </c>
      <c r="C7" s="2" t="s">
        <v>63</v>
      </c>
      <c r="D7" s="2" t="s">
        <v>64</v>
      </c>
      <c r="E7" s="2" t="s">
        <v>28</v>
      </c>
      <c r="F7" s="24"/>
      <c r="G7" s="42" t="s">
        <v>73</v>
      </c>
      <c r="H7" s="25"/>
      <c r="I7" s="25"/>
      <c r="J7" s="25"/>
      <c r="K7" s="25"/>
    </row>
    <row r="8" spans="1:11343" customFormat="1" ht="38.25">
      <c r="A8" s="23" t="s">
        <v>65</v>
      </c>
      <c r="B8" s="2" t="s">
        <v>66</v>
      </c>
      <c r="C8" s="2" t="s">
        <v>67</v>
      </c>
      <c r="D8" s="2" t="s">
        <v>68</v>
      </c>
      <c r="E8" s="2" t="s">
        <v>28</v>
      </c>
      <c r="F8" s="24"/>
      <c r="G8" s="48"/>
      <c r="H8" s="25"/>
      <c r="I8" s="25"/>
      <c r="J8" s="25"/>
      <c r="K8" s="25"/>
    </row>
    <row r="9" spans="1:11343" customFormat="1" ht="38.25">
      <c r="A9" s="23" t="s">
        <v>69</v>
      </c>
      <c r="B9" s="5" t="s">
        <v>70</v>
      </c>
      <c r="C9" s="5" t="s">
        <v>71</v>
      </c>
      <c r="D9" s="5" t="s">
        <v>72</v>
      </c>
      <c r="E9" s="5" t="s">
        <v>28</v>
      </c>
      <c r="F9" s="26"/>
      <c r="G9" s="48"/>
      <c r="H9" s="25"/>
      <c r="I9" s="25"/>
      <c r="J9" s="25"/>
      <c r="K9" s="25"/>
    </row>
    <row r="10" spans="1:11343" s="22" customFormat="1" ht="15">
      <c r="A10" s="35"/>
      <c r="B10" s="35"/>
      <c r="C10" s="35"/>
      <c r="D10" s="35"/>
      <c r="E10" s="35"/>
      <c r="F10" s="36"/>
      <c r="G10" s="37"/>
      <c r="H10" s="38"/>
      <c r="I10" s="38"/>
      <c r="J10" s="38"/>
      <c r="K10" s="38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</row>
    <row r="11" spans="1:11343" customFormat="1" ht="48.75" customHeight="1">
      <c r="A11" s="23" t="s">
        <v>111</v>
      </c>
      <c r="B11" s="5" t="s">
        <v>87</v>
      </c>
      <c r="C11" s="5" t="s">
        <v>88</v>
      </c>
      <c r="D11" s="5" t="s">
        <v>90</v>
      </c>
      <c r="E11" s="5" t="s">
        <v>28</v>
      </c>
      <c r="F11" s="26"/>
      <c r="G11" s="42" t="s">
        <v>92</v>
      </c>
      <c r="H11" s="25"/>
      <c r="I11" s="25"/>
      <c r="J11" s="25"/>
      <c r="K11" s="25"/>
    </row>
    <row r="12" spans="1:11343" customFormat="1" ht="47.25" customHeight="1">
      <c r="A12" s="23" t="s">
        <v>112</v>
      </c>
      <c r="B12" s="5" t="s">
        <v>86</v>
      </c>
      <c r="C12" s="5" t="s">
        <v>89</v>
      </c>
      <c r="D12" s="5" t="s">
        <v>91</v>
      </c>
      <c r="E12" s="5" t="s">
        <v>28</v>
      </c>
      <c r="F12" s="26"/>
      <c r="G12" s="43"/>
      <c r="H12" s="25"/>
      <c r="I12" s="25"/>
      <c r="J12" s="25"/>
      <c r="K12" s="25"/>
    </row>
    <row r="13" spans="1:11343">
      <c r="A13" s="35"/>
      <c r="B13" s="35"/>
      <c r="C13" s="35"/>
      <c r="D13" s="35"/>
      <c r="E13" s="35"/>
      <c r="F13" s="36"/>
      <c r="G13" s="36"/>
    </row>
    <row r="14" spans="1:11343" ht="45" customHeight="1">
      <c r="A14" s="23" t="s">
        <v>114</v>
      </c>
      <c r="B14" s="5" t="s">
        <v>139</v>
      </c>
      <c r="C14" s="5" t="s">
        <v>120</v>
      </c>
      <c r="D14" s="5" t="s">
        <v>129</v>
      </c>
      <c r="E14" s="5" t="s">
        <v>28</v>
      </c>
      <c r="F14" s="26"/>
      <c r="G14" s="42" t="s">
        <v>138</v>
      </c>
    </row>
    <row r="15" spans="1:11343" ht="38.25">
      <c r="A15" s="23" t="s">
        <v>114</v>
      </c>
      <c r="B15" s="5" t="s">
        <v>139</v>
      </c>
      <c r="C15" s="5" t="s">
        <v>121</v>
      </c>
      <c r="D15" s="5" t="s">
        <v>130</v>
      </c>
      <c r="E15" s="5" t="s">
        <v>28</v>
      </c>
      <c r="F15" s="26"/>
      <c r="G15" s="43"/>
    </row>
    <row r="16" spans="1:11343" ht="51">
      <c r="A16" s="23" t="s">
        <v>114</v>
      </c>
      <c r="B16" s="5" t="s">
        <v>139</v>
      </c>
      <c r="C16" s="5" t="s">
        <v>122</v>
      </c>
      <c r="D16" s="5" t="s">
        <v>131</v>
      </c>
      <c r="E16" s="5" t="s">
        <v>28</v>
      </c>
      <c r="F16" s="26"/>
      <c r="G16" s="43"/>
    </row>
    <row r="17" spans="1:7" ht="38.25">
      <c r="A17" s="23" t="s">
        <v>114</v>
      </c>
      <c r="B17" s="5" t="s">
        <v>139</v>
      </c>
      <c r="C17" s="5" t="s">
        <v>123</v>
      </c>
      <c r="D17" s="5" t="s">
        <v>132</v>
      </c>
      <c r="E17" s="5" t="s">
        <v>28</v>
      </c>
      <c r="F17" s="26"/>
      <c r="G17" s="43"/>
    </row>
    <row r="18" spans="1:7" ht="38.25">
      <c r="A18" s="23" t="s">
        <v>115</v>
      </c>
      <c r="B18" s="5" t="s">
        <v>140</v>
      </c>
      <c r="C18" s="5" t="s">
        <v>124</v>
      </c>
      <c r="D18" s="5" t="s">
        <v>133</v>
      </c>
      <c r="E18" s="5" t="s">
        <v>28</v>
      </c>
      <c r="F18" s="26"/>
      <c r="G18" s="43"/>
    </row>
    <row r="19" spans="1:7" ht="38.25">
      <c r="A19" s="23" t="s">
        <v>116</v>
      </c>
      <c r="B19" s="5" t="s">
        <v>141</v>
      </c>
      <c r="C19" s="5" t="s">
        <v>125</v>
      </c>
      <c r="D19" s="5" t="s">
        <v>134</v>
      </c>
      <c r="E19" s="5" t="s">
        <v>28</v>
      </c>
      <c r="F19" s="26"/>
      <c r="G19" s="43"/>
    </row>
    <row r="20" spans="1:7" ht="38.25">
      <c r="A20" s="23" t="s">
        <v>117</v>
      </c>
      <c r="B20" s="5" t="s">
        <v>142</v>
      </c>
      <c r="C20" s="5" t="s">
        <v>126</v>
      </c>
      <c r="D20" s="5" t="s">
        <v>135</v>
      </c>
      <c r="E20" s="5" t="s">
        <v>28</v>
      </c>
      <c r="F20" s="26"/>
      <c r="G20" s="43"/>
    </row>
    <row r="21" spans="1:7" ht="51">
      <c r="A21" s="23" t="s">
        <v>118</v>
      </c>
      <c r="B21" s="5" t="s">
        <v>143</v>
      </c>
      <c r="C21" s="5" t="s">
        <v>127</v>
      </c>
      <c r="D21" s="5" t="s">
        <v>136</v>
      </c>
      <c r="E21" s="5" t="s">
        <v>28</v>
      </c>
      <c r="F21" s="26"/>
      <c r="G21" s="43"/>
    </row>
    <row r="22" spans="1:7" ht="51">
      <c r="A22" s="23" t="s">
        <v>119</v>
      </c>
      <c r="B22" s="5" t="s">
        <v>144</v>
      </c>
      <c r="C22" s="5" t="s">
        <v>128</v>
      </c>
      <c r="D22" s="5" t="s">
        <v>137</v>
      </c>
      <c r="E22" s="5" t="s">
        <v>28</v>
      </c>
      <c r="F22" s="26"/>
      <c r="G22" s="44"/>
    </row>
  </sheetData>
  <mergeCells count="4">
    <mergeCell ref="G14:G22"/>
    <mergeCell ref="G2:G5"/>
    <mergeCell ref="G7:G9"/>
    <mergeCell ref="G11:G12"/>
  </mergeCells>
  <conditionalFormatting sqref="A1:F4 B7:E8 A23:F1048576">
    <cfRule type="expression" priority="25">
      <formula>ISBLANK($C2)</formula>
    </cfRule>
  </conditionalFormatting>
  <conditionalFormatting sqref="A2:XFD2 A3:F5 H3:XFD5 A23:F1048576 H13:XFD18">
    <cfRule type="expression" dxfId="24" priority="24">
      <formula>ISBLANK($C2)</formula>
    </cfRule>
  </conditionalFormatting>
  <conditionalFormatting sqref="A5:F5">
    <cfRule type="expression" priority="28">
      <formula>ISBLANK($C12)</formula>
    </cfRule>
  </conditionalFormatting>
  <conditionalFormatting sqref="G7 G11">
    <cfRule type="expression" dxfId="23" priority="15">
      <formula>ISBLANK($C7)</formula>
    </cfRule>
  </conditionalFormatting>
  <conditionalFormatting sqref="E7:E9">
    <cfRule type="expression" dxfId="22" priority="22">
      <formula>ISBLANK($C7)</formula>
    </cfRule>
  </conditionalFormatting>
  <conditionalFormatting sqref="C7:C9">
    <cfRule type="expression" dxfId="21" priority="20">
      <formula>ISBLANK($C7)</formula>
    </cfRule>
  </conditionalFormatting>
  <conditionalFormatting sqref="B7:B9">
    <cfRule type="expression" dxfId="20" priority="18">
      <formula>ISBLANK($C7)</formula>
    </cfRule>
  </conditionalFormatting>
  <conditionalFormatting sqref="D7:D9">
    <cfRule type="expression" dxfId="19" priority="16">
      <formula>ISBLANK($C7)</formula>
    </cfRule>
  </conditionalFormatting>
  <conditionalFormatting sqref="B9:E9">
    <cfRule type="expression" priority="31">
      <formula>ISBLANK($C12)</formula>
    </cfRule>
  </conditionalFormatting>
  <conditionalFormatting sqref="E11:E12">
    <cfRule type="expression" dxfId="18" priority="13">
      <formula>ISBLANK($C11)</formula>
    </cfRule>
  </conditionalFormatting>
  <conditionalFormatting sqref="C11:C12">
    <cfRule type="expression" dxfId="17" priority="12">
      <formula>ISBLANK($C11)</formula>
    </cfRule>
  </conditionalFormatting>
  <conditionalFormatting sqref="B11:B12">
    <cfRule type="expression" dxfId="16" priority="11">
      <formula>ISBLANK($C11)</formula>
    </cfRule>
  </conditionalFormatting>
  <conditionalFormatting sqref="D11:D12">
    <cfRule type="expression" dxfId="15" priority="10">
      <formula>ISBLANK($C11)</formula>
    </cfRule>
  </conditionalFormatting>
  <conditionalFormatting sqref="B11:E12">
    <cfRule type="expression" priority="14">
      <formula>ISBLANK($C13)</formula>
    </cfRule>
  </conditionalFormatting>
  <conditionalFormatting sqref="G23:XFD1048576 H19:XFD22">
    <cfRule type="expression" dxfId="14" priority="38">
      <formula>ISBLANK($C23)</formula>
    </cfRule>
  </conditionalFormatting>
  <conditionalFormatting sqref="G14">
    <cfRule type="expression" dxfId="13" priority="9">
      <formula>ISBLANK($C14)</formula>
    </cfRule>
  </conditionalFormatting>
  <conditionalFormatting sqref="B14:B22">
    <cfRule type="expression" dxfId="12" priority="2">
      <formula>ISBLANK($C14)</formula>
    </cfRule>
  </conditionalFormatting>
  <conditionalFormatting sqref="D14:D22">
    <cfRule type="expression" dxfId="11" priority="1">
      <formula>ISBLANK($C14)</formula>
    </cfRule>
  </conditionalFormatting>
  <conditionalFormatting sqref="E14:E22">
    <cfRule type="expression" dxfId="10" priority="4">
      <formula>ISBLANK($C14)</formula>
    </cfRule>
  </conditionalFormatting>
  <conditionalFormatting sqref="C14:C22">
    <cfRule type="expression" dxfId="9" priority="3">
      <formula>ISBLANK($C14)</formula>
    </cfRule>
  </conditionalFormatting>
  <conditionalFormatting sqref="B14:E22">
    <cfRule type="expression" priority="5">
      <formula>ISBLANK($C16)</formula>
    </cfRule>
  </conditionalFormatting>
  <dataValidations count="1">
    <dataValidation type="list" allowBlank="1" showInputMessage="1" showErrorMessage="1" sqref="E1:E9 E11:E1048576">
      <formula1>"Draft, Approved, Under Review, Rejected"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7" zoomScale="73" zoomScaleNormal="73" workbookViewId="0">
      <selection activeCell="A2" sqref="A2:A48"/>
    </sheetView>
  </sheetViews>
  <sheetFormatPr defaultColWidth="25.7109375" defaultRowHeight="12.75"/>
  <cols>
    <col min="1" max="1" width="25.7109375" style="2"/>
    <col min="2" max="2" width="50.140625" style="2" customWidth="1"/>
    <col min="3" max="3" width="39.28515625" style="2" customWidth="1"/>
    <col min="4" max="4" width="36.28515625" style="2" customWidth="1"/>
    <col min="5" max="6" width="25.7109375" style="2"/>
    <col min="7" max="7" width="23.140625" style="2" customWidth="1"/>
    <col min="8" max="16384" width="25.7109375" style="2"/>
  </cols>
  <sheetData>
    <row r="1" spans="1:7" s="1" customFormat="1" ht="2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  <c r="F1" s="1" t="s">
        <v>29</v>
      </c>
    </row>
    <row r="2" spans="1:7" ht="25.5">
      <c r="A2" s="2" t="s">
        <v>12</v>
      </c>
      <c r="B2" s="2" t="s">
        <v>20</v>
      </c>
      <c r="C2" s="2" t="s">
        <v>15</v>
      </c>
      <c r="D2" s="6" t="s">
        <v>34</v>
      </c>
      <c r="G2" s="49" t="s">
        <v>43</v>
      </c>
    </row>
    <row r="3" spans="1:7" ht="25.5">
      <c r="A3" s="2" t="s">
        <v>12</v>
      </c>
      <c r="B3" s="2" t="s">
        <v>20</v>
      </c>
      <c r="C3" s="2" t="s">
        <v>30</v>
      </c>
      <c r="D3" s="6" t="s">
        <v>35</v>
      </c>
      <c r="G3" s="50"/>
    </row>
    <row r="4" spans="1:7" ht="25.5">
      <c r="A4" s="2" t="s">
        <v>12</v>
      </c>
      <c r="B4" s="2" t="s">
        <v>20</v>
      </c>
      <c r="C4" s="2" t="s">
        <v>32</v>
      </c>
      <c r="D4" s="6" t="s">
        <v>36</v>
      </c>
      <c r="G4" s="50"/>
    </row>
    <row r="5" spans="1:7" ht="25.5">
      <c r="A5" s="2" t="s">
        <v>5</v>
      </c>
      <c r="B5" s="2" t="s">
        <v>22</v>
      </c>
      <c r="C5" s="2" t="s">
        <v>14</v>
      </c>
      <c r="D5" s="6" t="s">
        <v>37</v>
      </c>
      <c r="G5" s="50"/>
    </row>
    <row r="6" spans="1:7" ht="25.5">
      <c r="A6" s="2" t="s">
        <v>5</v>
      </c>
      <c r="B6" s="2" t="s">
        <v>22</v>
      </c>
      <c r="C6" s="2" t="s">
        <v>6</v>
      </c>
      <c r="D6" s="6" t="s">
        <v>38</v>
      </c>
      <c r="G6" s="50"/>
    </row>
    <row r="7" spans="1:7" ht="25.5">
      <c r="A7" s="2" t="s">
        <v>5</v>
      </c>
      <c r="B7" s="2" t="s">
        <v>22</v>
      </c>
      <c r="C7" s="2" t="s">
        <v>7</v>
      </c>
      <c r="D7" s="6" t="s">
        <v>39</v>
      </c>
      <c r="G7" s="50"/>
    </row>
    <row r="8" spans="1:7" ht="25.5">
      <c r="A8" s="2" t="s">
        <v>5</v>
      </c>
      <c r="B8" s="2" t="s">
        <v>22</v>
      </c>
      <c r="C8" s="2" t="s">
        <v>31</v>
      </c>
      <c r="D8" s="6" t="s">
        <v>40</v>
      </c>
      <c r="G8" s="50"/>
    </row>
    <row r="9" spans="1:7" ht="25.5">
      <c r="A9" s="2" t="s">
        <v>5</v>
      </c>
      <c r="B9" s="2" t="s">
        <v>22</v>
      </c>
      <c r="C9" s="2" t="s">
        <v>33</v>
      </c>
      <c r="D9" s="6" t="s">
        <v>41</v>
      </c>
      <c r="G9" s="50"/>
    </row>
    <row r="10" spans="1:7" ht="25.5">
      <c r="A10" s="2" t="s">
        <v>5</v>
      </c>
      <c r="B10" s="2" t="s">
        <v>22</v>
      </c>
      <c r="C10" s="2" t="s">
        <v>6</v>
      </c>
      <c r="D10" s="6" t="s">
        <v>38</v>
      </c>
      <c r="G10" s="50"/>
    </row>
    <row r="11" spans="1:7" ht="25.5">
      <c r="A11" s="2" t="s">
        <v>4</v>
      </c>
      <c r="B11" s="2" t="s">
        <v>22</v>
      </c>
      <c r="C11" s="2" t="s">
        <v>7</v>
      </c>
      <c r="D11" s="6" t="s">
        <v>39</v>
      </c>
      <c r="G11" s="50"/>
    </row>
    <row r="12" spans="1:7" ht="25.5">
      <c r="A12" s="2" t="s">
        <v>4</v>
      </c>
      <c r="B12" s="2" t="s">
        <v>22</v>
      </c>
      <c r="C12" s="2" t="s">
        <v>31</v>
      </c>
      <c r="D12" s="6" t="s">
        <v>40</v>
      </c>
      <c r="G12" s="50"/>
    </row>
    <row r="13" spans="1:7">
      <c r="A13" s="3" t="s">
        <v>13</v>
      </c>
      <c r="B13" s="2" t="s">
        <v>16</v>
      </c>
      <c r="C13" s="2" t="s">
        <v>14</v>
      </c>
      <c r="D13" s="6" t="s">
        <v>37</v>
      </c>
      <c r="G13" s="50"/>
    </row>
    <row r="14" spans="1:7" ht="25.5">
      <c r="A14" s="3" t="s">
        <v>13</v>
      </c>
      <c r="B14" s="2" t="s">
        <v>16</v>
      </c>
      <c r="C14" s="2" t="s">
        <v>7</v>
      </c>
      <c r="D14" s="6" t="s">
        <v>39</v>
      </c>
      <c r="G14" s="50"/>
    </row>
    <row r="15" spans="1:7" ht="25.5">
      <c r="A15" s="4" t="s">
        <v>13</v>
      </c>
      <c r="B15" s="2" t="s">
        <v>16</v>
      </c>
      <c r="C15" s="2" t="s">
        <v>31</v>
      </c>
      <c r="D15" s="6" t="s">
        <v>40</v>
      </c>
      <c r="E15" s="5"/>
      <c r="F15" s="5"/>
      <c r="G15" s="51"/>
    </row>
    <row r="16" spans="1:7" customFormat="1" ht="15">
      <c r="A16" s="31"/>
      <c r="B16" s="32"/>
      <c r="C16" s="33"/>
      <c r="D16" s="34"/>
      <c r="E16" s="31"/>
      <c r="F16" s="32"/>
      <c r="G16" s="22"/>
    </row>
    <row r="17" spans="1:7" customFormat="1" ht="38.25">
      <c r="A17" s="3" t="s">
        <v>63</v>
      </c>
      <c r="B17" s="2" t="s">
        <v>64</v>
      </c>
      <c r="C17" s="27" t="s">
        <v>74</v>
      </c>
      <c r="D17" s="28" t="s">
        <v>75</v>
      </c>
      <c r="E17" s="3"/>
      <c r="F17" s="2"/>
      <c r="G17" s="52" t="s">
        <v>73</v>
      </c>
    </row>
    <row r="18" spans="1:7" customFormat="1" ht="38.25">
      <c r="A18" s="3" t="s">
        <v>67</v>
      </c>
      <c r="B18" s="2" t="s">
        <v>68</v>
      </c>
      <c r="C18" s="27" t="s">
        <v>76</v>
      </c>
      <c r="D18" s="28" t="s">
        <v>77</v>
      </c>
      <c r="E18" s="3"/>
      <c r="F18" s="2"/>
      <c r="G18" s="53"/>
    </row>
    <row r="19" spans="1:7" customFormat="1" ht="38.25">
      <c r="A19" s="3" t="s">
        <v>67</v>
      </c>
      <c r="B19" s="2" t="s">
        <v>68</v>
      </c>
      <c r="C19" s="27" t="s">
        <v>78</v>
      </c>
      <c r="D19" s="28" t="s">
        <v>79</v>
      </c>
      <c r="E19" s="3"/>
      <c r="F19" s="2"/>
      <c r="G19" s="53"/>
    </row>
    <row r="20" spans="1:7" customFormat="1" ht="63.75">
      <c r="A20" s="4" t="s">
        <v>71</v>
      </c>
      <c r="B20" s="5" t="s">
        <v>72</v>
      </c>
      <c r="C20" s="29" t="s">
        <v>80</v>
      </c>
      <c r="D20" s="30" t="s">
        <v>81</v>
      </c>
      <c r="E20" s="4"/>
      <c r="F20" s="5"/>
      <c r="G20" s="53"/>
    </row>
    <row r="21" spans="1:7" customFormat="1" ht="15">
      <c r="A21" s="31"/>
      <c r="B21" s="32"/>
      <c r="C21" s="33"/>
      <c r="D21" s="39"/>
      <c r="E21" s="31"/>
      <c r="F21" s="32"/>
      <c r="G21" s="22"/>
    </row>
    <row r="22" spans="1:7" customFormat="1" ht="108.75" customHeight="1">
      <c r="A22" s="4" t="s">
        <v>88</v>
      </c>
      <c r="B22" s="5" t="s">
        <v>90</v>
      </c>
      <c r="C22" s="29" t="s">
        <v>93</v>
      </c>
      <c r="D22" s="40" t="s">
        <v>100</v>
      </c>
      <c r="E22" s="4"/>
      <c r="F22" s="5"/>
      <c r="G22" s="52" t="s">
        <v>92</v>
      </c>
    </row>
    <row r="23" spans="1:7" ht="78" customHeight="1">
      <c r="A23" s="4" t="s">
        <v>88</v>
      </c>
      <c r="B23" s="5" t="s">
        <v>90</v>
      </c>
      <c r="C23" s="29" t="s">
        <v>94</v>
      </c>
      <c r="D23" s="40" t="s">
        <v>101</v>
      </c>
      <c r="E23" s="3"/>
      <c r="G23" s="55"/>
    </row>
    <row r="24" spans="1:7" ht="78" customHeight="1">
      <c r="A24" s="4" t="s">
        <v>88</v>
      </c>
      <c r="B24" s="5" t="s">
        <v>90</v>
      </c>
      <c r="C24" s="29" t="s">
        <v>95</v>
      </c>
      <c r="D24" s="40" t="s">
        <v>102</v>
      </c>
      <c r="E24" s="3"/>
      <c r="G24" s="55"/>
    </row>
    <row r="25" spans="1:7" ht="67.5" customHeight="1">
      <c r="A25" s="4" t="s">
        <v>89</v>
      </c>
      <c r="B25" s="2" t="s">
        <v>91</v>
      </c>
      <c r="C25" s="29" t="s">
        <v>96</v>
      </c>
      <c r="D25" s="41" t="s">
        <v>103</v>
      </c>
      <c r="E25" s="3"/>
      <c r="G25" s="55"/>
    </row>
    <row r="26" spans="1:7" ht="59.25" customHeight="1">
      <c r="A26" s="4" t="s">
        <v>89</v>
      </c>
      <c r="B26" s="2" t="s">
        <v>91</v>
      </c>
      <c r="C26" s="29" t="s">
        <v>97</v>
      </c>
      <c r="D26" s="40" t="s">
        <v>104</v>
      </c>
      <c r="E26" s="3"/>
      <c r="G26" s="55"/>
    </row>
    <row r="27" spans="1:7" ht="84">
      <c r="A27" s="4" t="s">
        <v>89</v>
      </c>
      <c r="B27" s="2" t="s">
        <v>91</v>
      </c>
      <c r="C27" s="29" t="s">
        <v>98</v>
      </c>
      <c r="D27" s="40" t="s">
        <v>106</v>
      </c>
      <c r="E27" s="3"/>
      <c r="G27" s="55"/>
    </row>
    <row r="28" spans="1:7" ht="84">
      <c r="A28" s="4" t="s">
        <v>89</v>
      </c>
      <c r="B28" s="2" t="s">
        <v>91</v>
      </c>
      <c r="C28" s="29" t="s">
        <v>99</v>
      </c>
      <c r="D28" s="40" t="s">
        <v>107</v>
      </c>
      <c r="E28" s="3"/>
      <c r="G28" s="56"/>
    </row>
    <row r="29" spans="1:7" ht="15">
      <c r="A29" s="31"/>
      <c r="B29" s="32"/>
      <c r="C29" s="33"/>
      <c r="D29" s="39"/>
      <c r="E29" s="31"/>
      <c r="F29" s="32"/>
      <c r="G29" s="22"/>
    </row>
    <row r="30" spans="1:7" ht="38.25" customHeight="1">
      <c r="A30" s="2" t="s">
        <v>183</v>
      </c>
      <c r="B30" s="2" t="s">
        <v>129</v>
      </c>
      <c r="C30" s="2" t="s">
        <v>145</v>
      </c>
      <c r="D30" s="6" t="s">
        <v>164</v>
      </c>
      <c r="G30" s="52" t="s">
        <v>138</v>
      </c>
    </row>
    <row r="31" spans="1:7" ht="38.25">
      <c r="A31" s="2" t="s">
        <v>121</v>
      </c>
      <c r="B31" s="2" t="s">
        <v>130</v>
      </c>
      <c r="C31" s="2" t="s">
        <v>146</v>
      </c>
      <c r="D31" s="6" t="s">
        <v>165</v>
      </c>
      <c r="G31" s="55"/>
    </row>
    <row r="32" spans="1:7" ht="38.25">
      <c r="A32" s="2" t="s">
        <v>122</v>
      </c>
      <c r="B32" s="2" t="s">
        <v>131</v>
      </c>
      <c r="C32" s="2" t="s">
        <v>147</v>
      </c>
      <c r="D32" s="6" t="s">
        <v>166</v>
      </c>
      <c r="G32" s="55"/>
    </row>
    <row r="33" spans="1:7" ht="38.25">
      <c r="A33" s="2" t="s">
        <v>123</v>
      </c>
      <c r="B33" s="2" t="s">
        <v>132</v>
      </c>
      <c r="C33" s="2" t="s">
        <v>148</v>
      </c>
      <c r="D33" s="6" t="s">
        <v>167</v>
      </c>
      <c r="G33" s="55"/>
    </row>
    <row r="34" spans="1:7" ht="38.25">
      <c r="A34" s="2" t="s">
        <v>124</v>
      </c>
      <c r="B34" s="2" t="s">
        <v>133</v>
      </c>
      <c r="C34" s="2" t="s">
        <v>149</v>
      </c>
      <c r="D34" s="6" t="s">
        <v>168</v>
      </c>
      <c r="G34" s="55"/>
    </row>
    <row r="35" spans="1:7" ht="38.25">
      <c r="A35" s="2" t="s">
        <v>124</v>
      </c>
      <c r="B35" s="2" t="s">
        <v>133</v>
      </c>
      <c r="C35" s="2" t="s">
        <v>150</v>
      </c>
      <c r="D35" s="6" t="s">
        <v>169</v>
      </c>
      <c r="G35" s="55"/>
    </row>
    <row r="36" spans="1:7" ht="38.25">
      <c r="A36" s="2" t="s">
        <v>124</v>
      </c>
      <c r="B36" s="2" t="s">
        <v>133</v>
      </c>
      <c r="C36" s="2" t="s">
        <v>151</v>
      </c>
      <c r="D36" s="6" t="s">
        <v>170</v>
      </c>
      <c r="G36" s="55"/>
    </row>
    <row r="37" spans="1:7" ht="17.25" customHeight="1">
      <c r="A37" s="2" t="s">
        <v>125</v>
      </c>
      <c r="B37" s="2" t="s">
        <v>134</v>
      </c>
      <c r="C37" s="2" t="s">
        <v>152</v>
      </c>
      <c r="D37" s="6" t="s">
        <v>171</v>
      </c>
      <c r="G37" s="55"/>
    </row>
    <row r="38" spans="1:7" ht="38.25">
      <c r="A38" s="2" t="s">
        <v>125</v>
      </c>
      <c r="B38" s="2" t="s">
        <v>134</v>
      </c>
      <c r="C38" s="2" t="s">
        <v>153</v>
      </c>
      <c r="D38" s="6" t="s">
        <v>172</v>
      </c>
      <c r="G38" s="55"/>
    </row>
    <row r="39" spans="1:7" ht="38.25">
      <c r="A39" s="2" t="s">
        <v>125</v>
      </c>
      <c r="B39" s="2" t="s">
        <v>134</v>
      </c>
      <c r="C39" s="2" t="s">
        <v>154</v>
      </c>
      <c r="D39" s="6" t="s">
        <v>173</v>
      </c>
      <c r="G39" s="55"/>
    </row>
    <row r="40" spans="1:7" ht="38.25">
      <c r="A40" s="2" t="s">
        <v>126</v>
      </c>
      <c r="B40" s="2" t="s">
        <v>135</v>
      </c>
      <c r="C40" s="2" t="s">
        <v>155</v>
      </c>
      <c r="D40" s="6" t="s">
        <v>174</v>
      </c>
      <c r="G40" s="55"/>
    </row>
    <row r="41" spans="1:7" ht="38.25">
      <c r="A41" s="2" t="s">
        <v>126</v>
      </c>
      <c r="B41" s="2" t="s">
        <v>135</v>
      </c>
      <c r="C41" s="2" t="s">
        <v>156</v>
      </c>
      <c r="D41" s="6" t="s">
        <v>175</v>
      </c>
      <c r="G41" s="55"/>
    </row>
    <row r="42" spans="1:7" ht="38.25">
      <c r="A42" s="2" t="s">
        <v>126</v>
      </c>
      <c r="B42" s="2" t="s">
        <v>135</v>
      </c>
      <c r="C42" s="2" t="s">
        <v>157</v>
      </c>
      <c r="D42" s="6" t="s">
        <v>176</v>
      </c>
      <c r="G42" s="55"/>
    </row>
    <row r="43" spans="1:7" ht="38.25">
      <c r="A43" s="2" t="s">
        <v>126</v>
      </c>
      <c r="B43" s="2" t="s">
        <v>135</v>
      </c>
      <c r="C43" s="2" t="s">
        <v>158</v>
      </c>
      <c r="D43" s="6" t="s">
        <v>177</v>
      </c>
      <c r="G43" s="55"/>
    </row>
    <row r="44" spans="1:7" ht="38.25">
      <c r="A44" s="2" t="s">
        <v>126</v>
      </c>
      <c r="B44" s="2" t="s">
        <v>135</v>
      </c>
      <c r="C44" s="2" t="s">
        <v>159</v>
      </c>
      <c r="D44" s="6" t="s">
        <v>178</v>
      </c>
      <c r="G44" s="55"/>
    </row>
    <row r="45" spans="1:7" ht="38.25">
      <c r="A45" s="2" t="s">
        <v>127</v>
      </c>
      <c r="B45" s="2" t="s">
        <v>136</v>
      </c>
      <c r="C45" s="2" t="s">
        <v>160</v>
      </c>
      <c r="D45" s="6" t="s">
        <v>179</v>
      </c>
      <c r="G45" s="55"/>
    </row>
    <row r="46" spans="1:7" ht="38.25">
      <c r="A46" s="2" t="s">
        <v>127</v>
      </c>
      <c r="B46" s="2" t="s">
        <v>136</v>
      </c>
      <c r="C46" s="2" t="s">
        <v>161</v>
      </c>
      <c r="D46" s="6" t="s">
        <v>180</v>
      </c>
      <c r="G46" s="55"/>
    </row>
    <row r="47" spans="1:7" ht="38.25">
      <c r="A47" s="2" t="s">
        <v>128</v>
      </c>
      <c r="B47" s="2" t="s">
        <v>184</v>
      </c>
      <c r="C47" s="2" t="s">
        <v>162</v>
      </c>
      <c r="D47" s="6" t="s">
        <v>181</v>
      </c>
      <c r="G47" s="55"/>
    </row>
    <row r="48" spans="1:7" ht="38.25">
      <c r="A48" s="2" t="s">
        <v>128</v>
      </c>
      <c r="B48" s="2" t="s">
        <v>184</v>
      </c>
      <c r="C48" s="2" t="s">
        <v>163</v>
      </c>
      <c r="D48" s="6" t="s">
        <v>182</v>
      </c>
      <c r="G48" s="56"/>
    </row>
  </sheetData>
  <mergeCells count="4">
    <mergeCell ref="G2:G15"/>
    <mergeCell ref="G17:G20"/>
    <mergeCell ref="G22:G28"/>
    <mergeCell ref="G30:G48"/>
  </mergeCells>
  <phoneticPr fontId="1" type="noConversion"/>
  <conditionalFormatting sqref="E1:E28 E49:E1048576">
    <cfRule type="containsText" dxfId="8" priority="9" operator="containsText" text="Fail">
      <formula>NOT(ISERROR(SEARCH("Fail",E1)))</formula>
    </cfRule>
    <cfRule type="containsText" dxfId="7" priority="10" operator="containsText" text="Pass">
      <formula>NOT(ISERROR(SEARCH("Pass",E1)))</formula>
    </cfRule>
  </conditionalFormatting>
  <conditionalFormatting sqref="E29">
    <cfRule type="containsText" dxfId="6" priority="7" operator="containsText" text="Fail">
      <formula>NOT(ISERROR(SEARCH("Fail",E29)))</formula>
    </cfRule>
    <cfRule type="containsText" dxfId="5" priority="8" operator="containsText" text="Pass">
      <formula>NOT(ISERROR(SEARCH("Pass",E29)))</formula>
    </cfRule>
  </conditionalFormatting>
  <conditionalFormatting sqref="E30:E48">
    <cfRule type="containsText" dxfId="1" priority="1" operator="containsText" text="Fail">
      <formula>NOT(ISERROR(SEARCH("Fail",E30)))</formula>
    </cfRule>
    <cfRule type="containsText" dxfId="0" priority="2" operator="containsText" text="Pass">
      <formula>NOT(ISERROR(SEARCH("Pass",E30)))</formula>
    </cfRule>
  </conditionalFormatting>
  <dataValidations count="2">
    <dataValidation type="list" allowBlank="1" showInputMessage="1" showErrorMessage="1" sqref="E1:E1048576">
      <formula1>"Pass, Fail, Blocked, N/A"</formula1>
    </dataValidation>
    <dataValidation type="list" allowBlank="1" showInputMessage="1" showErrorMessage="1" sqref="F1:F1048576">
      <formula1>"Not Started, In Progress, Closed"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21.85546875" defaultRowHeight="15"/>
  <cols>
    <col min="1" max="16384" width="21.85546875" style="8"/>
  </cols>
  <sheetData>
    <row r="1" spans="1:2" ht="21">
      <c r="A1" s="7" t="s">
        <v>44</v>
      </c>
      <c r="B1" s="7" t="s">
        <v>45</v>
      </c>
    </row>
    <row r="2" spans="1:2">
      <c r="A2" s="8" t="s">
        <v>46</v>
      </c>
      <c r="B2" s="8">
        <f>COUNTA(CRS_to_SRS!A2:A110)</f>
        <v>18</v>
      </c>
    </row>
    <row r="3" spans="1:2">
      <c r="A3" s="8" t="s">
        <v>47</v>
      </c>
      <c r="B3" s="8">
        <f>COUNTA(SRS_to_Test!A2:A133)</f>
        <v>44</v>
      </c>
    </row>
    <row r="4" spans="1:2">
      <c r="A4" s="8" t="s">
        <v>48</v>
      </c>
      <c r="B4" s="8">
        <f>COUNTIF(SRS_to_Test!E2:E133, "Pass")</f>
        <v>0</v>
      </c>
    </row>
    <row r="5" spans="1:2">
      <c r="A5" s="8" t="s">
        <v>49</v>
      </c>
      <c r="B5" s="8">
        <f>(B4/B3)*100</f>
        <v>0</v>
      </c>
    </row>
    <row r="6" spans="1:2" s="9" customFormat="1"/>
    <row r="7" spans="1:2" ht="21">
      <c r="A7" s="7" t="s">
        <v>50</v>
      </c>
      <c r="B7" s="7" t="s">
        <v>45</v>
      </c>
    </row>
    <row r="8" spans="1:2">
      <c r="A8" s="8" t="s">
        <v>51</v>
      </c>
      <c r="B8" s="8">
        <f>COUNTIF(CRS_to_SRS!C2:C110, "")</f>
        <v>91</v>
      </c>
    </row>
    <row r="9" spans="1:2">
      <c r="A9" s="8" t="s">
        <v>52</v>
      </c>
      <c r="B9" s="8">
        <f>COUNTIF(SRS_to_Test!C2:C133, "")</f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5" sqref="C5"/>
    </sheetView>
  </sheetViews>
  <sheetFormatPr defaultRowHeight="15"/>
  <cols>
    <col min="1" max="1" width="26.85546875" customWidth="1"/>
    <col min="2" max="2" width="33.28515625" customWidth="1"/>
    <col min="3" max="3" width="42.7109375" customWidth="1"/>
    <col min="4" max="4" width="37.5703125" customWidth="1"/>
    <col min="5" max="5" width="15.140625" customWidth="1"/>
    <col min="6" max="9" width="10.42578125" customWidth="1"/>
    <col min="10" max="11" width="11.42578125" customWidth="1"/>
  </cols>
  <sheetData>
    <row r="1" spans="1:6" ht="20.25">
      <c r="A1" s="10" t="s">
        <v>53</v>
      </c>
      <c r="B1" s="10" t="s">
        <v>54</v>
      </c>
      <c r="C1" s="11" t="s">
        <v>55</v>
      </c>
      <c r="D1" s="10" t="s">
        <v>56</v>
      </c>
    </row>
    <row r="2" spans="1:6" ht="18.75">
      <c r="A2" s="19" t="s">
        <v>57</v>
      </c>
      <c r="B2" s="18" t="s">
        <v>58</v>
      </c>
      <c r="C2" s="18" t="s">
        <v>59</v>
      </c>
      <c r="D2" s="17" t="s">
        <v>60</v>
      </c>
    </row>
    <row r="3" spans="1:6" ht="37.5">
      <c r="A3" s="14" t="s">
        <v>82</v>
      </c>
      <c r="B3" s="15" t="s">
        <v>83</v>
      </c>
      <c r="C3" s="15" t="s">
        <v>84</v>
      </c>
      <c r="D3" s="16" t="s">
        <v>85</v>
      </c>
    </row>
    <row r="4" spans="1:6" ht="56.25">
      <c r="A4" s="14" t="s">
        <v>108</v>
      </c>
      <c r="B4" s="15" t="s">
        <v>109</v>
      </c>
      <c r="C4" s="15" t="s">
        <v>110</v>
      </c>
      <c r="D4" s="16" t="s">
        <v>113</v>
      </c>
    </row>
    <row r="5" spans="1:6" ht="56.25">
      <c r="A5" s="14" t="s">
        <v>185</v>
      </c>
      <c r="B5" s="13" t="s">
        <v>186</v>
      </c>
      <c r="C5" s="13" t="s">
        <v>188</v>
      </c>
      <c r="D5" s="16" t="s">
        <v>187</v>
      </c>
    </row>
    <row r="10" spans="1:6">
      <c r="F10" s="20"/>
    </row>
    <row r="17" spans="2:4" ht="21">
      <c r="B17" s="12"/>
      <c r="C17" s="12"/>
      <c r="D17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/>
  <cols>
    <col min="4" max="4" width="19.140625" customWidth="1"/>
  </cols>
  <sheetData>
    <row r="1" spans="1:4" ht="14.45" customHeight="1">
      <c r="A1" s="54" t="s">
        <v>42</v>
      </c>
      <c r="B1" s="54"/>
      <c r="C1" s="54"/>
      <c r="D1" s="54"/>
    </row>
    <row r="2" spans="1:4">
      <c r="A2" s="54"/>
      <c r="B2" s="54"/>
      <c r="C2" s="54"/>
      <c r="D2" s="54"/>
    </row>
    <row r="3" spans="1:4">
      <c r="A3" s="54"/>
      <c r="B3" s="54"/>
      <c r="C3" s="54"/>
      <c r="D3" s="54"/>
    </row>
    <row r="4" spans="1:4">
      <c r="A4" s="54"/>
      <c r="B4" s="54"/>
      <c r="C4" s="54"/>
      <c r="D4" s="54"/>
    </row>
    <row r="5" spans="1:4">
      <c r="A5" s="54"/>
      <c r="B5" s="54"/>
      <c r="C5" s="54"/>
      <c r="D5" s="54"/>
    </row>
    <row r="6" spans="1:4">
      <c r="A6" s="54"/>
      <c r="B6" s="54"/>
      <c r="C6" s="54"/>
      <c r="D6" s="54"/>
    </row>
    <row r="7" spans="1:4">
      <c r="A7" s="54"/>
      <c r="B7" s="54"/>
      <c r="C7" s="54"/>
      <c r="D7" s="54"/>
    </row>
  </sheetData>
  <mergeCells count="1">
    <mergeCell ref="A1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CRS_to_SRS</vt:lpstr>
      <vt:lpstr>SRS_to_Test</vt:lpstr>
      <vt:lpstr>Dashboard</vt:lpstr>
      <vt:lpstr>Version_History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Sherif</dc:creator>
  <cp:lastModifiedBy>Ahmed Abuzaid</cp:lastModifiedBy>
  <dcterms:created xsi:type="dcterms:W3CDTF">2025-04-14T19:12:35Z</dcterms:created>
  <dcterms:modified xsi:type="dcterms:W3CDTF">2025-04-23T03:36:50Z</dcterms:modified>
</cp:coreProperties>
</file>