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D:\Backup 07.10.22\Emanuel\DIO\"/>
    </mc:Choice>
  </mc:AlternateContent>
  <bookViews>
    <workbookView xWindow="0" yWindow="0" windowWidth="20490" windowHeight="7905" firstSheet="3" activeTab="3"/>
  </bookViews>
  <sheets>
    <sheet name="Data" sheetId="1" state="hidden" r:id="rId1"/>
    <sheet name="Controller" sheetId="2" state="hidden" r:id="rId2"/>
    <sheet name="Caixinha" sheetId="4" state="hidden" r:id="rId3"/>
    <sheet name="Dashboard" sheetId="3" r:id="rId4"/>
  </sheets>
  <definedNames>
    <definedName name="SegmentaçãodeDados_mês">#N/A</definedName>
  </definedNames>
  <calcPr calcId="152511"/>
  <pivotCaches>
    <pivotCache cacheId="18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4" l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</calcChain>
</file>

<file path=xl/sharedStrings.xml><?xml version="1.0" encoding="utf-8"?>
<sst xmlns="http://schemas.openxmlformats.org/spreadsheetml/2006/main" count="263" uniqueCount="85">
  <si>
    <t>Data</t>
  </si>
  <si>
    <t>Tipo</t>
  </si>
  <si>
    <t>Descrição</t>
  </si>
  <si>
    <t>Valor</t>
  </si>
  <si>
    <t>Categoria</t>
  </si>
  <si>
    <t>Operação Bancária</t>
  </si>
  <si>
    <t>Status</t>
  </si>
  <si>
    <t>ENTRADA</t>
  </si>
  <si>
    <t>Renda Fixa</t>
  </si>
  <si>
    <t>Salário mensal</t>
  </si>
  <si>
    <t>Transferência</t>
  </si>
  <si>
    <t>Recebido</t>
  </si>
  <si>
    <t>SAÍDA</t>
  </si>
  <si>
    <t>Alimentação</t>
  </si>
  <si>
    <t>Compras no supermercado</t>
  </si>
  <si>
    <t>Débito Automático</t>
  </si>
  <si>
    <t>Pendente</t>
  </si>
  <si>
    <t>Transporte</t>
  </si>
  <si>
    <t>Gasolina</t>
  </si>
  <si>
    <t>Cartão de Crédito</t>
  </si>
  <si>
    <t>Pago</t>
  </si>
  <si>
    <t>Lazer</t>
  </si>
  <si>
    <t>Cinema</t>
  </si>
  <si>
    <t>Saúde</t>
  </si>
  <si>
    <t>Consulta odontológica</t>
  </si>
  <si>
    <t>Educação</t>
  </si>
  <si>
    <t>Material escolar</t>
  </si>
  <si>
    <t>Vestuário</t>
  </si>
  <si>
    <t>Compra de roupas de inverno</t>
  </si>
  <si>
    <t>Investimentos</t>
  </si>
  <si>
    <t>Dividendos de ações</t>
  </si>
  <si>
    <t>Serviços</t>
  </si>
  <si>
    <t>Limpeza do apartamento</t>
  </si>
  <si>
    <t>Eletrônicos</t>
  </si>
  <si>
    <t>Compra de novo celular</t>
  </si>
  <si>
    <t>Utilidades Domésticas</t>
  </si>
  <si>
    <t>Reparos domésticos</t>
  </si>
  <si>
    <t>Presentes</t>
  </si>
  <si>
    <t>Presente de aniversário</t>
  </si>
  <si>
    <t>Beleza</t>
  </si>
  <si>
    <t>Corte de cabelo e barba</t>
  </si>
  <si>
    <t>Pet Care</t>
  </si>
  <si>
    <t>Ração e petiscos para o cachorro</t>
  </si>
  <si>
    <t>Viagem</t>
  </si>
  <si>
    <t>Reserva de pousada</t>
  </si>
  <si>
    <t>Gastronomia</t>
  </si>
  <si>
    <t>Jantar em restaurante francês</t>
  </si>
  <si>
    <t xml:space="preserve"> Compras no supermercado </t>
  </si>
  <si>
    <t xml:space="preserve"> Gasolina </t>
  </si>
  <si>
    <t xml:space="preserve"> Cinema e jantar </t>
  </si>
  <si>
    <t xml:space="preserve"> Plano de saúde </t>
  </si>
  <si>
    <t xml:space="preserve"> Material escolar </t>
  </si>
  <si>
    <t xml:space="preserve"> Compra de roupas </t>
  </si>
  <si>
    <t>Freelance</t>
  </si>
  <si>
    <t>Pagamento por projeto freelancer</t>
  </si>
  <si>
    <t xml:space="preserve"> Manutenção do veículo </t>
  </si>
  <si>
    <t xml:space="preserve"> Compra de novo smartphone </t>
  </si>
  <si>
    <t>Utilidades Dom.</t>
  </si>
  <si>
    <t xml:space="preserve"> Conta de energia elétrica </t>
  </si>
  <si>
    <t xml:space="preserve"> Aniversário da mãe </t>
  </si>
  <si>
    <t>Recarga de cartão de transporte</t>
  </si>
  <si>
    <t>Ingressos para teatro</t>
  </si>
  <si>
    <t>Remédios de farmácia</t>
  </si>
  <si>
    <t>Cursos online</t>
  </si>
  <si>
    <t>Roupas de primavera</t>
  </si>
  <si>
    <t>Manutenção da casa</t>
  </si>
  <si>
    <t>Venda de ativos</t>
  </si>
  <si>
    <t>Venda de equipamentos eletrônicos</t>
  </si>
  <si>
    <t>Manutenção do computador</t>
  </si>
  <si>
    <t>Troca de móveis da cozinha</t>
  </si>
  <si>
    <t>Presentes para casamento</t>
  </si>
  <si>
    <t>Veterinário para o pet</t>
  </si>
  <si>
    <t>Salão de beleza</t>
  </si>
  <si>
    <t>Jantar em restaurante italiano</t>
  </si>
  <si>
    <t>Reserva de hotel para fim de semana</t>
  </si>
  <si>
    <t>Rótulos de Linha</t>
  </si>
  <si>
    <t>Total Geral</t>
  </si>
  <si>
    <t>Soma de Valor</t>
  </si>
  <si>
    <t>Valores de saída</t>
  </si>
  <si>
    <t>Valores de entrada</t>
  </si>
  <si>
    <t>mês</t>
  </si>
  <si>
    <t>Data de Lançamento</t>
  </si>
  <si>
    <t>Depósito Reservado</t>
  </si>
  <si>
    <t>Total Reservado</t>
  </si>
  <si>
    <t>Mete de Reserva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</si>
</sst>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&quot;R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16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/>
    <xf numFmtId="0" fontId="0" fillId="3" borderId="0" xfId="0" applyFill="1"/>
    <xf numFmtId="1" fontId="0" fillId="0" borderId="0" xfId="0" applyNumberFormat="1"/>
    <xf numFmtId="0" fontId="2" fillId="0" borderId="0" xfId="0" applyFont="1"/>
    <xf numFmtId="0" fontId="1" fillId="2" borderId="0" xfId="0" applyFont="1" applyFill="1"/>
  </cellXfs>
  <cellStyles count="1">
    <cellStyle name="Normal" xfId="0" builtinId="0"/>
  </cellStyles>
  <dxfs count="8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rgb="FF00B050"/>
        </patternFill>
      </fill>
    </dxf>
    <dxf>
      <numFmt numFmtId="165" formatCode="&quot;R$&quot;#,##0.00"/>
    </dxf>
    <dxf>
      <numFmt numFmtId="165" formatCode="&quot;R$&quot;#,##0.00"/>
    </dxf>
    <dxf>
      <font>
        <color theme="0"/>
      </font>
      <border>
        <bottom style="thin">
          <color theme="9"/>
        </bottom>
        <vertical/>
        <horizontal/>
      </border>
    </dxf>
    <dxf>
      <font>
        <color theme="0"/>
      </font>
      <fill>
        <patternFill>
          <bgColor rgb="FF00B050"/>
        </patternFill>
      </fill>
      <border diagonalUp="0" diagonalDown="0">
        <left/>
        <right/>
        <top/>
        <bottom/>
        <vertical/>
        <horizontal/>
      </border>
    </dxf>
    <dxf>
      <numFmt numFmtId="1" formatCode="0"/>
    </dxf>
    <dxf>
      <numFmt numFmtId="19" formatCode="dd/mm/yyyy"/>
    </dxf>
    <dxf>
      <numFmt numFmtId="165" formatCode="&quot;R$&quot;#,##0.00"/>
    </dxf>
  </dxfs>
  <tableStyles count="1" defaultTableStyle="TableStyleMedium2" defaultPivotStyle="PivotStyleLight16">
    <tableStyle name="SlicerStyleDark6 2" pivot="0" table="0" count="10">
      <tableStyleElement type="wholeTable" dxfId="4"/>
      <tableStyleElement type="headerRow" dxfId="3"/>
    </tableStyle>
  </tableStyle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9" tint="-0.249977111117893"/>
          </font>
          <fill>
            <patternFill patternType="solid">
              <fgColor theme="9" tint="0.59999389629810485"/>
              <bgColor theme="0"/>
            </patternFill>
          </fill>
          <border>
            <left style="thin">
              <color theme="9" tint="0.59999389629810485"/>
            </left>
            <right style="thin">
              <color theme="9" tint="0.59999389629810485"/>
            </right>
            <top style="thin">
              <color theme="9" tint="0.59999389629810485"/>
            </top>
            <bottom style="thin">
              <color theme="9" tint="0.59999389629810485"/>
            </bottom>
            <vertical/>
            <horizontal/>
          </border>
        </dxf>
        <dxf>
          <font>
            <color theme="1"/>
          </font>
          <fill>
            <patternFill patternType="solid">
              <fgColor theme="9"/>
              <bgColor theme="9"/>
            </patternFill>
          </fill>
          <border>
            <left style="thin">
              <color theme="9"/>
            </left>
            <right style="thin">
              <color theme="9"/>
            </right>
            <top style="thin">
              <color theme="9"/>
            </top>
            <bottom style="thin">
              <color theme="9"/>
            </bottom>
            <vertical/>
            <horizontal/>
          </border>
        </dxf>
        <dxf>
          <font>
            <color theme="0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Dark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[Controle_financeiro.xlsx]Controller!Tabela dinâmica2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3.0555555555555555E-2"/>
          <c:y val="7.407407407407407E-2"/>
          <c:w val="0.93888888888888888"/>
          <c:h val="0.841674686497521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Controller!$H$4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Controller!$G$5:$G$9</c:f>
              <c:strCache>
                <c:ptCount val="4"/>
                <c:pt idx="0">
                  <c:v>Freelance</c:v>
                </c:pt>
                <c:pt idx="1">
                  <c:v>Investimentos</c:v>
                </c:pt>
                <c:pt idx="2">
                  <c:v>Renda Fixa</c:v>
                </c:pt>
                <c:pt idx="3">
                  <c:v>Venda de ativos</c:v>
                </c:pt>
              </c:strCache>
            </c:strRef>
          </c:cat>
          <c:val>
            <c:numRef>
              <c:f>Controller!$H$5:$H$9</c:f>
              <c:numCache>
                <c:formatCode>"R$"#,##0.00</c:formatCode>
                <c:ptCount val="4"/>
                <c:pt idx="0">
                  <c:v>1200</c:v>
                </c:pt>
                <c:pt idx="1">
                  <c:v>800</c:v>
                </c:pt>
                <c:pt idx="2">
                  <c:v>15000</c:v>
                </c:pt>
                <c:pt idx="3">
                  <c:v>1500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553927632"/>
        <c:axId val="-553930352"/>
      </c:barChart>
      <c:catAx>
        <c:axId val="-55392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553930352"/>
        <c:crosses val="autoZero"/>
        <c:auto val="1"/>
        <c:lblAlgn val="ctr"/>
        <c:lblOffset val="100"/>
        <c:noMultiLvlLbl val="0"/>
      </c:catAx>
      <c:valAx>
        <c:axId val="-553930352"/>
        <c:scaling>
          <c:orientation val="minMax"/>
        </c:scaling>
        <c:delete val="1"/>
        <c:axPos val="l"/>
        <c:numFmt formatCode="&quot;R$&quot;#,##0.00" sourceLinked="1"/>
        <c:majorTickMark val="none"/>
        <c:minorTickMark val="none"/>
        <c:tickLblPos val="nextTo"/>
        <c:crossAx val="-553927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[Controle_financeiro.xlsx]Controller!Tabela dinâmica1</c:name>
    <c:fmtId val="5"/>
  </c:pivotSource>
  <c:chart>
    <c:autoTitleDeleted val="1"/>
    <c:pivotFmts>
      <c:pivotFmt>
        <c:idx val="0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7.7502624671916015E-2"/>
          <c:y val="5.0925925925925923E-2"/>
          <c:w val="0.88109055118110235"/>
          <c:h val="0.5914858559346748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Controller!$D$4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Controller!$C$5:$C$20</c:f>
              <c:strCache>
                <c:ptCount val="15"/>
                <c:pt idx="0">
                  <c:v>Alimentação</c:v>
                </c:pt>
                <c:pt idx="1">
                  <c:v>Beleza</c:v>
                </c:pt>
                <c:pt idx="2">
                  <c:v>Educação</c:v>
                </c:pt>
                <c:pt idx="3">
                  <c:v>Eletrônicos</c:v>
                </c:pt>
                <c:pt idx="4">
                  <c:v>Gastronomia</c:v>
                </c:pt>
                <c:pt idx="5">
                  <c:v>Lazer</c:v>
                </c:pt>
                <c:pt idx="6">
                  <c:v>Pet Care</c:v>
                </c:pt>
                <c:pt idx="7">
                  <c:v>Presentes</c:v>
                </c:pt>
                <c:pt idx="8">
                  <c:v>Saúde</c:v>
                </c:pt>
                <c:pt idx="9">
                  <c:v>Serviços</c:v>
                </c:pt>
                <c:pt idx="10">
                  <c:v>Transporte</c:v>
                </c:pt>
                <c:pt idx="11">
                  <c:v>Utilidades Dom.</c:v>
                </c:pt>
                <c:pt idx="12">
                  <c:v>Utilidades Domésticas</c:v>
                </c:pt>
                <c:pt idx="13">
                  <c:v>Vestuário</c:v>
                </c:pt>
                <c:pt idx="14">
                  <c:v>Viagem</c:v>
                </c:pt>
              </c:strCache>
            </c:strRef>
          </c:cat>
          <c:val>
            <c:numRef>
              <c:f>Controller!$D$5:$D$20</c:f>
              <c:numCache>
                <c:formatCode>"R$"#,##0.00</c:formatCode>
                <c:ptCount val="15"/>
                <c:pt idx="0">
                  <c:v>1600</c:v>
                </c:pt>
                <c:pt idx="1">
                  <c:v>330</c:v>
                </c:pt>
                <c:pt idx="2">
                  <c:v>1100</c:v>
                </c:pt>
                <c:pt idx="3">
                  <c:v>3000</c:v>
                </c:pt>
                <c:pt idx="4">
                  <c:v>570</c:v>
                </c:pt>
                <c:pt idx="5">
                  <c:v>500</c:v>
                </c:pt>
                <c:pt idx="6">
                  <c:v>350</c:v>
                </c:pt>
                <c:pt idx="7">
                  <c:v>830</c:v>
                </c:pt>
                <c:pt idx="8">
                  <c:v>970</c:v>
                </c:pt>
                <c:pt idx="9">
                  <c:v>1400</c:v>
                </c:pt>
                <c:pt idx="10">
                  <c:v>800</c:v>
                </c:pt>
                <c:pt idx="11">
                  <c:v>250</c:v>
                </c:pt>
                <c:pt idx="12">
                  <c:v>1250</c:v>
                </c:pt>
                <c:pt idx="13">
                  <c:v>1500</c:v>
                </c:pt>
                <c:pt idx="14">
                  <c:v>1250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-25"/>
        <c:axId val="-420688176"/>
        <c:axId val="-420689808"/>
      </c:barChart>
      <c:catAx>
        <c:axId val="-420688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420689808"/>
        <c:crosses val="autoZero"/>
        <c:auto val="1"/>
        <c:lblAlgn val="ctr"/>
        <c:lblOffset val="100"/>
        <c:noMultiLvlLbl val="0"/>
      </c:catAx>
      <c:valAx>
        <c:axId val="-420689808"/>
        <c:scaling>
          <c:orientation val="minMax"/>
        </c:scaling>
        <c:delete val="1"/>
        <c:axPos val="l"/>
        <c:numFmt formatCode="&quot;R$&quot;#,##0.00" sourceLinked="1"/>
        <c:majorTickMark val="none"/>
        <c:minorTickMark val="none"/>
        <c:tickLblPos val="nextTo"/>
        <c:crossAx val="-420688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gradFill>
                <a:gsLst>
                  <a:gs pos="0">
                    <a:srgbClr val="00B050"/>
                  </a:gs>
                  <a:gs pos="85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Caixinha!$D$3</c:f>
              <c:numCache>
                <c:formatCode>"R$"#,##0.00</c:formatCode>
                <c:ptCount val="1"/>
                <c:pt idx="0">
                  <c:v>2515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-419484528"/>
        <c:axId val="-409348240"/>
      </c:barChart>
      <c:barChart>
        <c:barDir val="col"/>
        <c:grouping val="stacked"/>
        <c:varyColors val="0"/>
        <c:ser>
          <c:idx val="1"/>
          <c:order val="1"/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gradFill>
                <a:gsLst>
                  <a:gs pos="0">
                    <a:srgbClr val="00B050"/>
                  </a:gs>
                  <a:gs pos="85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n>
                <a:noFill/>
              </a:ln>
              <a:effectLst/>
            </c:spPr>
          </c:dPt>
          <c:val>
            <c:numRef>
              <c:f>Caixinha!$D$4</c:f>
              <c:numCache>
                <c:formatCode>"R$"#,##0.00</c:formatCode>
                <c:ptCount val="1"/>
                <c:pt idx="0">
                  <c:v>20000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485087712"/>
        <c:axId val="-485091520"/>
      </c:barChart>
      <c:catAx>
        <c:axId val="-419484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409348240"/>
        <c:crosses val="autoZero"/>
        <c:auto val="1"/>
        <c:lblAlgn val="ctr"/>
        <c:lblOffset val="100"/>
        <c:noMultiLvlLbl val="0"/>
      </c:catAx>
      <c:valAx>
        <c:axId val="-409348240"/>
        <c:scaling>
          <c:orientation val="minMax"/>
        </c:scaling>
        <c:delete val="1"/>
        <c:axPos val="l"/>
        <c:numFmt formatCode="&quot;R$&quot;#,##0.00" sourceLinked="1"/>
        <c:majorTickMark val="none"/>
        <c:minorTickMark val="none"/>
        <c:tickLblPos val="nextTo"/>
        <c:crossAx val="-419484528"/>
        <c:crosses val="autoZero"/>
        <c:crossBetween val="between"/>
      </c:valAx>
      <c:valAx>
        <c:axId val="-485091520"/>
        <c:scaling>
          <c:orientation val="minMax"/>
        </c:scaling>
        <c:delete val="1"/>
        <c:axPos val="r"/>
        <c:numFmt formatCode="&quot;R$&quot;#,##0.00" sourceLinked="1"/>
        <c:majorTickMark val="out"/>
        <c:minorTickMark val="none"/>
        <c:tickLblPos val="nextTo"/>
        <c:crossAx val="-485087712"/>
        <c:crosses val="max"/>
        <c:crossBetween val="between"/>
      </c:valAx>
      <c:catAx>
        <c:axId val="-485087712"/>
        <c:scaling>
          <c:orientation val="minMax"/>
        </c:scaling>
        <c:delete val="1"/>
        <c:axPos val="b"/>
        <c:majorTickMark val="out"/>
        <c:minorTickMark val="none"/>
        <c:tickLblPos val="nextTo"/>
        <c:crossAx val="-485091520"/>
        <c:auto val="1"/>
        <c:lblAlgn val="ctr"/>
        <c:lblOffset val="100"/>
        <c:noMultiLvlLbl val="0"/>
      </c:cat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2" Type="http://schemas.openxmlformats.org/officeDocument/2006/relationships/chart" Target="../charts/chart1.xml"/><Relationship Id="rId1" Type="http://schemas.openxmlformats.org/officeDocument/2006/relationships/image" Target="../media/image1.jpg"/><Relationship Id="rId6" Type="http://schemas.openxmlformats.org/officeDocument/2006/relationships/hyperlink" Target="#Data!A1"/><Relationship Id="rId5" Type="http://schemas.openxmlformats.org/officeDocument/2006/relationships/image" Target="../media/image3.png"/><Relationship Id="rId10" Type="http://schemas.openxmlformats.org/officeDocument/2006/relationships/chart" Target="../charts/chart3.xml"/><Relationship Id="rId4" Type="http://schemas.openxmlformats.org/officeDocument/2006/relationships/chart" Target="../charts/chart2.xml"/><Relationship Id="rId9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357187</xdr:colOff>
      <xdr:row>0</xdr:row>
      <xdr:rowOff>142874</xdr:rowOff>
    </xdr:from>
    <xdr:to>
      <xdr:col>20</xdr:col>
      <xdr:colOff>190500</xdr:colOff>
      <xdr:row>6</xdr:row>
      <xdr:rowOff>130969</xdr:rowOff>
    </xdr:to>
    <xdr:grpSp>
      <xdr:nvGrpSpPr>
        <xdr:cNvPr id="37" name="Grupo 36"/>
        <xdr:cNvGrpSpPr/>
      </xdr:nvGrpSpPr>
      <xdr:grpSpPr>
        <a:xfrm>
          <a:off x="1770062" y="142874"/>
          <a:ext cx="11295063" cy="1131095"/>
          <a:chOff x="1654969" y="142874"/>
          <a:chExt cx="11799093" cy="1131095"/>
        </a:xfrm>
      </xdr:grpSpPr>
      <xdr:sp macro="" textlink="">
        <xdr:nvSpPr>
          <xdr:cNvPr id="25" name="Retângulo de cantos arredondados 24"/>
          <xdr:cNvSpPr/>
        </xdr:nvSpPr>
        <xdr:spPr>
          <a:xfrm>
            <a:off x="1666875" y="142874"/>
            <a:ext cx="11787187" cy="1131094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26" name="Retângulo de cantos arredondados 25"/>
          <xdr:cNvSpPr/>
        </xdr:nvSpPr>
        <xdr:spPr>
          <a:xfrm>
            <a:off x="1654969" y="142875"/>
            <a:ext cx="1178718" cy="1131094"/>
          </a:xfrm>
          <a:prstGeom prst="roundRect">
            <a:avLst/>
          </a:prstGeom>
          <a:solidFill>
            <a:srgbClr val="00B05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27" name="CaixaDeTexto 26"/>
          <xdr:cNvSpPr txBox="1"/>
        </xdr:nvSpPr>
        <xdr:spPr>
          <a:xfrm>
            <a:off x="3012281" y="273843"/>
            <a:ext cx="1786515" cy="433452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pt-BR" sz="2000" b="1">
                <a:latin typeface="Segoe UI Light" panose="020B0502040204020203" pitchFamily="34" charset="0"/>
                <a:cs typeface="Segoe UI Light" panose="020B0502040204020203" pitchFamily="34" charset="0"/>
              </a:rPr>
              <a:t>Hello,</a:t>
            </a:r>
            <a:r>
              <a:rPr lang="pt-BR" sz="2000" b="1" baseline="0">
                <a:latin typeface="Segoe UI Light" panose="020B0502040204020203" pitchFamily="34" charset="0"/>
                <a:cs typeface="Segoe UI Light" panose="020B0502040204020203" pitchFamily="34" charset="0"/>
              </a:rPr>
              <a:t> Emanuel</a:t>
            </a:r>
            <a:endParaRPr lang="pt-BR" sz="2000" b="1">
              <a:latin typeface="Segoe UI Light" panose="020B0502040204020203" pitchFamily="34" charset="0"/>
              <a:cs typeface="Segoe UI Light" panose="020B0502040204020203" pitchFamily="34" charset="0"/>
            </a:endParaRPr>
          </a:p>
        </xdr:txBody>
      </xdr:sp>
      <xdr:sp macro="" textlink="">
        <xdr:nvSpPr>
          <xdr:cNvPr id="28" name="CaixaDeTexto 27"/>
          <xdr:cNvSpPr txBox="1"/>
        </xdr:nvSpPr>
        <xdr:spPr>
          <a:xfrm>
            <a:off x="3009900" y="700087"/>
            <a:ext cx="1441548" cy="297004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pt-BR" sz="1200">
                <a:latin typeface="Segoe UI Light" panose="020B0502040204020203" pitchFamily="34" charset="0"/>
                <a:cs typeface="Segoe UI Light" panose="020B0502040204020203" pitchFamily="34" charset="0"/>
              </a:rPr>
              <a:t>Controle Financeiro</a:t>
            </a:r>
          </a:p>
        </xdr:txBody>
      </xdr:sp>
      <xdr:pic>
        <xdr:nvPicPr>
          <xdr:cNvPr id="36" name="Imagem 35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770061" y="345280"/>
            <a:ext cx="932657" cy="699493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345279</xdr:colOff>
      <xdr:row>7</xdr:row>
      <xdr:rowOff>119065</xdr:rowOff>
    </xdr:from>
    <xdr:to>
      <xdr:col>10</xdr:col>
      <xdr:colOff>35718</xdr:colOff>
      <xdr:row>25</xdr:row>
      <xdr:rowOff>83347</xdr:rowOff>
    </xdr:to>
    <xdr:grpSp>
      <xdr:nvGrpSpPr>
        <xdr:cNvPr id="22" name="Grupo 21"/>
        <xdr:cNvGrpSpPr/>
      </xdr:nvGrpSpPr>
      <xdr:grpSpPr>
        <a:xfrm>
          <a:off x="1758154" y="1452565"/>
          <a:ext cx="5119689" cy="3393282"/>
          <a:chOff x="1738312" y="154782"/>
          <a:chExt cx="5155408" cy="3393282"/>
        </a:xfrm>
      </xdr:grpSpPr>
      <xdr:grpSp>
        <xdr:nvGrpSpPr>
          <xdr:cNvPr id="16" name="Grupo 15"/>
          <xdr:cNvGrpSpPr/>
        </xdr:nvGrpSpPr>
        <xdr:grpSpPr>
          <a:xfrm>
            <a:off x="1738312" y="154782"/>
            <a:ext cx="5155408" cy="3393282"/>
            <a:chOff x="1928812" y="261938"/>
            <a:chExt cx="5155408" cy="3393282"/>
          </a:xfrm>
        </xdr:grpSpPr>
        <xdr:grpSp>
          <xdr:nvGrpSpPr>
            <xdr:cNvPr id="14" name="Grupo 13"/>
            <xdr:cNvGrpSpPr/>
          </xdr:nvGrpSpPr>
          <xdr:grpSpPr>
            <a:xfrm>
              <a:off x="1928812" y="261938"/>
              <a:ext cx="5155408" cy="3393282"/>
              <a:chOff x="1928812" y="261938"/>
              <a:chExt cx="5155408" cy="3393282"/>
            </a:xfrm>
          </xdr:grpSpPr>
          <xdr:sp macro="" textlink="">
            <xdr:nvSpPr>
              <xdr:cNvPr id="4" name="Retângulo de cantos arredondados 3"/>
              <xdr:cNvSpPr/>
            </xdr:nvSpPr>
            <xdr:spPr>
              <a:xfrm>
                <a:off x="1939757" y="261938"/>
                <a:ext cx="5144463" cy="3393282"/>
              </a:xfrm>
              <a:prstGeom prst="roundRect">
                <a:avLst/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  <xdr:sp macro="" textlink="">
            <xdr:nvSpPr>
              <xdr:cNvPr id="6" name="Arredondar Retângulo no Mesmo Canto Lateral 5"/>
              <xdr:cNvSpPr/>
            </xdr:nvSpPr>
            <xdr:spPr>
              <a:xfrm>
                <a:off x="1928812" y="274792"/>
                <a:ext cx="5144463" cy="616960"/>
              </a:xfrm>
              <a:prstGeom prst="round2SameRect">
                <a:avLst>
                  <a:gd name="adj1" fmla="val 50000"/>
                  <a:gd name="adj2" fmla="val 0"/>
                </a:avLst>
              </a:prstGeom>
              <a:solidFill>
                <a:srgbClr val="00B050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  <xdr:graphicFrame macro="">
            <xdr:nvGraphicFramePr>
              <xdr:cNvPr id="3" name="Gráfico 2"/>
              <xdr:cNvGraphicFramePr>
                <a:graphicFrameLocks/>
              </xdr:cNvGraphicFramePr>
            </xdr:nvGraphicFramePr>
            <xdr:xfrm>
              <a:off x="2059781" y="773907"/>
              <a:ext cx="4572000" cy="2743200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2"/>
              </a:graphicData>
            </a:graphic>
          </xdr:graphicFrame>
        </xdr:grpSp>
        <xdr:sp macro="" textlink="">
          <xdr:nvSpPr>
            <xdr:cNvPr id="15" name="CaixaDeTexto 14"/>
            <xdr:cNvSpPr txBox="1"/>
          </xdr:nvSpPr>
          <xdr:spPr>
            <a:xfrm>
              <a:off x="2274094" y="416719"/>
              <a:ext cx="3857625" cy="369093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2000" b="0">
                  <a:solidFill>
                    <a:schemeClr val="bg1"/>
                  </a:solidFill>
                  <a:latin typeface="Segoe UI Light" panose="020B0502040204020203" pitchFamily="34" charset="0"/>
                  <a:cs typeface="Segoe UI Light" panose="020B0502040204020203" pitchFamily="34" charset="0"/>
                </a:rPr>
                <a:t>Entrada</a:t>
              </a:r>
            </a:p>
          </xdr:txBody>
        </xdr:sp>
      </xdr:grpSp>
      <xdr:pic>
        <xdr:nvPicPr>
          <xdr:cNvPr id="20" name="Imagem 19"/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lum bright="70000" contrast="-70000"/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857209" y="321468"/>
            <a:ext cx="285916" cy="328001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1369219</xdr:colOff>
      <xdr:row>26</xdr:row>
      <xdr:rowOff>130967</xdr:rowOff>
    </xdr:from>
    <xdr:to>
      <xdr:col>20</xdr:col>
      <xdr:colOff>309563</xdr:colOff>
      <xdr:row>45</xdr:row>
      <xdr:rowOff>147636</xdr:rowOff>
    </xdr:to>
    <xdr:grpSp>
      <xdr:nvGrpSpPr>
        <xdr:cNvPr id="23" name="Grupo 22"/>
        <xdr:cNvGrpSpPr/>
      </xdr:nvGrpSpPr>
      <xdr:grpSpPr>
        <a:xfrm>
          <a:off x="1369219" y="5083967"/>
          <a:ext cx="11814969" cy="3636169"/>
          <a:chOff x="1464468" y="3917155"/>
          <a:chExt cx="10489406" cy="3636169"/>
        </a:xfrm>
      </xdr:grpSpPr>
      <xdr:grpSp>
        <xdr:nvGrpSpPr>
          <xdr:cNvPr id="19" name="Grupo 18"/>
          <xdr:cNvGrpSpPr/>
        </xdr:nvGrpSpPr>
        <xdr:grpSpPr>
          <a:xfrm>
            <a:off x="1464468" y="3917155"/>
            <a:ext cx="10489406" cy="3636169"/>
            <a:chOff x="1404937" y="3917155"/>
            <a:chExt cx="10489406" cy="3636169"/>
          </a:xfrm>
        </xdr:grpSpPr>
        <xdr:grpSp>
          <xdr:nvGrpSpPr>
            <xdr:cNvPr id="17" name="Grupo 16"/>
            <xdr:cNvGrpSpPr/>
          </xdr:nvGrpSpPr>
          <xdr:grpSpPr>
            <a:xfrm>
              <a:off x="1404937" y="3917155"/>
              <a:ext cx="10489406" cy="3636169"/>
              <a:chOff x="1476374" y="4083843"/>
              <a:chExt cx="10489406" cy="3636169"/>
            </a:xfrm>
          </xdr:grpSpPr>
          <xdr:sp macro="" textlink="">
            <xdr:nvSpPr>
              <xdr:cNvPr id="9" name="Retângulo de cantos arredondados 8"/>
              <xdr:cNvSpPr/>
            </xdr:nvSpPr>
            <xdr:spPr>
              <a:xfrm>
                <a:off x="1834247" y="4083843"/>
                <a:ext cx="10000565" cy="3393282"/>
              </a:xfrm>
              <a:prstGeom prst="roundRect">
                <a:avLst/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  <xdr:sp macro="" textlink="">
            <xdr:nvSpPr>
              <xdr:cNvPr id="10" name="Arredondar Retângulo no Mesmo Canto Lateral 9"/>
              <xdr:cNvSpPr/>
            </xdr:nvSpPr>
            <xdr:spPr>
              <a:xfrm>
                <a:off x="1809752" y="4096697"/>
                <a:ext cx="10013154" cy="616960"/>
              </a:xfrm>
              <a:prstGeom prst="round2SameRect">
                <a:avLst>
                  <a:gd name="adj1" fmla="val 50000"/>
                  <a:gd name="adj2" fmla="val 0"/>
                </a:avLst>
              </a:prstGeom>
              <a:solidFill>
                <a:srgbClr val="00B050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  <xdr:graphicFrame macro="">
            <xdr:nvGraphicFramePr>
              <xdr:cNvPr id="2" name="Gráfico 1"/>
              <xdr:cNvGraphicFramePr>
                <a:graphicFrameLocks/>
              </xdr:cNvGraphicFramePr>
            </xdr:nvGraphicFramePr>
            <xdr:xfrm>
              <a:off x="1476374" y="4976812"/>
              <a:ext cx="10489406" cy="2743200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4"/>
              </a:graphicData>
            </a:graphic>
          </xdr:graphicFrame>
        </xdr:grpSp>
        <xdr:sp macro="" textlink="">
          <xdr:nvSpPr>
            <xdr:cNvPr id="18" name="CaixaDeTexto 17"/>
            <xdr:cNvSpPr txBox="1"/>
          </xdr:nvSpPr>
          <xdr:spPr>
            <a:xfrm>
              <a:off x="2202655" y="4012405"/>
              <a:ext cx="901978" cy="433452"/>
            </a:xfrm>
            <a:prstGeom prst="rect">
              <a:avLst/>
            </a:prstGeom>
            <a:noFill/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pt-BR" sz="2000" baseline="0">
                  <a:solidFill>
                    <a:schemeClr val="bg1"/>
                  </a:solidFill>
                  <a:latin typeface="Segoe UI Light" panose="020B0502040204020203" pitchFamily="34" charset="0"/>
                  <a:cs typeface="Segoe UI Light" panose="020B0502040204020203" pitchFamily="34" charset="0"/>
                </a:rPr>
                <a:t>Gastos</a:t>
              </a:r>
            </a:p>
          </xdr:txBody>
        </xdr:sp>
      </xdr:grpSp>
      <xdr:pic>
        <xdr:nvPicPr>
          <xdr:cNvPr id="21" name="Imagem 20"/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lum bright="70000" contrast="-70000"/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024062" y="4024312"/>
            <a:ext cx="285916" cy="328001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154781</xdr:colOff>
      <xdr:row>6</xdr:row>
      <xdr:rowOff>35719</xdr:rowOff>
    </xdr:from>
    <xdr:to>
      <xdr:col>0</xdr:col>
      <xdr:colOff>1345406</xdr:colOff>
      <xdr:row>14</xdr:row>
      <xdr:rowOff>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4" name="mês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4781" y="1178719"/>
              <a:ext cx="1190625" cy="148828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10</xdr:col>
      <xdr:colOff>607217</xdr:colOff>
      <xdr:row>2</xdr:row>
      <xdr:rowOff>83344</xdr:rowOff>
    </xdr:from>
    <xdr:to>
      <xdr:col>19</xdr:col>
      <xdr:colOff>440530</xdr:colOff>
      <xdr:row>5</xdr:row>
      <xdr:rowOff>23813</xdr:rowOff>
    </xdr:to>
    <xdr:grpSp>
      <xdr:nvGrpSpPr>
        <xdr:cNvPr id="33" name="Grupo 32">
          <a:hlinkClick xmlns:r="http://schemas.openxmlformats.org/officeDocument/2006/relationships" r:id="rId6"/>
        </xdr:cNvPr>
        <xdr:cNvGrpSpPr/>
      </xdr:nvGrpSpPr>
      <xdr:grpSpPr>
        <a:xfrm>
          <a:off x="7449342" y="464344"/>
          <a:ext cx="5262563" cy="511969"/>
          <a:chOff x="7489030" y="464344"/>
          <a:chExt cx="5298281" cy="511969"/>
        </a:xfrm>
      </xdr:grpSpPr>
      <xdr:sp macro="" textlink="">
        <xdr:nvSpPr>
          <xdr:cNvPr id="31" name="Retângulo de cantos arredondados 30"/>
          <xdr:cNvSpPr/>
        </xdr:nvSpPr>
        <xdr:spPr>
          <a:xfrm>
            <a:off x="7489030" y="464344"/>
            <a:ext cx="5298281" cy="511969"/>
          </a:xfrm>
          <a:prstGeom prst="roundRect">
            <a:avLst/>
          </a:prstGeom>
          <a:solidFill>
            <a:schemeClr val="bg1">
              <a:lumMod val="75000"/>
            </a:schemeClr>
          </a:solidFill>
          <a:ln>
            <a:solidFill>
              <a:schemeClr val="bg1">
                <a:lumMod val="9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pt-BR" sz="1100"/>
              <a:t>Pesquisar</a:t>
            </a:r>
            <a:r>
              <a:rPr lang="pt-BR" sz="1100" baseline="0"/>
              <a:t> dados...</a:t>
            </a:r>
            <a:endParaRPr lang="pt-BR" sz="1100"/>
          </a:p>
        </xdr:txBody>
      </xdr:sp>
      <xdr:pic>
        <xdr:nvPicPr>
          <xdr:cNvPr id="32" name="Imagem 31"/>
          <xdr:cNvPicPr>
            <a:picLocks noChangeAspect="1"/>
          </xdr:cNvPicPr>
        </xdr:nvPicPr>
        <xdr:blipFill>
          <a:blip xmlns:r="http://schemas.openxmlformats.org/officeDocument/2006/relationships" r:embed="rId7" cstate="print">
            <a:duotone>
              <a:schemeClr val="accent6">
                <a:shade val="45000"/>
                <a:satMod val="135000"/>
              </a:schemeClr>
              <a:prstClr val="white"/>
            </a:duoton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2334873" y="583405"/>
            <a:ext cx="333375" cy="333375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107154</xdr:colOff>
      <xdr:row>0</xdr:row>
      <xdr:rowOff>107156</xdr:rowOff>
    </xdr:from>
    <xdr:to>
      <xdr:col>0</xdr:col>
      <xdr:colOff>1357311</xdr:colOff>
      <xdr:row>5</xdr:row>
      <xdr:rowOff>69056</xdr:rowOff>
    </xdr:to>
    <xdr:sp macro="" textlink="">
      <xdr:nvSpPr>
        <xdr:cNvPr id="38" name="Retângulo de cantos arredondados 37"/>
        <xdr:cNvSpPr/>
      </xdr:nvSpPr>
      <xdr:spPr>
        <a:xfrm>
          <a:off x="107154" y="107156"/>
          <a:ext cx="1250157" cy="914400"/>
        </a:xfrm>
        <a:prstGeom prst="roundRect">
          <a:avLst/>
        </a:prstGeom>
      </xdr:spPr>
      <xdr:style>
        <a:lnRef idx="1">
          <a:schemeClr val="dk1"/>
        </a:lnRef>
        <a:fillRef idx="3">
          <a:schemeClr val="dk1"/>
        </a:fillRef>
        <a:effectRef idx="2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200" b="1">
              <a:latin typeface="Segoe UI Light" panose="020B0502040204020203" pitchFamily="34" charset="0"/>
              <a:cs typeface="Segoe UI Light" panose="020B0502040204020203" pitchFamily="34" charset="0"/>
            </a:rPr>
            <a:t>Money</a:t>
          </a:r>
          <a:r>
            <a:rPr lang="pt-BR" sz="1200" b="1" baseline="0">
              <a:latin typeface="Segoe UI Light" panose="020B0502040204020203" pitchFamily="34" charset="0"/>
              <a:cs typeface="Segoe UI Light" panose="020B0502040204020203" pitchFamily="34" charset="0"/>
            </a:rPr>
            <a:t> APP</a:t>
          </a:r>
          <a:endParaRPr lang="pt-BR" sz="1200" b="1"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twoCellAnchor>
  <xdr:twoCellAnchor editAs="oneCell">
    <xdr:from>
      <xdr:col>0</xdr:col>
      <xdr:colOff>1028759</xdr:colOff>
      <xdr:row>1</xdr:row>
      <xdr:rowOff>190499</xdr:rowOff>
    </xdr:from>
    <xdr:to>
      <xdr:col>0</xdr:col>
      <xdr:colOff>1345406</xdr:colOff>
      <xdr:row>3</xdr:row>
      <xdr:rowOff>131806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8" cstate="print">
          <a:lum bright="70000" contrast="-7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8759" y="380999"/>
          <a:ext cx="316647" cy="322307"/>
        </a:xfrm>
        <a:prstGeom prst="rect">
          <a:avLst/>
        </a:prstGeom>
      </xdr:spPr>
    </xdr:pic>
    <xdr:clientData/>
  </xdr:twoCellAnchor>
  <xdr:twoCellAnchor>
    <xdr:from>
      <xdr:col>11</xdr:col>
      <xdr:colOff>238127</xdr:colOff>
      <xdr:row>7</xdr:row>
      <xdr:rowOff>142875</xdr:rowOff>
    </xdr:from>
    <xdr:to>
      <xdr:col>20</xdr:col>
      <xdr:colOff>238126</xdr:colOff>
      <xdr:row>25</xdr:row>
      <xdr:rowOff>142876</xdr:rowOff>
    </xdr:to>
    <xdr:grpSp>
      <xdr:nvGrpSpPr>
        <xdr:cNvPr id="63" name="Grupo 62"/>
        <xdr:cNvGrpSpPr/>
      </xdr:nvGrpSpPr>
      <xdr:grpSpPr>
        <a:xfrm>
          <a:off x="7683502" y="1476375"/>
          <a:ext cx="5429249" cy="3429001"/>
          <a:chOff x="8405813" y="1464468"/>
          <a:chExt cx="4345781" cy="3429001"/>
        </a:xfrm>
      </xdr:grpSpPr>
      <xdr:sp macro="" textlink="">
        <xdr:nvSpPr>
          <xdr:cNvPr id="56" name="Retângulo de cantos arredondados 55"/>
          <xdr:cNvSpPr/>
        </xdr:nvSpPr>
        <xdr:spPr>
          <a:xfrm>
            <a:off x="8405813" y="1500187"/>
            <a:ext cx="4249113" cy="3393282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57" name="Arredondar Retângulo no Mesmo Canto Lateral 56"/>
          <xdr:cNvSpPr/>
        </xdr:nvSpPr>
        <xdr:spPr>
          <a:xfrm>
            <a:off x="8405813" y="1464468"/>
            <a:ext cx="4250531" cy="616960"/>
          </a:xfrm>
          <a:prstGeom prst="round2SameRect">
            <a:avLst>
              <a:gd name="adj1" fmla="val 50000"/>
              <a:gd name="adj2" fmla="val 0"/>
            </a:avLst>
          </a:prstGeom>
          <a:solidFill>
            <a:srgbClr val="00B05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59" name="CaixaDeTexto 58"/>
          <xdr:cNvSpPr txBox="1"/>
        </xdr:nvSpPr>
        <xdr:spPr>
          <a:xfrm>
            <a:off x="8893969" y="1583531"/>
            <a:ext cx="3857625" cy="36909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2000" b="0">
                <a:solidFill>
                  <a:schemeClr val="bg1"/>
                </a:solidFill>
                <a:latin typeface="Segoe UI Light" panose="020B0502040204020203" pitchFamily="34" charset="0"/>
                <a:cs typeface="Segoe UI Light" panose="020B0502040204020203" pitchFamily="34" charset="0"/>
              </a:rPr>
              <a:t>Economias</a:t>
            </a:r>
          </a:p>
        </xdr:txBody>
      </xdr:sp>
      <xdr:pic>
        <xdr:nvPicPr>
          <xdr:cNvPr id="60" name="Imagem 59"/>
          <xdr:cNvPicPr>
            <a:picLocks noChangeAspect="1"/>
          </xdr:cNvPicPr>
        </xdr:nvPicPr>
        <xdr:blipFill>
          <a:blip xmlns:r="http://schemas.openxmlformats.org/officeDocument/2006/relationships" r:embed="rId9" cstate="print">
            <a:lum bright="70000" contrast="-70000"/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8548686" y="1595437"/>
            <a:ext cx="381001" cy="381001"/>
          </a:xfrm>
          <a:prstGeom prst="rect">
            <a:avLst/>
          </a:prstGeom>
        </xdr:spPr>
      </xdr:pic>
    </xdr:grpSp>
    <xdr:clientData/>
  </xdr:twoCellAnchor>
  <xdr:twoCellAnchor>
    <xdr:from>
      <xdr:col>12</xdr:col>
      <xdr:colOff>59533</xdr:colOff>
      <xdr:row>10</xdr:row>
      <xdr:rowOff>83344</xdr:rowOff>
    </xdr:from>
    <xdr:to>
      <xdr:col>19</xdr:col>
      <xdr:colOff>381002</xdr:colOff>
      <xdr:row>24</xdr:row>
      <xdr:rowOff>159544</xdr:rowOff>
    </xdr:to>
    <xdr:graphicFrame macro="">
      <xdr:nvGraphicFramePr>
        <xdr:cNvPr id="64" name="Gráfico 6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uario" refreshedDate="45654.567055092593" createdVersion="5" refreshedVersion="5" minRefreshableVersion="3" recordCount="44">
  <cacheSource type="worksheet">
    <worksheetSource name="tbl_operations"/>
  </cacheSource>
  <cacheFields count="8">
    <cacheField name="Data" numFmtId="14">
      <sharedItems containsSemiMixedTypes="0" containsNonDate="0" containsDate="1" containsString="0" minDate="2024-08-01T00:00:00" maxDate="2024-11-01T00:00:00"/>
    </cacheField>
    <cacheField name="mês" numFmtId="1">
      <sharedItems containsSemiMixedTypes="0" containsString="0" containsNumber="1" containsInteger="1" minValue="8" maxValue="10" count="3">
        <n v="8"/>
        <n v="9"/>
        <n v="10"/>
      </sharedItems>
    </cacheField>
    <cacheField name="Tipo" numFmtId="0">
      <sharedItems count="2">
        <s v="ENTRADA"/>
        <s v="SAÍDA"/>
      </sharedItems>
    </cacheField>
    <cacheField name="Categoria" numFmtId="0">
      <sharedItems count="19">
        <s v="Renda Fixa"/>
        <s v="Alimentação"/>
        <s v="Transporte"/>
        <s v="Lazer"/>
        <s v="Saúde"/>
        <s v="Educação"/>
        <s v="Vestuário"/>
        <s v="Investimentos"/>
        <s v="Serviços"/>
        <s v="Eletrônicos"/>
        <s v="Utilidades Domésticas"/>
        <s v="Presentes"/>
        <s v="Beleza"/>
        <s v="Pet Care"/>
        <s v="Viagem"/>
        <s v="Gastronomia"/>
        <s v="Freelance"/>
        <s v="Utilidades Dom."/>
        <s v="Venda de ativos"/>
      </sharedItems>
    </cacheField>
    <cacheField name="Descrição" numFmtId="0">
      <sharedItems/>
    </cacheField>
    <cacheField name="Valor" numFmtId="165">
      <sharedItems containsSemiMixedTypes="0" containsString="0" containsNumber="1" containsInteger="1" minValue="80" maxValue="5000"/>
    </cacheField>
    <cacheField name="Operação Bancária" numFmtId="0">
      <sharedItems/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4">
  <r>
    <d v="2024-08-01T00:00:00"/>
    <x v="0"/>
    <x v="0"/>
    <x v="0"/>
    <s v="Salário mensal"/>
    <n v="5000"/>
    <s v="Transferência"/>
    <s v="Recebido"/>
  </r>
  <r>
    <d v="2024-08-01T00:00:00"/>
    <x v="0"/>
    <x v="1"/>
    <x v="1"/>
    <s v="Compras no supermercado"/>
    <n v="550"/>
    <s v="Débito Automático"/>
    <s v="Pendente"/>
  </r>
  <r>
    <d v="2024-08-03T00:00:00"/>
    <x v="0"/>
    <x v="1"/>
    <x v="2"/>
    <s v="Gasolina"/>
    <n v="300"/>
    <s v="Cartão de Crédito"/>
    <s v="Pago"/>
  </r>
  <r>
    <d v="2024-08-05T00:00:00"/>
    <x v="0"/>
    <x v="1"/>
    <x v="3"/>
    <s v="Cinema"/>
    <n v="120"/>
    <s v="Cartão de Crédito"/>
    <s v="Pago"/>
  </r>
  <r>
    <d v="2024-08-07T00:00:00"/>
    <x v="0"/>
    <x v="1"/>
    <x v="4"/>
    <s v="Consulta odontológica"/>
    <n v="250"/>
    <s v="Transferência"/>
    <s v="Pago"/>
  </r>
  <r>
    <d v="2024-08-10T00:00:00"/>
    <x v="0"/>
    <x v="1"/>
    <x v="5"/>
    <s v="Material escolar"/>
    <n v="400"/>
    <s v="Débito Automático"/>
    <s v="Pendente"/>
  </r>
  <r>
    <d v="2024-08-12T00:00:00"/>
    <x v="0"/>
    <x v="1"/>
    <x v="6"/>
    <s v="Compra de roupas de inverno"/>
    <n v="600"/>
    <s v="Cartão de Crédito"/>
    <s v="Pendente"/>
  </r>
  <r>
    <d v="2024-08-15T00:00:00"/>
    <x v="0"/>
    <x v="0"/>
    <x v="7"/>
    <s v="Dividendos de ações"/>
    <n v="800"/>
    <s v="Transferência"/>
    <s v="Recebido"/>
  </r>
  <r>
    <d v="2024-08-15T00:00:00"/>
    <x v="0"/>
    <x v="1"/>
    <x v="8"/>
    <s v="Limpeza do apartamento"/>
    <n v="150"/>
    <s v="Transferência"/>
    <s v="Pago"/>
  </r>
  <r>
    <d v="2024-08-18T00:00:00"/>
    <x v="0"/>
    <x v="1"/>
    <x v="9"/>
    <s v="Compra de novo celular"/>
    <n v="1200"/>
    <s v="Cartão de Crédito"/>
    <s v="Pendente"/>
  </r>
  <r>
    <d v="2024-08-20T00:00:00"/>
    <x v="0"/>
    <x v="1"/>
    <x v="10"/>
    <s v="Reparos domésticos"/>
    <n v="450"/>
    <s v="Débito Automático"/>
    <s v="Pago"/>
  </r>
  <r>
    <d v="2024-08-22T00:00:00"/>
    <x v="0"/>
    <x v="1"/>
    <x v="11"/>
    <s v="Presente de aniversário"/>
    <n v="180"/>
    <s v="Transferência"/>
    <s v="Pendente"/>
  </r>
  <r>
    <d v="2024-08-24T00:00:00"/>
    <x v="0"/>
    <x v="1"/>
    <x v="12"/>
    <s v="Corte de cabelo e barba"/>
    <n v="80"/>
    <s v="Débito Automático"/>
    <s v="Pago"/>
  </r>
  <r>
    <d v="2024-08-28T00:00:00"/>
    <x v="0"/>
    <x v="1"/>
    <x v="13"/>
    <s v="Ração e petiscos para o cachorro"/>
    <n v="200"/>
    <s v="Débito Automático"/>
    <s v="Pago"/>
  </r>
  <r>
    <d v="2024-08-30T00:00:00"/>
    <x v="0"/>
    <x v="1"/>
    <x v="14"/>
    <s v="Reserva de pousada"/>
    <n v="750"/>
    <s v="Transferência"/>
    <s v="Pendente"/>
  </r>
  <r>
    <d v="2024-08-31T00:00:00"/>
    <x v="0"/>
    <x v="1"/>
    <x v="15"/>
    <s v="Jantar em restaurante francês"/>
    <n v="350"/>
    <s v="Cartão de Crédito"/>
    <s v="Pago"/>
  </r>
  <r>
    <d v="2024-09-01T00:00:00"/>
    <x v="1"/>
    <x v="0"/>
    <x v="0"/>
    <s v="Salário mensal"/>
    <n v="5000"/>
    <s v="Transferência"/>
    <s v="Recebido"/>
  </r>
  <r>
    <d v="2024-09-02T00:00:00"/>
    <x v="1"/>
    <x v="1"/>
    <x v="1"/>
    <s v=" Compras no supermercado "/>
    <n v="450"/>
    <s v="Débito Automático"/>
    <s v="Pendente"/>
  </r>
  <r>
    <d v="2024-09-05T00:00:00"/>
    <x v="1"/>
    <x v="1"/>
    <x v="2"/>
    <s v=" Gasolina "/>
    <n v="300"/>
    <s v="Débito Automático"/>
    <s v="Pago"/>
  </r>
  <r>
    <d v="2024-09-08T00:00:00"/>
    <x v="1"/>
    <x v="1"/>
    <x v="3"/>
    <s v=" Cinema e jantar "/>
    <n v="200"/>
    <s v="Transferência"/>
    <s v="Pago"/>
  </r>
  <r>
    <d v="2024-09-11T00:00:00"/>
    <x v="1"/>
    <x v="1"/>
    <x v="4"/>
    <s v=" Plano de saúde "/>
    <n v="600"/>
    <s v="Débito Automático"/>
    <s v="Pendente"/>
  </r>
  <r>
    <d v="2024-09-14T00:00:00"/>
    <x v="1"/>
    <x v="1"/>
    <x v="5"/>
    <s v=" Material escolar "/>
    <n v="350"/>
    <s v="Transferência"/>
    <s v="Pago"/>
  </r>
  <r>
    <d v="2024-09-17T00:00:00"/>
    <x v="1"/>
    <x v="1"/>
    <x v="6"/>
    <s v=" Compra de roupas "/>
    <n v="500"/>
    <s v="Cartão de Crédito"/>
    <s v="Pendente"/>
  </r>
  <r>
    <d v="2024-09-20T00:00:00"/>
    <x v="1"/>
    <x v="0"/>
    <x v="16"/>
    <s v="Pagamento por projeto freelancer"/>
    <n v="1200"/>
    <s v="Transferência"/>
    <s v="Recebido"/>
  </r>
  <r>
    <d v="2024-09-20T00:00:00"/>
    <x v="1"/>
    <x v="1"/>
    <x v="8"/>
    <s v=" Manutenção do veículo "/>
    <n v="800"/>
    <s v="Transferência"/>
    <s v="Pago"/>
  </r>
  <r>
    <d v="2024-09-23T00:00:00"/>
    <x v="1"/>
    <x v="1"/>
    <x v="9"/>
    <s v=" Compra de novo smartphone "/>
    <n v="1500"/>
    <s v="Cartão de Crédito"/>
    <s v="Pendente"/>
  </r>
  <r>
    <d v="2024-09-26T00:00:00"/>
    <x v="1"/>
    <x v="1"/>
    <x v="17"/>
    <s v=" Conta de energia elétrica "/>
    <n v="250"/>
    <s v="Débito Automático"/>
    <s v="Pago"/>
  </r>
  <r>
    <d v="2024-09-29T00:00:00"/>
    <x v="1"/>
    <x v="1"/>
    <x v="11"/>
    <s v=" Aniversário da mãe "/>
    <n v="400"/>
    <s v="Cartão de Crédito"/>
    <s v="Pendente"/>
  </r>
  <r>
    <d v="2024-10-01T00:00:00"/>
    <x v="2"/>
    <x v="0"/>
    <x v="0"/>
    <s v="Salário mensal"/>
    <n v="5000"/>
    <s v="Transferência"/>
    <s v="Recebido"/>
  </r>
  <r>
    <d v="2024-10-01T00:00:00"/>
    <x v="2"/>
    <x v="1"/>
    <x v="1"/>
    <s v="Compras no supermercado"/>
    <n v="600"/>
    <s v="Débito Automático"/>
    <s v="Pendente"/>
  </r>
  <r>
    <d v="2024-10-03T00:00:00"/>
    <x v="2"/>
    <x v="1"/>
    <x v="2"/>
    <s v="Recarga de cartão de transporte"/>
    <n v="200"/>
    <s v="Cartão de Crédito"/>
    <s v="Pago"/>
  </r>
  <r>
    <d v="2024-10-05T00:00:00"/>
    <x v="2"/>
    <x v="1"/>
    <x v="3"/>
    <s v="Ingressos para teatro"/>
    <n v="180"/>
    <s v="Transferência"/>
    <s v="Pago"/>
  </r>
  <r>
    <d v="2024-10-08T00:00:00"/>
    <x v="2"/>
    <x v="1"/>
    <x v="4"/>
    <s v="Remédios de farmácia"/>
    <n v="120"/>
    <s v="Débito Automático"/>
    <s v="Pendente"/>
  </r>
  <r>
    <d v="2024-10-10T00:00:00"/>
    <x v="2"/>
    <x v="1"/>
    <x v="5"/>
    <s v="Cursos online"/>
    <n v="350"/>
    <s v="Cartão de Crédito"/>
    <s v="Pendente"/>
  </r>
  <r>
    <d v="2024-10-13T00:00:00"/>
    <x v="2"/>
    <x v="1"/>
    <x v="6"/>
    <s v="Roupas de primavera"/>
    <n v="400"/>
    <s v="Transferência"/>
    <s v="Pago"/>
  </r>
  <r>
    <d v="2024-10-15T00:00:00"/>
    <x v="2"/>
    <x v="1"/>
    <x v="8"/>
    <s v="Manutenção da casa"/>
    <n v="450"/>
    <s v="Débito Automático"/>
    <s v="Pago"/>
  </r>
  <r>
    <d v="2024-10-18T00:00:00"/>
    <x v="2"/>
    <x v="0"/>
    <x v="18"/>
    <s v="Venda de equipamentos eletrônicos"/>
    <n v="1500"/>
    <s v="Transferência"/>
    <s v="Recebido"/>
  </r>
  <r>
    <d v="2024-10-18T00:00:00"/>
    <x v="2"/>
    <x v="1"/>
    <x v="9"/>
    <s v="Manutenção do computador"/>
    <n v="300"/>
    <s v="Cartão de Crédito"/>
    <s v="Pendente"/>
  </r>
  <r>
    <d v="2024-10-20T00:00:00"/>
    <x v="2"/>
    <x v="1"/>
    <x v="10"/>
    <s v="Troca de móveis da cozinha"/>
    <n v="800"/>
    <s v="Transferência"/>
    <s v="Pago"/>
  </r>
  <r>
    <d v="2024-10-22T00:00:00"/>
    <x v="2"/>
    <x v="1"/>
    <x v="11"/>
    <s v="Presentes para casamento"/>
    <n v="250"/>
    <s v="Cartão de Crédito"/>
    <s v="Pendente"/>
  </r>
  <r>
    <d v="2024-10-24T00:00:00"/>
    <x v="2"/>
    <x v="1"/>
    <x v="13"/>
    <s v="Veterinário para o pet"/>
    <n v="150"/>
    <s v="Débito Automático"/>
    <s v="Pago"/>
  </r>
  <r>
    <d v="2024-10-26T00:00:00"/>
    <x v="2"/>
    <x v="1"/>
    <x v="12"/>
    <s v="Salão de beleza"/>
    <n v="250"/>
    <s v="Transferência"/>
    <s v="Pendente"/>
  </r>
  <r>
    <d v="2024-10-30T00:00:00"/>
    <x v="2"/>
    <x v="1"/>
    <x v="15"/>
    <s v="Jantar em restaurante italiano"/>
    <n v="220"/>
    <s v="Transferência"/>
    <s v="Pendente"/>
  </r>
  <r>
    <d v="2024-10-31T00:00:00"/>
    <x v="2"/>
    <x v="1"/>
    <x v="14"/>
    <s v="Reserva de hotel para fim de semana"/>
    <n v="500"/>
    <s v="Cartão de Crédito"/>
    <s v="Pendent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2" cacheId="18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8">
  <location ref="G4:H9" firstHeaderRow="1" firstDataRow="1" firstDataCol="1" rowPageCount="1" colPageCount="1"/>
  <pivotFields count="8">
    <pivotField numFmtId="14" showAll="0"/>
    <pivotField numFmtId="1" showAll="0" defaultSubtotal="0">
      <items count="3">
        <item x="0"/>
        <item x="1"/>
        <item x="2"/>
      </items>
    </pivotField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165" showAll="0"/>
    <pivotField showAll="0"/>
    <pivotField showAll="0"/>
  </pivotFields>
  <rowFields count="1">
    <field x="3"/>
  </rowFields>
  <rowItems count="5">
    <i>
      <x v="4"/>
    </i>
    <i>
      <x v="6"/>
    </i>
    <i>
      <x v="10"/>
    </i>
    <i>
      <x v="16"/>
    </i>
    <i t="grand">
      <x/>
    </i>
  </rowItems>
  <colItems count="1">
    <i/>
  </colItems>
  <pageFields count="1">
    <pageField fld="2" item="0" hier="-1"/>
  </pageFields>
  <dataFields count="1">
    <dataField name="Soma de Valor" fld="5" baseField="2" baseItem="0" numFmtId="165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dinâmica1" cacheId="18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6">
  <location ref="C4:D20" firstHeaderRow="1" firstDataRow="1" firstDataCol="1" rowPageCount="1" colPageCount="1"/>
  <pivotFields count="8">
    <pivotField numFmtId="14" showAll="0"/>
    <pivotField numFmtId="1" showAll="0" defaultSubtotal="0">
      <items count="3">
        <item x="0"/>
        <item x="1"/>
        <item x="2"/>
      </items>
    </pivotField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165" showAll="0"/>
    <pivotField showAll="0"/>
    <pivotField showAll="0"/>
  </pivotFields>
  <rowFields count="1">
    <field x="3"/>
  </rowFields>
  <rowItems count="16">
    <i>
      <x/>
    </i>
    <i>
      <x v="1"/>
    </i>
    <i>
      <x v="2"/>
    </i>
    <i>
      <x v="3"/>
    </i>
    <i>
      <x v="5"/>
    </i>
    <i>
      <x v="7"/>
    </i>
    <i>
      <x v="8"/>
    </i>
    <i>
      <x v="9"/>
    </i>
    <i>
      <x v="11"/>
    </i>
    <i>
      <x v="12"/>
    </i>
    <i>
      <x v="13"/>
    </i>
    <i>
      <x v="14"/>
    </i>
    <i>
      <x v="15"/>
    </i>
    <i>
      <x v="17"/>
    </i>
    <i>
      <x v="18"/>
    </i>
    <i t="grand">
      <x/>
    </i>
  </rowItems>
  <colItems count="1">
    <i/>
  </colItems>
  <pageFields count="1">
    <pageField fld="2" item="1" hier="-1"/>
  </pageFields>
  <dataFields count="1">
    <dataField name="Soma de Valor" fld="5" baseField="2" baseItem="0" numFmtId="165"/>
  </dataFields>
  <chartFormats count="1"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mês" sourceName="mês">
  <pivotTables>
    <pivotTable tabId="2" name="Tabela dinâmica1"/>
    <pivotTable tabId="2" name="Tabela dinâmica2"/>
  </pivotTables>
  <data>
    <tabular pivotCacheId="1">
      <items count="3">
        <i x="0" s="1"/>
        <i x="1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ês" cache="SegmentaçãodeDados_mês" caption="mês" style="SlicerStyleDark6 2" rowHeight="241300"/>
</slicers>
</file>

<file path=xl/tables/table1.xml><?xml version="1.0" encoding="utf-8"?>
<table xmlns="http://schemas.openxmlformats.org/spreadsheetml/2006/main" id="1" name="tbl_operations" displayName="tbl_operations" ref="A1:H45" totalsRowShown="0">
  <autoFilter ref="A1:H45"/>
  <tableColumns count="8">
    <tableColumn id="1" name="Data" dataDxfId="6"/>
    <tableColumn id="8" name="mês" dataDxfId="5">
      <calculatedColumnFormula>MONTH(tbl_operations[[#This Row],[Data]])</calculatedColumnFormula>
    </tableColumn>
    <tableColumn id="2" name="Tipo"/>
    <tableColumn id="3" name="Categoria"/>
    <tableColumn id="4" name="Descrição"/>
    <tableColumn id="5" name="Valor" dataDxfId="7"/>
    <tableColumn id="6" name="Operação Bancária"/>
    <tableColumn id="7" name="Status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ela3" displayName="Tabela3" ref="C6:D17" totalsRowShown="0" headerRowDxfId="0">
  <autoFilter ref="C6:D17"/>
  <tableColumns count="2">
    <tableColumn id="1" name="Data de Lançamento"/>
    <tableColumn id="2" name="Depósito Reservado" dataDxfId="2" totalsRow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45"/>
  <sheetViews>
    <sheetView workbookViewId="0">
      <selection activeCell="D20" sqref="D20"/>
    </sheetView>
  </sheetViews>
  <sheetFormatPr defaultRowHeight="15" x14ac:dyDescent="0.25"/>
  <cols>
    <col min="1" max="2" width="10.7109375" bestFit="1" customWidth="1"/>
    <col min="3" max="3" width="20.85546875" bestFit="1" customWidth="1"/>
    <col min="4" max="4" width="34.42578125" bestFit="1" customWidth="1"/>
    <col min="5" max="5" width="10.28515625" bestFit="1" customWidth="1"/>
    <col min="6" max="6" width="19.85546875" bestFit="1" customWidth="1"/>
    <col min="7" max="7" width="9.7109375" bestFit="1" customWidth="1"/>
  </cols>
  <sheetData>
    <row r="1" spans="1:8" x14ac:dyDescent="0.25">
      <c r="A1" t="s">
        <v>0</v>
      </c>
      <c r="B1" t="s">
        <v>80</v>
      </c>
      <c r="C1" t="s">
        <v>1</v>
      </c>
      <c r="D1" t="s">
        <v>4</v>
      </c>
      <c r="E1" t="s">
        <v>2</v>
      </c>
      <c r="F1" t="s">
        <v>3</v>
      </c>
      <c r="G1" t="s">
        <v>5</v>
      </c>
      <c r="H1" t="s">
        <v>6</v>
      </c>
    </row>
    <row r="2" spans="1:8" x14ac:dyDescent="0.25">
      <c r="A2" s="1">
        <v>45505</v>
      </c>
      <c r="B2" s="7">
        <f>MONTH(tbl_operations[[#This Row],[Data]])</f>
        <v>8</v>
      </c>
      <c r="C2" t="s">
        <v>7</v>
      </c>
      <c r="D2" t="s">
        <v>8</v>
      </c>
      <c r="E2" t="s">
        <v>9</v>
      </c>
      <c r="F2" s="2">
        <v>5000</v>
      </c>
      <c r="G2" t="s">
        <v>10</v>
      </c>
      <c r="H2" t="s">
        <v>11</v>
      </c>
    </row>
    <row r="3" spans="1:8" x14ac:dyDescent="0.25">
      <c r="A3" s="1">
        <v>45505</v>
      </c>
      <c r="B3" s="7">
        <f>MONTH(tbl_operations[[#This Row],[Data]])</f>
        <v>8</v>
      </c>
      <c r="C3" t="s">
        <v>12</v>
      </c>
      <c r="D3" t="s">
        <v>13</v>
      </c>
      <c r="E3" t="s">
        <v>14</v>
      </c>
      <c r="F3" s="2">
        <v>550</v>
      </c>
      <c r="G3" t="s">
        <v>15</v>
      </c>
      <c r="H3" t="s">
        <v>16</v>
      </c>
    </row>
    <row r="4" spans="1:8" x14ac:dyDescent="0.25">
      <c r="A4" s="1">
        <v>45507</v>
      </c>
      <c r="B4" s="7">
        <f>MONTH(tbl_operations[[#This Row],[Data]])</f>
        <v>8</v>
      </c>
      <c r="C4" t="s">
        <v>12</v>
      </c>
      <c r="D4" t="s">
        <v>17</v>
      </c>
      <c r="E4" t="s">
        <v>18</v>
      </c>
      <c r="F4" s="2">
        <v>300</v>
      </c>
      <c r="G4" t="s">
        <v>19</v>
      </c>
      <c r="H4" t="s">
        <v>20</v>
      </c>
    </row>
    <row r="5" spans="1:8" x14ac:dyDescent="0.25">
      <c r="A5" s="1">
        <v>45509</v>
      </c>
      <c r="B5" s="7">
        <f>MONTH(tbl_operations[[#This Row],[Data]])</f>
        <v>8</v>
      </c>
      <c r="C5" t="s">
        <v>12</v>
      </c>
      <c r="D5" t="s">
        <v>21</v>
      </c>
      <c r="E5" t="s">
        <v>22</v>
      </c>
      <c r="F5" s="2">
        <v>120</v>
      </c>
      <c r="G5" t="s">
        <v>19</v>
      </c>
      <c r="H5" t="s">
        <v>20</v>
      </c>
    </row>
    <row r="6" spans="1:8" x14ac:dyDescent="0.25">
      <c r="A6" s="1">
        <v>45511</v>
      </c>
      <c r="B6" s="7">
        <f>MONTH(tbl_operations[[#This Row],[Data]])</f>
        <v>8</v>
      </c>
      <c r="C6" t="s">
        <v>12</v>
      </c>
      <c r="D6" t="s">
        <v>23</v>
      </c>
      <c r="E6" t="s">
        <v>24</v>
      </c>
      <c r="F6" s="2">
        <v>250</v>
      </c>
      <c r="G6" t="s">
        <v>10</v>
      </c>
      <c r="H6" t="s">
        <v>20</v>
      </c>
    </row>
    <row r="7" spans="1:8" x14ac:dyDescent="0.25">
      <c r="A7" s="1">
        <v>45514</v>
      </c>
      <c r="B7" s="7">
        <f>MONTH(tbl_operations[[#This Row],[Data]])</f>
        <v>8</v>
      </c>
      <c r="C7" t="s">
        <v>12</v>
      </c>
      <c r="D7" t="s">
        <v>25</v>
      </c>
      <c r="E7" t="s">
        <v>26</v>
      </c>
      <c r="F7" s="2">
        <v>400</v>
      </c>
      <c r="G7" t="s">
        <v>15</v>
      </c>
      <c r="H7" t="s">
        <v>16</v>
      </c>
    </row>
    <row r="8" spans="1:8" x14ac:dyDescent="0.25">
      <c r="A8" s="1">
        <v>45516</v>
      </c>
      <c r="B8" s="7">
        <f>MONTH(tbl_operations[[#This Row],[Data]])</f>
        <v>8</v>
      </c>
      <c r="C8" t="s">
        <v>12</v>
      </c>
      <c r="D8" t="s">
        <v>27</v>
      </c>
      <c r="E8" t="s">
        <v>28</v>
      </c>
      <c r="F8" s="2">
        <v>600</v>
      </c>
      <c r="G8" t="s">
        <v>19</v>
      </c>
      <c r="H8" t="s">
        <v>16</v>
      </c>
    </row>
    <row r="9" spans="1:8" x14ac:dyDescent="0.25">
      <c r="A9" s="1">
        <v>45519</v>
      </c>
      <c r="B9" s="7">
        <f>MONTH(tbl_operations[[#This Row],[Data]])</f>
        <v>8</v>
      </c>
      <c r="C9" t="s">
        <v>7</v>
      </c>
      <c r="D9" t="s">
        <v>29</v>
      </c>
      <c r="E9" t="s">
        <v>30</v>
      </c>
      <c r="F9" s="2">
        <v>800</v>
      </c>
      <c r="G9" t="s">
        <v>10</v>
      </c>
      <c r="H9" t="s">
        <v>11</v>
      </c>
    </row>
    <row r="10" spans="1:8" x14ac:dyDescent="0.25">
      <c r="A10" s="1">
        <v>45519</v>
      </c>
      <c r="B10" s="7">
        <f>MONTH(tbl_operations[[#This Row],[Data]])</f>
        <v>8</v>
      </c>
      <c r="C10" t="s">
        <v>12</v>
      </c>
      <c r="D10" t="s">
        <v>31</v>
      </c>
      <c r="E10" t="s">
        <v>32</v>
      </c>
      <c r="F10" s="2">
        <v>150</v>
      </c>
      <c r="G10" t="s">
        <v>10</v>
      </c>
      <c r="H10" t="s">
        <v>20</v>
      </c>
    </row>
    <row r="11" spans="1:8" x14ac:dyDescent="0.25">
      <c r="A11" s="1">
        <v>45522</v>
      </c>
      <c r="B11" s="7">
        <f>MONTH(tbl_operations[[#This Row],[Data]])</f>
        <v>8</v>
      </c>
      <c r="C11" t="s">
        <v>12</v>
      </c>
      <c r="D11" t="s">
        <v>33</v>
      </c>
      <c r="E11" t="s">
        <v>34</v>
      </c>
      <c r="F11" s="2">
        <v>1200</v>
      </c>
      <c r="G11" t="s">
        <v>19</v>
      </c>
      <c r="H11" t="s">
        <v>16</v>
      </c>
    </row>
    <row r="12" spans="1:8" x14ac:dyDescent="0.25">
      <c r="A12" s="1">
        <v>45524</v>
      </c>
      <c r="B12" s="7">
        <f>MONTH(tbl_operations[[#This Row],[Data]])</f>
        <v>8</v>
      </c>
      <c r="C12" t="s">
        <v>12</v>
      </c>
      <c r="D12" t="s">
        <v>35</v>
      </c>
      <c r="E12" t="s">
        <v>36</v>
      </c>
      <c r="F12" s="2">
        <v>450</v>
      </c>
      <c r="G12" t="s">
        <v>15</v>
      </c>
      <c r="H12" t="s">
        <v>20</v>
      </c>
    </row>
    <row r="13" spans="1:8" x14ac:dyDescent="0.25">
      <c r="A13" s="1">
        <v>45526</v>
      </c>
      <c r="B13" s="7">
        <f>MONTH(tbl_operations[[#This Row],[Data]])</f>
        <v>8</v>
      </c>
      <c r="C13" t="s">
        <v>12</v>
      </c>
      <c r="D13" t="s">
        <v>37</v>
      </c>
      <c r="E13" t="s">
        <v>38</v>
      </c>
      <c r="F13" s="2">
        <v>180</v>
      </c>
      <c r="G13" t="s">
        <v>10</v>
      </c>
      <c r="H13" t="s">
        <v>16</v>
      </c>
    </row>
    <row r="14" spans="1:8" x14ac:dyDescent="0.25">
      <c r="A14" s="1">
        <v>45528</v>
      </c>
      <c r="B14" s="7">
        <f>MONTH(tbl_operations[[#This Row],[Data]])</f>
        <v>8</v>
      </c>
      <c r="C14" t="s">
        <v>12</v>
      </c>
      <c r="D14" t="s">
        <v>39</v>
      </c>
      <c r="E14" t="s">
        <v>40</v>
      </c>
      <c r="F14" s="2">
        <v>80</v>
      </c>
      <c r="G14" t="s">
        <v>15</v>
      </c>
      <c r="H14" t="s">
        <v>20</v>
      </c>
    </row>
    <row r="15" spans="1:8" x14ac:dyDescent="0.25">
      <c r="A15" s="1">
        <v>45532</v>
      </c>
      <c r="B15" s="7">
        <f>MONTH(tbl_operations[[#This Row],[Data]])</f>
        <v>8</v>
      </c>
      <c r="C15" t="s">
        <v>12</v>
      </c>
      <c r="D15" t="s">
        <v>41</v>
      </c>
      <c r="E15" t="s">
        <v>42</v>
      </c>
      <c r="F15" s="2">
        <v>200</v>
      </c>
      <c r="G15" t="s">
        <v>15</v>
      </c>
      <c r="H15" t="s">
        <v>20</v>
      </c>
    </row>
    <row r="16" spans="1:8" x14ac:dyDescent="0.25">
      <c r="A16" s="1">
        <v>45534</v>
      </c>
      <c r="B16" s="7">
        <f>MONTH(tbl_operations[[#This Row],[Data]])</f>
        <v>8</v>
      </c>
      <c r="C16" t="s">
        <v>12</v>
      </c>
      <c r="D16" t="s">
        <v>43</v>
      </c>
      <c r="E16" t="s">
        <v>44</v>
      </c>
      <c r="F16" s="2">
        <v>750</v>
      </c>
      <c r="G16" t="s">
        <v>10</v>
      </c>
      <c r="H16" t="s">
        <v>16</v>
      </c>
    </row>
    <row r="17" spans="1:8" x14ac:dyDescent="0.25">
      <c r="A17" s="1">
        <v>45535</v>
      </c>
      <c r="B17" s="7">
        <f>MONTH(tbl_operations[[#This Row],[Data]])</f>
        <v>8</v>
      </c>
      <c r="C17" t="s">
        <v>12</v>
      </c>
      <c r="D17" t="s">
        <v>45</v>
      </c>
      <c r="E17" t="s">
        <v>46</v>
      </c>
      <c r="F17" s="2">
        <v>350</v>
      </c>
      <c r="G17" t="s">
        <v>19</v>
      </c>
      <c r="H17" t="s">
        <v>20</v>
      </c>
    </row>
    <row r="18" spans="1:8" x14ac:dyDescent="0.25">
      <c r="A18" s="1">
        <v>45536</v>
      </c>
      <c r="B18" s="7">
        <f>MONTH(tbl_operations[[#This Row],[Data]])</f>
        <v>9</v>
      </c>
      <c r="C18" t="s">
        <v>7</v>
      </c>
      <c r="D18" t="s">
        <v>8</v>
      </c>
      <c r="E18" t="s">
        <v>9</v>
      </c>
      <c r="F18" s="2">
        <v>5000</v>
      </c>
      <c r="G18" t="s">
        <v>10</v>
      </c>
      <c r="H18" t="s">
        <v>11</v>
      </c>
    </row>
    <row r="19" spans="1:8" x14ac:dyDescent="0.25">
      <c r="A19" s="1">
        <v>45537</v>
      </c>
      <c r="B19" s="7">
        <f>MONTH(tbl_operations[[#This Row],[Data]])</f>
        <v>9</v>
      </c>
      <c r="C19" t="s">
        <v>12</v>
      </c>
      <c r="D19" t="s">
        <v>13</v>
      </c>
      <c r="E19" t="s">
        <v>47</v>
      </c>
      <c r="F19" s="2">
        <v>450</v>
      </c>
      <c r="G19" t="s">
        <v>15</v>
      </c>
      <c r="H19" t="s">
        <v>16</v>
      </c>
    </row>
    <row r="20" spans="1:8" x14ac:dyDescent="0.25">
      <c r="A20" s="1">
        <v>45540</v>
      </c>
      <c r="B20" s="7">
        <f>MONTH(tbl_operations[[#This Row],[Data]])</f>
        <v>9</v>
      </c>
      <c r="C20" t="s">
        <v>12</v>
      </c>
      <c r="D20" t="s">
        <v>17</v>
      </c>
      <c r="E20" t="s">
        <v>48</v>
      </c>
      <c r="F20" s="2">
        <v>300</v>
      </c>
      <c r="G20" t="s">
        <v>15</v>
      </c>
      <c r="H20" t="s">
        <v>20</v>
      </c>
    </row>
    <row r="21" spans="1:8" x14ac:dyDescent="0.25">
      <c r="A21" s="1">
        <v>45543</v>
      </c>
      <c r="B21" s="7">
        <f>MONTH(tbl_operations[[#This Row],[Data]])</f>
        <v>9</v>
      </c>
      <c r="C21" t="s">
        <v>12</v>
      </c>
      <c r="D21" t="s">
        <v>21</v>
      </c>
      <c r="E21" t="s">
        <v>49</v>
      </c>
      <c r="F21" s="2">
        <v>200</v>
      </c>
      <c r="G21" t="s">
        <v>10</v>
      </c>
      <c r="H21" t="s">
        <v>20</v>
      </c>
    </row>
    <row r="22" spans="1:8" x14ac:dyDescent="0.25">
      <c r="A22" s="1">
        <v>45546</v>
      </c>
      <c r="B22" s="7">
        <f>MONTH(tbl_operations[[#This Row],[Data]])</f>
        <v>9</v>
      </c>
      <c r="C22" t="s">
        <v>12</v>
      </c>
      <c r="D22" t="s">
        <v>23</v>
      </c>
      <c r="E22" t="s">
        <v>50</v>
      </c>
      <c r="F22" s="2">
        <v>600</v>
      </c>
      <c r="G22" t="s">
        <v>15</v>
      </c>
      <c r="H22" t="s">
        <v>16</v>
      </c>
    </row>
    <row r="23" spans="1:8" x14ac:dyDescent="0.25">
      <c r="A23" s="1">
        <v>45549</v>
      </c>
      <c r="B23" s="7">
        <f>MONTH(tbl_operations[[#This Row],[Data]])</f>
        <v>9</v>
      </c>
      <c r="C23" t="s">
        <v>12</v>
      </c>
      <c r="D23" t="s">
        <v>25</v>
      </c>
      <c r="E23" t="s">
        <v>51</v>
      </c>
      <c r="F23" s="2">
        <v>350</v>
      </c>
      <c r="G23" t="s">
        <v>10</v>
      </c>
      <c r="H23" t="s">
        <v>20</v>
      </c>
    </row>
    <row r="24" spans="1:8" x14ac:dyDescent="0.25">
      <c r="A24" s="1">
        <v>45552</v>
      </c>
      <c r="B24" s="7">
        <f>MONTH(tbl_operations[[#This Row],[Data]])</f>
        <v>9</v>
      </c>
      <c r="C24" t="s">
        <v>12</v>
      </c>
      <c r="D24" t="s">
        <v>27</v>
      </c>
      <c r="E24" t="s">
        <v>52</v>
      </c>
      <c r="F24" s="2">
        <v>500</v>
      </c>
      <c r="G24" t="s">
        <v>19</v>
      </c>
      <c r="H24" t="s">
        <v>16</v>
      </c>
    </row>
    <row r="25" spans="1:8" x14ac:dyDescent="0.25">
      <c r="A25" s="1">
        <v>45555</v>
      </c>
      <c r="B25" s="7">
        <f>MONTH(tbl_operations[[#This Row],[Data]])</f>
        <v>9</v>
      </c>
      <c r="C25" t="s">
        <v>7</v>
      </c>
      <c r="D25" t="s">
        <v>53</v>
      </c>
      <c r="E25" t="s">
        <v>54</v>
      </c>
      <c r="F25" s="2">
        <v>1200</v>
      </c>
      <c r="G25" t="s">
        <v>10</v>
      </c>
      <c r="H25" t="s">
        <v>11</v>
      </c>
    </row>
    <row r="26" spans="1:8" x14ac:dyDescent="0.25">
      <c r="A26" s="1">
        <v>45555</v>
      </c>
      <c r="B26" s="7">
        <f>MONTH(tbl_operations[[#This Row],[Data]])</f>
        <v>9</v>
      </c>
      <c r="C26" t="s">
        <v>12</v>
      </c>
      <c r="D26" t="s">
        <v>31</v>
      </c>
      <c r="E26" t="s">
        <v>55</v>
      </c>
      <c r="F26" s="2">
        <v>800</v>
      </c>
      <c r="G26" t="s">
        <v>10</v>
      </c>
      <c r="H26" t="s">
        <v>20</v>
      </c>
    </row>
    <row r="27" spans="1:8" x14ac:dyDescent="0.25">
      <c r="A27" s="1">
        <v>45558</v>
      </c>
      <c r="B27" s="7">
        <f>MONTH(tbl_operations[[#This Row],[Data]])</f>
        <v>9</v>
      </c>
      <c r="C27" t="s">
        <v>12</v>
      </c>
      <c r="D27" t="s">
        <v>33</v>
      </c>
      <c r="E27" t="s">
        <v>56</v>
      </c>
      <c r="F27" s="2">
        <v>1500</v>
      </c>
      <c r="G27" t="s">
        <v>19</v>
      </c>
      <c r="H27" t="s">
        <v>16</v>
      </c>
    </row>
    <row r="28" spans="1:8" x14ac:dyDescent="0.25">
      <c r="A28" s="1">
        <v>45561</v>
      </c>
      <c r="B28" s="7">
        <f>MONTH(tbl_operations[[#This Row],[Data]])</f>
        <v>9</v>
      </c>
      <c r="C28" t="s">
        <v>12</v>
      </c>
      <c r="D28" t="s">
        <v>57</v>
      </c>
      <c r="E28" t="s">
        <v>58</v>
      </c>
      <c r="F28" s="2">
        <v>250</v>
      </c>
      <c r="G28" t="s">
        <v>15</v>
      </c>
      <c r="H28" t="s">
        <v>20</v>
      </c>
    </row>
    <row r="29" spans="1:8" x14ac:dyDescent="0.25">
      <c r="A29" s="1">
        <v>45564</v>
      </c>
      <c r="B29" s="7">
        <f>MONTH(tbl_operations[[#This Row],[Data]])</f>
        <v>9</v>
      </c>
      <c r="C29" t="s">
        <v>12</v>
      </c>
      <c r="D29" t="s">
        <v>37</v>
      </c>
      <c r="E29" t="s">
        <v>59</v>
      </c>
      <c r="F29" s="2">
        <v>400</v>
      </c>
      <c r="G29" t="s">
        <v>19</v>
      </c>
      <c r="H29" t="s">
        <v>16</v>
      </c>
    </row>
    <row r="30" spans="1:8" x14ac:dyDescent="0.25">
      <c r="A30" s="1">
        <v>45566</v>
      </c>
      <c r="B30" s="7">
        <f>MONTH(tbl_operations[[#This Row],[Data]])</f>
        <v>10</v>
      </c>
      <c r="C30" t="s">
        <v>7</v>
      </c>
      <c r="D30" t="s">
        <v>8</v>
      </c>
      <c r="E30" t="s">
        <v>9</v>
      </c>
      <c r="F30" s="2">
        <v>5000</v>
      </c>
      <c r="G30" t="s">
        <v>10</v>
      </c>
      <c r="H30" t="s">
        <v>11</v>
      </c>
    </row>
    <row r="31" spans="1:8" x14ac:dyDescent="0.25">
      <c r="A31" s="1">
        <v>45566</v>
      </c>
      <c r="B31" s="7">
        <f>MONTH(tbl_operations[[#This Row],[Data]])</f>
        <v>10</v>
      </c>
      <c r="C31" t="s">
        <v>12</v>
      </c>
      <c r="D31" t="s">
        <v>13</v>
      </c>
      <c r="E31" t="s">
        <v>14</v>
      </c>
      <c r="F31" s="2">
        <v>600</v>
      </c>
      <c r="G31" t="s">
        <v>15</v>
      </c>
      <c r="H31" t="s">
        <v>16</v>
      </c>
    </row>
    <row r="32" spans="1:8" x14ac:dyDescent="0.25">
      <c r="A32" s="1">
        <v>45568</v>
      </c>
      <c r="B32" s="7">
        <f>MONTH(tbl_operations[[#This Row],[Data]])</f>
        <v>10</v>
      </c>
      <c r="C32" t="s">
        <v>12</v>
      </c>
      <c r="D32" t="s">
        <v>17</v>
      </c>
      <c r="E32" t="s">
        <v>60</v>
      </c>
      <c r="F32" s="2">
        <v>200</v>
      </c>
      <c r="G32" t="s">
        <v>19</v>
      </c>
      <c r="H32" t="s">
        <v>20</v>
      </c>
    </row>
    <row r="33" spans="1:8" x14ac:dyDescent="0.25">
      <c r="A33" s="1">
        <v>45570</v>
      </c>
      <c r="B33" s="7">
        <f>MONTH(tbl_operations[[#This Row],[Data]])</f>
        <v>10</v>
      </c>
      <c r="C33" t="s">
        <v>12</v>
      </c>
      <c r="D33" t="s">
        <v>21</v>
      </c>
      <c r="E33" t="s">
        <v>61</v>
      </c>
      <c r="F33" s="2">
        <v>180</v>
      </c>
      <c r="G33" t="s">
        <v>10</v>
      </c>
      <c r="H33" t="s">
        <v>20</v>
      </c>
    </row>
    <row r="34" spans="1:8" x14ac:dyDescent="0.25">
      <c r="A34" s="1">
        <v>45573</v>
      </c>
      <c r="B34" s="7">
        <f>MONTH(tbl_operations[[#This Row],[Data]])</f>
        <v>10</v>
      </c>
      <c r="C34" t="s">
        <v>12</v>
      </c>
      <c r="D34" t="s">
        <v>23</v>
      </c>
      <c r="E34" t="s">
        <v>62</v>
      </c>
      <c r="F34" s="2">
        <v>120</v>
      </c>
      <c r="G34" t="s">
        <v>15</v>
      </c>
      <c r="H34" t="s">
        <v>16</v>
      </c>
    </row>
    <row r="35" spans="1:8" x14ac:dyDescent="0.25">
      <c r="A35" s="1">
        <v>45575</v>
      </c>
      <c r="B35" s="7">
        <f>MONTH(tbl_operations[[#This Row],[Data]])</f>
        <v>10</v>
      </c>
      <c r="C35" t="s">
        <v>12</v>
      </c>
      <c r="D35" t="s">
        <v>25</v>
      </c>
      <c r="E35" t="s">
        <v>63</v>
      </c>
      <c r="F35" s="2">
        <v>350</v>
      </c>
      <c r="G35" t="s">
        <v>19</v>
      </c>
      <c r="H35" t="s">
        <v>16</v>
      </c>
    </row>
    <row r="36" spans="1:8" x14ac:dyDescent="0.25">
      <c r="A36" s="1">
        <v>45578</v>
      </c>
      <c r="B36" s="7">
        <f>MONTH(tbl_operations[[#This Row],[Data]])</f>
        <v>10</v>
      </c>
      <c r="C36" t="s">
        <v>12</v>
      </c>
      <c r="D36" t="s">
        <v>27</v>
      </c>
      <c r="E36" t="s">
        <v>64</v>
      </c>
      <c r="F36" s="2">
        <v>400</v>
      </c>
      <c r="G36" t="s">
        <v>10</v>
      </c>
      <c r="H36" t="s">
        <v>20</v>
      </c>
    </row>
    <row r="37" spans="1:8" x14ac:dyDescent="0.25">
      <c r="A37" s="1">
        <v>45580</v>
      </c>
      <c r="B37" s="7">
        <f>MONTH(tbl_operations[[#This Row],[Data]])</f>
        <v>10</v>
      </c>
      <c r="C37" t="s">
        <v>12</v>
      </c>
      <c r="D37" t="s">
        <v>31</v>
      </c>
      <c r="E37" t="s">
        <v>65</v>
      </c>
      <c r="F37" s="2">
        <v>450</v>
      </c>
      <c r="G37" t="s">
        <v>15</v>
      </c>
      <c r="H37" t="s">
        <v>20</v>
      </c>
    </row>
    <row r="38" spans="1:8" x14ac:dyDescent="0.25">
      <c r="A38" s="1">
        <v>45583</v>
      </c>
      <c r="B38" s="7">
        <f>MONTH(tbl_operations[[#This Row],[Data]])</f>
        <v>10</v>
      </c>
      <c r="C38" t="s">
        <v>7</v>
      </c>
      <c r="D38" t="s">
        <v>66</v>
      </c>
      <c r="E38" t="s">
        <v>67</v>
      </c>
      <c r="F38" s="2">
        <v>1500</v>
      </c>
      <c r="G38" t="s">
        <v>10</v>
      </c>
      <c r="H38" t="s">
        <v>11</v>
      </c>
    </row>
    <row r="39" spans="1:8" x14ac:dyDescent="0.25">
      <c r="A39" s="1">
        <v>45583</v>
      </c>
      <c r="B39" s="7">
        <f>MONTH(tbl_operations[[#This Row],[Data]])</f>
        <v>10</v>
      </c>
      <c r="C39" t="s">
        <v>12</v>
      </c>
      <c r="D39" t="s">
        <v>33</v>
      </c>
      <c r="E39" t="s">
        <v>68</v>
      </c>
      <c r="F39" s="2">
        <v>300</v>
      </c>
      <c r="G39" t="s">
        <v>19</v>
      </c>
      <c r="H39" t="s">
        <v>16</v>
      </c>
    </row>
    <row r="40" spans="1:8" x14ac:dyDescent="0.25">
      <c r="A40" s="1">
        <v>45585</v>
      </c>
      <c r="B40" s="7">
        <f>MONTH(tbl_operations[[#This Row],[Data]])</f>
        <v>10</v>
      </c>
      <c r="C40" t="s">
        <v>12</v>
      </c>
      <c r="D40" t="s">
        <v>35</v>
      </c>
      <c r="E40" t="s">
        <v>69</v>
      </c>
      <c r="F40" s="2">
        <v>800</v>
      </c>
      <c r="G40" t="s">
        <v>10</v>
      </c>
      <c r="H40" t="s">
        <v>20</v>
      </c>
    </row>
    <row r="41" spans="1:8" x14ac:dyDescent="0.25">
      <c r="A41" s="1">
        <v>45587</v>
      </c>
      <c r="B41" s="7">
        <f>MONTH(tbl_operations[[#This Row],[Data]])</f>
        <v>10</v>
      </c>
      <c r="C41" t="s">
        <v>12</v>
      </c>
      <c r="D41" t="s">
        <v>37</v>
      </c>
      <c r="E41" t="s">
        <v>70</v>
      </c>
      <c r="F41" s="2">
        <v>250</v>
      </c>
      <c r="G41" t="s">
        <v>19</v>
      </c>
      <c r="H41" t="s">
        <v>16</v>
      </c>
    </row>
    <row r="42" spans="1:8" x14ac:dyDescent="0.25">
      <c r="A42" s="1">
        <v>45589</v>
      </c>
      <c r="B42" s="7">
        <f>MONTH(tbl_operations[[#This Row],[Data]])</f>
        <v>10</v>
      </c>
      <c r="C42" t="s">
        <v>12</v>
      </c>
      <c r="D42" t="s">
        <v>41</v>
      </c>
      <c r="E42" t="s">
        <v>71</v>
      </c>
      <c r="F42" s="2">
        <v>150</v>
      </c>
      <c r="G42" t="s">
        <v>15</v>
      </c>
      <c r="H42" t="s">
        <v>20</v>
      </c>
    </row>
    <row r="43" spans="1:8" x14ac:dyDescent="0.25">
      <c r="A43" s="1">
        <v>45591</v>
      </c>
      <c r="B43" s="7">
        <f>MONTH(tbl_operations[[#This Row],[Data]])</f>
        <v>10</v>
      </c>
      <c r="C43" t="s">
        <v>12</v>
      </c>
      <c r="D43" t="s">
        <v>39</v>
      </c>
      <c r="E43" t="s">
        <v>72</v>
      </c>
      <c r="F43" s="2">
        <v>250</v>
      </c>
      <c r="G43" t="s">
        <v>10</v>
      </c>
      <c r="H43" t="s">
        <v>16</v>
      </c>
    </row>
    <row r="44" spans="1:8" x14ac:dyDescent="0.25">
      <c r="A44" s="1">
        <v>45595</v>
      </c>
      <c r="B44" s="7">
        <f>MONTH(tbl_operations[[#This Row],[Data]])</f>
        <v>10</v>
      </c>
      <c r="C44" t="s">
        <v>12</v>
      </c>
      <c r="D44" t="s">
        <v>45</v>
      </c>
      <c r="E44" t="s">
        <v>73</v>
      </c>
      <c r="F44" s="2">
        <v>220</v>
      </c>
      <c r="G44" t="s">
        <v>10</v>
      </c>
      <c r="H44" t="s">
        <v>16</v>
      </c>
    </row>
    <row r="45" spans="1:8" x14ac:dyDescent="0.25">
      <c r="A45" s="1">
        <v>45596</v>
      </c>
      <c r="B45" s="7">
        <f>MONTH(tbl_operations[[#This Row],[Data]])</f>
        <v>10</v>
      </c>
      <c r="C45" t="s">
        <v>12</v>
      </c>
      <c r="D45" t="s">
        <v>43</v>
      </c>
      <c r="E45" t="s">
        <v>74</v>
      </c>
      <c r="F45" s="2">
        <v>500</v>
      </c>
      <c r="G45" t="s">
        <v>19</v>
      </c>
      <c r="H45" t="s">
        <v>16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C1:H20"/>
  <sheetViews>
    <sheetView workbookViewId="0">
      <selection activeCell="D20" sqref="D20"/>
    </sheetView>
  </sheetViews>
  <sheetFormatPr defaultRowHeight="15" x14ac:dyDescent="0.25"/>
  <cols>
    <col min="3" max="3" width="20.85546875" customWidth="1"/>
    <col min="4" max="4" width="13.85546875" bestFit="1" customWidth="1"/>
    <col min="7" max="7" width="18" customWidth="1"/>
    <col min="8" max="8" width="13.85546875" bestFit="1" customWidth="1"/>
  </cols>
  <sheetData>
    <row r="1" spans="3:8" x14ac:dyDescent="0.25">
      <c r="C1" t="s">
        <v>78</v>
      </c>
      <c r="G1" t="s">
        <v>79</v>
      </c>
    </row>
    <row r="2" spans="3:8" x14ac:dyDescent="0.25">
      <c r="C2" s="3" t="s">
        <v>1</v>
      </c>
      <c r="D2" t="s">
        <v>12</v>
      </c>
      <c r="G2" s="3" t="s">
        <v>1</v>
      </c>
      <c r="H2" t="s">
        <v>7</v>
      </c>
    </row>
    <row r="4" spans="3:8" x14ac:dyDescent="0.25">
      <c r="C4" s="3" t="s">
        <v>75</v>
      </c>
      <c r="D4" t="s">
        <v>77</v>
      </c>
      <c r="G4" s="3" t="s">
        <v>75</v>
      </c>
      <c r="H4" t="s">
        <v>77</v>
      </c>
    </row>
    <row r="5" spans="3:8" x14ac:dyDescent="0.25">
      <c r="C5" s="4" t="s">
        <v>13</v>
      </c>
      <c r="D5" s="2">
        <v>1600</v>
      </c>
      <c r="G5" s="4" t="s">
        <v>53</v>
      </c>
      <c r="H5" s="2">
        <v>1200</v>
      </c>
    </row>
    <row r="6" spans="3:8" x14ac:dyDescent="0.25">
      <c r="C6" s="4" t="s">
        <v>39</v>
      </c>
      <c r="D6" s="2">
        <v>330</v>
      </c>
      <c r="G6" s="4" t="s">
        <v>29</v>
      </c>
      <c r="H6" s="2">
        <v>800</v>
      </c>
    </row>
    <row r="7" spans="3:8" x14ac:dyDescent="0.25">
      <c r="C7" s="4" t="s">
        <v>25</v>
      </c>
      <c r="D7" s="2">
        <v>1100</v>
      </c>
      <c r="G7" s="4" t="s">
        <v>8</v>
      </c>
      <c r="H7" s="2">
        <v>15000</v>
      </c>
    </row>
    <row r="8" spans="3:8" x14ac:dyDescent="0.25">
      <c r="C8" s="4" t="s">
        <v>33</v>
      </c>
      <c r="D8" s="2">
        <v>3000</v>
      </c>
      <c r="G8" s="4" t="s">
        <v>66</v>
      </c>
      <c r="H8" s="2">
        <v>1500</v>
      </c>
    </row>
    <row r="9" spans="3:8" x14ac:dyDescent="0.25">
      <c r="C9" s="4" t="s">
        <v>45</v>
      </c>
      <c r="D9" s="2">
        <v>570</v>
      </c>
      <c r="G9" s="4" t="s">
        <v>76</v>
      </c>
      <c r="H9" s="2">
        <v>18500</v>
      </c>
    </row>
    <row r="10" spans="3:8" x14ac:dyDescent="0.25">
      <c r="C10" s="4" t="s">
        <v>21</v>
      </c>
      <c r="D10" s="2">
        <v>500</v>
      </c>
    </row>
    <row r="11" spans="3:8" x14ac:dyDescent="0.25">
      <c r="C11" s="4" t="s">
        <v>41</v>
      </c>
      <c r="D11" s="2">
        <v>350</v>
      </c>
    </row>
    <row r="12" spans="3:8" x14ac:dyDescent="0.25">
      <c r="C12" s="4" t="s">
        <v>37</v>
      </c>
      <c r="D12" s="2">
        <v>830</v>
      </c>
    </row>
    <row r="13" spans="3:8" x14ac:dyDescent="0.25">
      <c r="C13" s="4" t="s">
        <v>23</v>
      </c>
      <c r="D13" s="2">
        <v>970</v>
      </c>
    </row>
    <row r="14" spans="3:8" x14ac:dyDescent="0.25">
      <c r="C14" s="4" t="s">
        <v>31</v>
      </c>
      <c r="D14" s="2">
        <v>1400</v>
      </c>
    </row>
    <row r="15" spans="3:8" x14ac:dyDescent="0.25">
      <c r="C15" s="4" t="s">
        <v>17</v>
      </c>
      <c r="D15" s="2">
        <v>800</v>
      </c>
    </row>
    <row r="16" spans="3:8" x14ac:dyDescent="0.25">
      <c r="C16" s="4" t="s">
        <v>57</v>
      </c>
      <c r="D16" s="2">
        <v>250</v>
      </c>
    </row>
    <row r="17" spans="3:4" x14ac:dyDescent="0.25">
      <c r="C17" s="4" t="s">
        <v>35</v>
      </c>
      <c r="D17" s="2">
        <v>1250</v>
      </c>
    </row>
    <row r="18" spans="3:4" x14ac:dyDescent="0.25">
      <c r="C18" s="4" t="s">
        <v>27</v>
      </c>
      <c r="D18" s="2">
        <v>1500</v>
      </c>
    </row>
    <row r="19" spans="3:4" x14ac:dyDescent="0.25">
      <c r="C19" s="4" t="s">
        <v>43</v>
      </c>
      <c r="D19" s="2">
        <v>1250</v>
      </c>
    </row>
    <row r="20" spans="3:4" x14ac:dyDescent="0.25">
      <c r="C20" s="4" t="s">
        <v>76</v>
      </c>
      <c r="D20" s="2">
        <v>15700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C1:E26"/>
  <sheetViews>
    <sheetView workbookViewId="0">
      <selection activeCell="D20" sqref="D20"/>
    </sheetView>
  </sheetViews>
  <sheetFormatPr defaultRowHeight="15" x14ac:dyDescent="0.25"/>
  <cols>
    <col min="3" max="3" width="21" customWidth="1"/>
    <col min="4" max="4" width="20.85546875" customWidth="1"/>
  </cols>
  <sheetData>
    <row r="1" spans="3:5" s="5" customFormat="1" x14ac:dyDescent="0.25"/>
    <row r="3" spans="3:5" x14ac:dyDescent="0.25">
      <c r="C3" s="5" t="s">
        <v>83</v>
      </c>
      <c r="D3" s="2">
        <f>SUM(Tabela3[Depósito Reservado])</f>
        <v>2515</v>
      </c>
    </row>
    <row r="4" spans="3:5" x14ac:dyDescent="0.25">
      <c r="C4" s="5" t="s">
        <v>84</v>
      </c>
      <c r="D4" s="2">
        <v>20000</v>
      </c>
    </row>
    <row r="6" spans="3:5" x14ac:dyDescent="0.25">
      <c r="C6" s="9" t="s">
        <v>81</v>
      </c>
      <c r="D6" s="9" t="s">
        <v>82</v>
      </c>
      <c r="E6" s="8"/>
    </row>
    <row r="7" spans="3:5" x14ac:dyDescent="0.25">
      <c r="C7" s="1">
        <v>45603</v>
      </c>
      <c r="D7" s="2">
        <v>50</v>
      </c>
    </row>
    <row r="8" spans="3:5" x14ac:dyDescent="0.25">
      <c r="C8" s="1">
        <v>45604</v>
      </c>
      <c r="D8" s="2">
        <v>185</v>
      </c>
    </row>
    <row r="9" spans="3:5" x14ac:dyDescent="0.25">
      <c r="C9" s="1">
        <v>45605</v>
      </c>
      <c r="D9" s="2">
        <v>224</v>
      </c>
    </row>
    <row r="10" spans="3:5" x14ac:dyDescent="0.25">
      <c r="C10" s="1">
        <v>45606</v>
      </c>
      <c r="D10" s="2">
        <v>222</v>
      </c>
    </row>
    <row r="11" spans="3:5" x14ac:dyDescent="0.25">
      <c r="C11" s="1">
        <v>45607</v>
      </c>
      <c r="D11" s="2">
        <v>358</v>
      </c>
    </row>
    <row r="12" spans="3:5" x14ac:dyDescent="0.25">
      <c r="C12" s="1">
        <v>45608</v>
      </c>
      <c r="D12" s="2">
        <v>452</v>
      </c>
    </row>
    <row r="13" spans="3:5" x14ac:dyDescent="0.25">
      <c r="C13" s="1">
        <v>45609</v>
      </c>
      <c r="D13" s="2">
        <v>350</v>
      </c>
    </row>
    <row r="14" spans="3:5" x14ac:dyDescent="0.25">
      <c r="C14" s="1">
        <v>45610</v>
      </c>
      <c r="D14" s="2">
        <v>231</v>
      </c>
    </row>
    <row r="15" spans="3:5" x14ac:dyDescent="0.25">
      <c r="C15" s="1">
        <v>45611</v>
      </c>
      <c r="D15" s="2">
        <v>188</v>
      </c>
    </row>
    <row r="16" spans="3:5" x14ac:dyDescent="0.25">
      <c r="C16" s="1">
        <v>45612</v>
      </c>
      <c r="D16" s="2">
        <v>60</v>
      </c>
    </row>
    <row r="17" spans="3:4" x14ac:dyDescent="0.25">
      <c r="C17" s="1">
        <v>45613</v>
      </c>
      <c r="D17" s="2">
        <v>195</v>
      </c>
    </row>
    <row r="18" spans="3:4" x14ac:dyDescent="0.25">
      <c r="D18" s="2"/>
    </row>
    <row r="19" spans="3:4" x14ac:dyDescent="0.25">
      <c r="D19" s="2"/>
    </row>
    <row r="20" spans="3:4" x14ac:dyDescent="0.25">
      <c r="D20" s="2"/>
    </row>
    <row r="21" spans="3:4" x14ac:dyDescent="0.25">
      <c r="D21" s="2"/>
    </row>
    <row r="22" spans="3:4" x14ac:dyDescent="0.25">
      <c r="D22" s="2"/>
    </row>
    <row r="23" spans="3:4" x14ac:dyDescent="0.25">
      <c r="D23" s="2"/>
    </row>
    <row r="24" spans="3:4" x14ac:dyDescent="0.25">
      <c r="D24" s="2"/>
    </row>
    <row r="25" spans="3:4" x14ac:dyDescent="0.25">
      <c r="D25" s="2"/>
    </row>
    <row r="26" spans="3:4" x14ac:dyDescent="0.25">
      <c r="D26" s="2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showGridLines="0" showRowColHeaders="0" tabSelected="1" view="pageBreakPreview" zoomScale="60" zoomScaleNormal="80" workbookViewId="0">
      <selection activeCell="U17" sqref="U17"/>
    </sheetView>
  </sheetViews>
  <sheetFormatPr defaultColWidth="0" defaultRowHeight="15" x14ac:dyDescent="0.25"/>
  <cols>
    <col min="1" max="1" width="21.28515625" style="5" customWidth="1"/>
    <col min="2" max="21" width="9.140625" style="6" customWidth="1"/>
    <col min="22" max="16384" width="9.140625" hidden="1"/>
  </cols>
  <sheetData/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Data</vt:lpstr>
      <vt:lpstr>Controller</vt:lpstr>
      <vt:lpstr>Caixinha</vt:lpstr>
      <vt:lpstr>Dashboard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2024-12-28T15:02:05Z</dcterms:created>
  <dcterms:modified xsi:type="dcterms:W3CDTF">2024-12-28T17:52:09Z</dcterms:modified>
</cp:coreProperties>
</file>