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Data-Analyst-Course/documents/"/>
    </mc:Choice>
  </mc:AlternateContent>
  <xr:revisionPtr revIDLastSave="275" documentId="8_{36961ABE-9E5D-45AD-B145-440563B046C3}" xr6:coauthVersionLast="47" xr6:coauthVersionMax="47" xr10:uidLastSave="{C8A90028-8007-43F9-AA1B-58B18C5D8D25}"/>
  <bookViews>
    <workbookView xWindow="-110" yWindow="-110" windowWidth="19420" windowHeight="11020" tabRatio="873" xr2:uid="{9B1CC638-5D2D-445A-B8C0-7809146C76BE}"/>
  </bookViews>
  <sheets>
    <sheet name="Planilha3" sheetId="11" r:id="rId1"/>
    <sheet name="TabelaEstoque" sheetId="12" r:id="rId2"/>
    <sheet name="TabelaEstoqueContabilidade" sheetId="1" r:id="rId3"/>
    <sheet name="Planilha2" sheetId="10" r:id="rId4"/>
    <sheet name="Conciliação" sheetId="8" r:id="rId5"/>
    <sheet name="Planilha1" sheetId="9" r:id="rId6"/>
    <sheet name="Teste" sheetId="4" r:id="rId7"/>
    <sheet name="Controle Comercial" sheetId="5" r:id="rId8"/>
    <sheet name="Base Dados" sheetId="2" state="hidden" r:id="rId9"/>
    <sheet name="Data Vcto - Lote" sheetId="3" r:id="rId10"/>
  </sheets>
  <definedNames>
    <definedName name="_xlnm._FilterDatabase" localSheetId="4" hidden="1">Conciliação!$F$2:$H$291</definedName>
    <definedName name="_xlnm._FilterDatabase" localSheetId="5" hidden="1">Planilha1!$G$3:$J$30</definedName>
    <definedName name="DadosExternos_1" localSheetId="1" hidden="1">TabelaEstoque!$A$1:$K$292</definedName>
  </definedNames>
  <calcPr calcId="191029"/>
  <pivotCaches>
    <pivotCache cacheId="0" r:id="rId11"/>
    <pivotCache cacheId="1" r:id="rId12"/>
    <pivotCache cacheId="2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5" i="1" l="1" a="1"/>
  <c r="H295" i="1" s="1"/>
  <c r="G295" i="1"/>
  <c r="E295" i="1"/>
  <c r="F295" i="1" s="1"/>
  <c r="H294" i="1" a="1"/>
  <c r="H294" i="1" s="1"/>
  <c r="G294" i="1"/>
  <c r="E294" i="1"/>
  <c r="F294" i="1" s="1"/>
  <c r="H293" i="1" a="1"/>
  <c r="H293" i="1" s="1"/>
  <c r="G293" i="1"/>
  <c r="E293" i="1"/>
  <c r="F293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 s="1"/>
  <c r="H18" i="1" a="1"/>
  <c r="H18" i="1" s="1"/>
  <c r="H19" i="1" a="1"/>
  <c r="H19" i="1"/>
  <c r="H20" i="1" a="1"/>
  <c r="H20" i="1" s="1"/>
  <c r="H21" i="1" a="1"/>
  <c r="H21" i="1" s="1"/>
  <c r="H22" i="1" a="1"/>
  <c r="H22" i="1" s="1"/>
  <c r="H23" i="1" a="1"/>
  <c r="H23" i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C3" i="5" l="1"/>
  <c r="C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FDEB8-813D-47EE-9ABC-1A4C49AD8BBE}" keepAlive="1" name="Consulta - TabelaEstoque" description="Conexão com a consulta 'TabelaEstoque' na pasta de trabalho." type="5" refreshedVersion="8" background="1" saveData="1">
    <dbPr connection="Provider=Microsoft.Mashup.OleDb.1;Data Source=$Workbook$;Location=TabelaEstoque;Extended Properties=&quot;&quot;" command="SELECT * FROM [TabelaEstoqu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<sst xmlns="http://schemas.openxmlformats.org/spreadsheetml/2006/main" count="9582" uniqueCount="413">
  <si>
    <t>Produto</t>
  </si>
  <si>
    <t>Lote</t>
  </si>
  <si>
    <t>Filial</t>
  </si>
  <si>
    <t>Quantidade</t>
  </si>
  <si>
    <t>Cuiabá-MT</t>
  </si>
  <si>
    <t>Fortaleza-CE</t>
  </si>
  <si>
    <t>Curitiba-PR</t>
  </si>
  <si>
    <t>Abamit</t>
  </si>
  <si>
    <t>FMC</t>
  </si>
  <si>
    <t>Abamectina</t>
  </si>
  <si>
    <t>Accent</t>
  </si>
  <si>
    <t>Nicossulfurom</t>
  </si>
  <si>
    <t>Accurate</t>
  </si>
  <si>
    <t>Metsulfurom-metílico</t>
  </si>
  <si>
    <t>Affinity 400 EC</t>
  </si>
  <si>
    <t>Carfentrazona-etílica</t>
  </si>
  <si>
    <t>Affinity 400 WP</t>
  </si>
  <si>
    <t>Aim</t>
  </si>
  <si>
    <t>Ally</t>
  </si>
  <si>
    <t>Altacor</t>
  </si>
  <si>
    <t>Clorantraniliprole</t>
  </si>
  <si>
    <t>Altacor BR</t>
  </si>
  <si>
    <t>Ametista</t>
  </si>
  <si>
    <t>Bifentrina, Zeta-Cipermetrina</t>
  </si>
  <si>
    <t>Apache 100 GR</t>
  </si>
  <si>
    <t>Cadusafós</t>
  </si>
  <si>
    <t>Aproach Prima</t>
  </si>
  <si>
    <t>Ciproconazol, Picoxistrobina</t>
  </si>
  <si>
    <t>Ingrediente Ativo</t>
  </si>
  <si>
    <t>Actara 250 WG</t>
  </si>
  <si>
    <t>Syngenta</t>
  </si>
  <si>
    <t>Tiametoxam</t>
  </si>
  <si>
    <t>Actara 750 SG</t>
  </si>
  <si>
    <t>Actellic 500 EC</t>
  </si>
  <si>
    <t>Pirimifós-metílico</t>
  </si>
  <si>
    <t>Actelliclambda</t>
  </si>
  <si>
    <t>Lambda-Cialotrina</t>
  </si>
  <si>
    <t>Actend</t>
  </si>
  <si>
    <t>Trifloxissulfurom-sódico</t>
  </si>
  <si>
    <t>Actigard</t>
  </si>
  <si>
    <t>Acibenzolar-S-metílico</t>
  </si>
  <si>
    <t>Acucor</t>
  </si>
  <si>
    <t>Clorantraniliprole, Lambda-Cialotrina</t>
  </si>
  <si>
    <t>Adage 350 FS</t>
  </si>
  <si>
    <t>Adante</t>
  </si>
  <si>
    <t>Ciproconazol, Tiametoxam</t>
  </si>
  <si>
    <t>Adante XTRA</t>
  </si>
  <si>
    <t>Azoxistrobina, Ciproconazol, Tiametoxam</t>
  </si>
  <si>
    <t>Álibi</t>
  </si>
  <si>
    <t>Azoxistrobina, Difenoconazol</t>
  </si>
  <si>
    <t>Aliette</t>
  </si>
  <si>
    <t>Bayer</t>
  </si>
  <si>
    <t>Fosetil</t>
  </si>
  <si>
    <t>Alion</t>
  </si>
  <si>
    <t>Indaziflam</t>
  </si>
  <si>
    <t>Alsystin 250 WP</t>
  </si>
  <si>
    <t>Triflumurom</t>
  </si>
  <si>
    <t>Alsystin SC</t>
  </si>
  <si>
    <t>Alsystin WP</t>
  </si>
  <si>
    <t>Antracol 700 WP</t>
  </si>
  <si>
    <t>Propinebe</t>
  </si>
  <si>
    <t>Astro</t>
  </si>
  <si>
    <t>Clorpirifós</t>
  </si>
  <si>
    <t>BALANCE PRIME</t>
  </si>
  <si>
    <t>Isoxaflutol</t>
  </si>
  <si>
    <t>Bayfidan EC</t>
  </si>
  <si>
    <t>Triadimenol</t>
  </si>
  <si>
    <t>Baytan FS</t>
  </si>
  <si>
    <t>Belt</t>
  </si>
  <si>
    <t>Flubendiamida</t>
  </si>
  <si>
    <t>Bulldock 125 SC</t>
  </si>
  <si>
    <t>Beta-ciflutrina</t>
  </si>
  <si>
    <t>Fornecedor</t>
  </si>
  <si>
    <t>Vencimento</t>
  </si>
  <si>
    <t>Primavera do Leste-MT</t>
  </si>
  <si>
    <t>Uberaba-MG</t>
  </si>
  <si>
    <t>Uberlândia-MG</t>
  </si>
  <si>
    <t>Piracicaba-SP</t>
  </si>
  <si>
    <t>Ponta Grossa-PR</t>
  </si>
  <si>
    <t>1) Coloque na tabela estoque a data de vencimento para cada lote.</t>
  </si>
  <si>
    <t>3) Demonstre na tabela estoque quais são os lotes que estão vencido</t>
  </si>
  <si>
    <t>4) Sumarize a quantidade estoque por estado</t>
  </si>
  <si>
    <t>5) Demonstre qual é o produto que está no controle da contabilidade e não está aparecendo disponível no controle comercial.</t>
  </si>
  <si>
    <t>EXAME</t>
  </si>
  <si>
    <t>6) Mostre a quantidade, produto, e filial dos produtos que estão vencidos.</t>
  </si>
  <si>
    <t>índice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</si>
  <si>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</si>
  <si>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</si>
  <si>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</si>
  <si>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</si>
  <si>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</si>
  <si>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</si>
  <si>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</si>
  <si>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</si>
  <si>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</si>
  <si>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</si>
  <si>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</si>
  <si>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</si>
  <si>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</si>
  <si>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</si>
  <si>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</si>
  <si>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</si>
  <si>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</si>
  <si>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</si>
  <si>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</si>
  <si>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</si>
  <si>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</si>
  <si>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</si>
  <si>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</si>
  <si>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</si>
  <si>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</si>
  <si>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</si>
  <si>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</si>
  <si>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</si>
  <si>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</si>
  <si>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</si>
  <si>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</si>
  <si>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</si>
  <si>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</si>
  <si>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</si>
  <si>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</si>
  <si>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</si>
  <si>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</si>
  <si>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</si>
  <si>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</si>
  <si>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</si>
  <si>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</si>
  <si>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</si>
  <si>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</si>
  <si>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</si>
  <si>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</si>
  <si>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</si>
  <si>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</si>
  <si>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</si>
  <si>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</si>
  <si>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</si>
  <si>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</si>
  <si>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</si>
  <si>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</si>
  <si>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</si>
  <si>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</si>
  <si>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</si>
  <si>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</si>
  <si>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</si>
  <si>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</si>
  <si>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</si>
  <si>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</si>
  <si>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</si>
  <si>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</si>
  <si>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</si>
  <si>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</si>
  <si>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</si>
  <si>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</si>
  <si>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</si>
  <si>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</si>
  <si>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</si>
  <si>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</si>
  <si>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</si>
  <si>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</si>
  <si>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</si>
  <si>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</si>
  <si>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</si>
  <si>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</si>
  <si>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</si>
  <si>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</si>
  <si>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</si>
  <si>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</si>
  <si>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</si>
  <si>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</si>
  <si>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</si>
  <si>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</si>
  <si>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</si>
  <si>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</si>
  <si>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</si>
  <si>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</si>
  <si>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</si>
  <si>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</si>
  <si>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</si>
  <si>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</si>
  <si>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</si>
  <si>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</si>
  <si>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</si>
  <si>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</si>
  <si>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</si>
  <si>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</si>
  <si>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</si>
  <si>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</si>
  <si>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</si>
  <si>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</si>
  <si>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</si>
  <si>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</si>
  <si>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</si>
  <si>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</si>
  <si>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</si>
  <si>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</si>
  <si>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</si>
  <si>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</si>
  <si>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</si>
  <si>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</si>
  <si>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</si>
  <si>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</si>
  <si>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</si>
  <si>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</si>
  <si>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</si>
  <si>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</si>
  <si>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</si>
  <si>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</si>
  <si>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</si>
  <si>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</si>
  <si>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</si>
  <si>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</si>
  <si>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</si>
  <si>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</si>
  <si>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</si>
  <si>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</si>
  <si>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</si>
  <si>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</si>
  <si>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</si>
  <si>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</si>
  <si>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</si>
  <si>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</si>
  <si>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</si>
  <si>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</si>
  <si>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</si>
  <si>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</si>
  <si>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</si>
  <si>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</si>
  <si>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</si>
  <si>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</si>
  <si>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</si>
  <si>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</si>
  <si>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</si>
  <si>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</si>
  <si>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</si>
  <si>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</si>
  <si>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</si>
  <si>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</si>
  <si>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</si>
  <si>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</si>
  <si>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</si>
  <si>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</si>
  <si>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</si>
  <si>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</si>
  <si>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</si>
  <si>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</si>
  <si>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</si>
  <si>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</si>
  <si>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</si>
  <si>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</si>
  <si>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</si>
  <si>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</si>
  <si>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</si>
  <si>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</si>
  <si>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</si>
  <si>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</si>
  <si>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</si>
  <si>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</si>
  <si>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</si>
  <si>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</si>
  <si>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</si>
  <si>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</si>
  <si>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</si>
  <si>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</si>
  <si>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</si>
  <si>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</si>
  <si>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</si>
  <si>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</si>
  <si>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</si>
  <si>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</si>
  <si>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</si>
  <si>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</si>
  <si>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</si>
  <si>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</si>
  <si>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</si>
  <si>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</si>
  <si>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</si>
  <si>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</si>
  <si>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</si>
  <si>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</si>
  <si>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</si>
  <si>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</si>
  <si>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</si>
  <si>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</si>
  <si>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</si>
  <si>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</si>
  <si>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</si>
  <si>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</si>
  <si>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</si>
  <si>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</si>
  <si>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</si>
  <si>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</si>
  <si>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</si>
  <si>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</si>
  <si>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</si>
  <si>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</si>
  <si>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</si>
  <si>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</si>
  <si>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</si>
  <si>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</si>
  <si>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</si>
  <si>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</si>
  <si>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</si>
  <si>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</si>
  <si>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</si>
  <si>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</si>
  <si>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</si>
  <si>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</si>
  <si>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</si>
  <si>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</si>
  <si>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</si>
  <si>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</si>
  <si>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</si>
  <si>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</si>
  <si>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</si>
  <si>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</si>
  <si>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</si>
  <si>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</si>
  <si>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</si>
  <si>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</si>
  <si>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</si>
  <si>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</si>
  <si>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</si>
  <si>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</si>
  <si>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</si>
  <si>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</si>
  <si>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</si>
  <si>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</si>
  <si>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</si>
  <si>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</si>
  <si>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</si>
  <si>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</si>
  <si>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</si>
  <si>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</si>
  <si>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</si>
  <si>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</si>
  <si>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</si>
  <si>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</si>
  <si>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</si>
  <si>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</si>
  <si>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</si>
  <si>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</si>
  <si>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</si>
  <si>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</si>
  <si>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</si>
  <si>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</si>
  <si>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</si>
  <si>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</si>
  <si>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</si>
  <si>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</si>
  <si>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</si>
  <si>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</si>
  <si>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</si>
  <si>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</si>
  <si>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</si>
  <si>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</si>
  <si>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</si>
  <si>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</si>
  <si>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</si>
  <si>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</si>
  <si>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</si>
  <si>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</si>
  <si>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</si>
  <si>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</si>
  <si>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</si>
  <si>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</si>
  <si>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</si>
  <si>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</si>
  <si>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</si>
  <si>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</si>
  <si>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</si>
  <si>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</si>
  <si>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</si>
  <si>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</si>
  <si>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</si>
  <si>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Controle Comercial</t>
  </si>
  <si>
    <t>Estoque Contábil</t>
  </si>
  <si>
    <t>2) Sumarize a quantidade de estoque por produto</t>
  </si>
  <si>
    <t>7) Demonstre o volume que foi comprado de cada fornecedor com base na tabela estoque.</t>
  </si>
  <si>
    <t>Rótulos de Linha</t>
  </si>
  <si>
    <t>Total Geral</t>
  </si>
  <si>
    <t>Soma de Quantidade</t>
  </si>
  <si>
    <t>Estado</t>
  </si>
  <si>
    <t>CE</t>
  </si>
  <si>
    <t>MG</t>
  </si>
  <si>
    <t>MT</t>
  </si>
  <si>
    <t>PR</t>
  </si>
  <si>
    <t>SP</t>
  </si>
  <si>
    <t>Produto2</t>
  </si>
  <si>
    <t>Data Vencimento</t>
  </si>
  <si>
    <t>Resposta incluida na planilha "TabelaEstoqueContabilidade" na célula E4</t>
  </si>
  <si>
    <t>Resposta incluida na planilha "TabelaEstoqueContabilidade" na célula K4</t>
  </si>
  <si>
    <t>Analise</t>
  </si>
  <si>
    <t>Resposta incluida na planilha "TabelaEstoqueContabilidade" na célula F4</t>
  </si>
  <si>
    <t>Resposta incluida na planilha "TabelaEstoqueContabilidade" na célula N4</t>
  </si>
  <si>
    <t>Resposta incluida na planilha "Conciliação" na célula H2</t>
  </si>
  <si>
    <t>vencido</t>
  </si>
  <si>
    <t>Resposta incluida na planilha "TabelaEstoqueContabilidade" na célula S4</t>
  </si>
  <si>
    <t>Resposta incluida na planilha "TabelaEstoqueContabilidade" na célula V4</t>
  </si>
  <si>
    <t>Origem</t>
  </si>
  <si>
    <t>Contabilidade</t>
  </si>
  <si>
    <t>Comercial</t>
  </si>
  <si>
    <t>Rótulos de Coluna</t>
  </si>
  <si>
    <t>Comercial-Contabilidade</t>
  </si>
  <si>
    <t>Divisão</t>
  </si>
  <si>
    <t>Valor desconto</t>
  </si>
  <si>
    <t>Texto Após o Delimitador</t>
  </si>
  <si>
    <t>Ceará</t>
  </si>
  <si>
    <t>Fortaleza-AA</t>
  </si>
  <si>
    <t>Ponta Grossa-BB</t>
  </si>
  <si>
    <t>Curitiba-CC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</si>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</sst>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rgb="FFE1E1E1"/>
      </bottom>
      <diagonal/>
    </border>
    <border>
      <left/>
      <right/>
      <top style="thin">
        <color theme="4" tint="0.39997558519241921"/>
      </top>
      <bottom style="medium">
        <color rgb="FFE1E1E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3" borderId="2" xfId="0" applyFill="1" applyBorder="1"/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0" fontId="3" fillId="0" borderId="0" xfId="0" applyFont="1"/>
    <xf numFmtId="0" fontId="0" fillId="0" borderId="0" xfId="0" quotePrefix="1"/>
    <xf numFmtId="14" fontId="0" fillId="0" borderId="0" xfId="0" applyNumberFormat="1"/>
    <xf numFmtId="2" fontId="0" fillId="0" borderId="0" xfId="0" applyNumberFormat="1"/>
    <xf numFmtId="0" fontId="0" fillId="0" borderId="4" xfId="0" applyBorder="1"/>
    <xf numFmtId="0" fontId="6" fillId="0" borderId="0" xfId="0" applyFont="1"/>
    <xf numFmtId="0" fontId="7" fillId="0" borderId="0" xfId="0" applyFont="1"/>
    <xf numFmtId="43" fontId="3" fillId="4" borderId="0" xfId="1" applyFont="1" applyFill="1"/>
    <xf numFmtId="0" fontId="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9" fillId="0" borderId="0" xfId="2" applyFont="1"/>
    <xf numFmtId="0" fontId="3" fillId="3" borderId="5" xfId="0" applyFont="1" applyFill="1" applyBorder="1"/>
    <xf numFmtId="0" fontId="3" fillId="3" borderId="0" xfId="0" applyFont="1" applyFill="1"/>
    <xf numFmtId="0" fontId="3" fillId="3" borderId="6" xfId="0" applyFont="1" applyFill="1" applyBorder="1" applyAlignment="1">
      <alignment horizontal="left"/>
    </xf>
    <xf numFmtId="22" fontId="0" fillId="0" borderId="0" xfId="0" applyNumberFormat="1"/>
    <xf numFmtId="0" fontId="0" fillId="0" borderId="6" xfId="0" applyBorder="1"/>
  </cellXfs>
  <cellStyles count="3">
    <cellStyle name="Hiperlink" xfId="2" builtinId="8"/>
    <cellStyle name="Normal" xfId="0" builtinId="0"/>
    <cellStyle name="Vírgula" xfId="1" builtinId="3"/>
  </cellStyles>
  <dxfs count="15">
    <dxf>
      <numFmt numFmtId="19" formatCode="dd/mm/yyyy"/>
    </dxf>
    <dxf>
      <border outline="0">
        <bottom style="medium">
          <color rgb="FFE1E1E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4011.609186226851" createdVersion="6" refreshedVersion="6" minRefreshableVersion="3" recordCount="576" xr:uid="{7C815664-29CF-44FB-A5EF-AA692A2FEBC5}">
  <cacheSource type="worksheet">
    <worksheetSource ref="A2:C578" sheet="Conciliação"/>
  </cacheSource>
  <cacheFields count="3">
    <cacheField name="Produto" numFmtId="0">
      <sharedItems count="26">
        <s v="Abamectina"/>
        <s v="Nicossulfurom"/>
        <s v="Metsulfurom-metílico"/>
        <s v="Carfentrazona-etílica"/>
        <s v="Clorantraniliprole"/>
        <s v="Bifentrina, Zeta-Cipermetrina"/>
        <s v="Cadusafós"/>
        <s v="Ciproconazol, Picoxistrobina"/>
        <s v="Tiametoxam"/>
        <s v="Pirimifós-metílico"/>
        <s v="Lambda-Cialotrina"/>
        <s v="Trifloxissulfurom-sódico"/>
        <s v="Acibenzolar-S-metílico"/>
        <s v="Clorantraniliprole, Lambda-Cialotrina"/>
        <s v="Ciproconazol, Tiametoxam"/>
        <s v="Azoxistrobina, Ciproconazol, Tiametoxam"/>
        <s v="Azoxistrobina, Difenoconazol"/>
        <s v="Fosetil"/>
        <s v="Indaziflam"/>
        <s v="Triflumurom"/>
        <s v="Propinebe"/>
        <s v="Clorpirifós"/>
        <s v="Isoxaflutol"/>
        <s v="Triadimenol"/>
        <s v="Flubendiamida"/>
        <s v="Beta-ciflutrina"/>
      </sharedItems>
    </cacheField>
    <cacheField name="Quantidade" numFmtId="0">
      <sharedItems containsSemiMixedTypes="0" containsString="0" containsNumber="1" containsInteger="1" minValue="-52" maxValue="50"/>
    </cacheField>
    <cacheField name="Lote" numFmtId="0">
      <sharedItems count="288">
        <s v="00001"/>
        <s v="00002"/>
        <s v="00003"/>
        <s v="00004"/>
        <s v="00005"/>
        <s v="00006"/>
        <s v="00007"/>
        <s v="00008"/>
        <s v="00009"/>
        <s v="00010"/>
        <s v="00011"/>
        <s v="00012"/>
        <s v="00013"/>
        <s v="00014"/>
        <s v="00015"/>
        <s v="00016"/>
        <s v="00017"/>
        <s v="00018"/>
        <s v="00019"/>
        <s v="00020"/>
        <s v="00021"/>
        <s v="00022"/>
        <s v="00023"/>
        <s v="00024"/>
        <s v="00025"/>
        <s v="00026"/>
        <s v="00027"/>
        <s v="00028"/>
        <s v="00029"/>
        <s v="00030"/>
        <s v="00031"/>
        <s v="00032"/>
        <s v="00033"/>
        <s v="00034"/>
        <s v="00035"/>
        <s v="00036"/>
        <s v="00037"/>
        <s v="00038"/>
        <s v="00039"/>
        <s v="00040"/>
        <s v="00041"/>
        <s v="00042"/>
        <s v="00043"/>
        <s v="00044"/>
        <s v="00045"/>
        <s v="00046"/>
        <s v="00047"/>
        <s v="00048"/>
        <s v="00049"/>
        <s v="00050"/>
        <s v="00051"/>
        <s v="00052"/>
        <s v="00053"/>
        <s v="00054"/>
        <s v="00055"/>
        <s v="00056"/>
        <s v="00057"/>
        <s v="00058"/>
        <s v="00059"/>
        <s v="00060"/>
        <s v="00061"/>
        <s v="00062"/>
        <s v="00063"/>
        <s v="00064"/>
        <s v="00065"/>
        <s v="00066"/>
        <s v="00067"/>
        <s v="00068"/>
        <s v="00069"/>
        <s v="00070"/>
        <s v="00071"/>
        <s v="00072"/>
        <s v="00073"/>
        <s v="00074"/>
        <s v="00075"/>
        <s v="00076"/>
        <s v="00077"/>
        <s v="00078"/>
        <s v="00079"/>
        <s v="00080"/>
        <s v="00081"/>
        <s v="00082"/>
        <s v="00083"/>
        <s v="00084"/>
        <s v="00085"/>
        <s v="00086"/>
        <s v="00087"/>
        <s v="00088"/>
        <s v="00089"/>
        <s v="00090"/>
        <s v="00091"/>
        <s v="00092"/>
        <s v="00093"/>
        <s v="00094"/>
        <s v="00095"/>
        <s v="00096"/>
        <s v="00097"/>
        <s v="00098"/>
        <s v="00099"/>
        <s v="00100"/>
        <s v="00101"/>
        <s v="00102"/>
        <s v="00103"/>
        <s v="00104"/>
        <s v="00105"/>
        <s v="00106"/>
        <s v="00107"/>
        <s v="00108"/>
        <s v="00109"/>
        <s v="00110"/>
        <s v="00111"/>
        <s v="00112"/>
        <s v="00113"/>
        <s v="00114"/>
        <s v="00115"/>
        <s v="00116"/>
        <s v="00117"/>
        <s v="00118"/>
        <s v="00119"/>
        <s v="00120"/>
        <s v="00121"/>
        <s v="00122"/>
        <s v="00123"/>
        <s v="00124"/>
        <s v="00125"/>
        <s v="00126"/>
        <s v="00127"/>
        <s v="00128"/>
        <s v="00129"/>
        <s v="00130"/>
        <s v="00131"/>
        <s v="00132"/>
        <s v="00133"/>
        <s v="00134"/>
        <s v="00135"/>
        <s v="00136"/>
        <s v="00137"/>
        <s v="00138"/>
        <s v="00139"/>
        <s v="00140"/>
        <s v="00141"/>
        <s v="00142"/>
        <s v="00143"/>
        <s v="00144"/>
        <s v="00145"/>
        <s v="00146"/>
        <s v="00147"/>
        <s v="00148"/>
        <s v="00149"/>
        <s v="00150"/>
        <s v="00151"/>
        <s v="00152"/>
        <s v="00153"/>
        <s v="00154"/>
        <s v="00155"/>
        <s v="00156"/>
        <s v="00157"/>
        <s v="00158"/>
        <s v="00159"/>
        <s v="00160"/>
        <s v="00161"/>
        <s v="00162"/>
        <s v="00163"/>
        <s v="00164"/>
        <s v="00165"/>
        <s v="00166"/>
        <s v="00167"/>
        <s v="00168"/>
        <s v="00169"/>
        <s v="00170"/>
        <s v="00171"/>
        <s v="00172"/>
        <s v="00173"/>
        <s v="00174"/>
        <s v="00175"/>
        <s v="00176"/>
        <s v="00177"/>
        <s v="00178"/>
        <s v="00179"/>
        <s v="00180"/>
        <s v="00181"/>
        <s v="00182"/>
        <s v="00183"/>
        <s v="00184"/>
        <s v="00185"/>
        <s v="00186"/>
        <s v="00187"/>
        <s v="00188"/>
        <s v="00189"/>
        <s v="00190"/>
        <s v="00191"/>
        <s v="00192"/>
        <s v="00193"/>
        <s v="00194"/>
        <s v="00195"/>
        <s v="00196"/>
        <s v="00197"/>
        <s v="00198"/>
        <s v="00199"/>
        <s v="00200"/>
        <s v="00201"/>
        <s v="00202"/>
        <s v="00203"/>
        <s v="00204"/>
        <s v="00205"/>
        <s v="00206"/>
        <s v="00207"/>
        <s v="00208"/>
        <s v="00209"/>
        <s v="00210"/>
        <s v="00211"/>
        <s v="00212"/>
        <s v="00213"/>
        <s v="00214"/>
        <s v="00215"/>
        <s v="00216"/>
        <s v="00217"/>
        <s v="00218"/>
        <s v="00219"/>
        <s v="00220"/>
        <s v="00221"/>
        <s v="00222"/>
        <s v="00223"/>
        <s v="00224"/>
        <s v="00225"/>
        <s v="00226"/>
        <s v="00227"/>
        <s v="00228"/>
        <s v="00229"/>
        <s v="00230"/>
        <s v="00231"/>
        <s v="00232"/>
        <s v="00233"/>
        <s v="00234"/>
        <s v="00235"/>
        <s v="00236"/>
        <s v="00237"/>
        <s v="00238"/>
        <s v="00239"/>
        <s v="00240"/>
        <s v="00241"/>
        <s v="00242"/>
        <s v="00243"/>
        <s v="00244"/>
        <s v="00245"/>
        <s v="00246"/>
        <s v="00247"/>
        <s v="00248"/>
        <s v="00249"/>
        <s v="00250"/>
        <s v="00251"/>
        <s v="00252"/>
        <s v="00253"/>
        <s v="00254"/>
        <s v="00255"/>
        <s v="00256"/>
        <s v="00257"/>
        <s v="00258"/>
        <s v="00259"/>
        <s v="00260"/>
        <s v="00261"/>
        <s v="00262"/>
        <s v="00263"/>
        <s v="00264"/>
        <s v="00265"/>
        <s v="00266"/>
        <s v="00267"/>
        <s v="00268"/>
        <s v="00269"/>
        <s v="00270"/>
        <s v="00271"/>
        <s v="00272"/>
        <s v="00273"/>
        <s v="00274"/>
        <s v="00275"/>
        <s v="00276"/>
        <s v="00277"/>
        <s v="00278"/>
        <s v="00279"/>
        <s v="00280"/>
        <s v="00281"/>
        <s v="00282"/>
        <s v="00283"/>
        <s v="00284"/>
        <s v="00285"/>
        <s v="00286"/>
        <s v="00287"/>
        <s v="0028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anuel quintino" refreshedDate="45288.48678298611" createdVersion="8" refreshedVersion="8" minRefreshableVersion="3" recordCount="576" xr:uid="{4FD5C2BD-571C-491E-A1E1-6B4F8D8D5766}">
  <cacheSource type="worksheet">
    <worksheetSource name="Tabela4"/>
  </cacheSource>
  <cacheFields count="4">
    <cacheField name="Produto" numFmtId="0">
      <sharedItems count="26">
        <s v="Abamectina"/>
        <s v="Nicossulfurom"/>
        <s v="Metsulfurom-metílico"/>
        <s v="Carfentrazona-etílica"/>
        <s v="Clorantraniliprole"/>
        <s v="Bifentrina, Zeta-Cipermetrina"/>
        <s v="Cadusafós"/>
        <s v="Ciproconazol, Picoxistrobina"/>
        <s v="Tiametoxam"/>
        <s v="Pirimifós-metílico"/>
        <s v="Lambda-Cialotrina"/>
        <s v="Trifloxissulfurom-sódico"/>
        <s v="Acibenzolar-S-metílico"/>
        <s v="Clorantraniliprole, Lambda-Cialotrina"/>
        <s v="Ciproconazol, Tiametoxam"/>
        <s v="Azoxistrobina, Ciproconazol, Tiametoxam"/>
        <s v="Azoxistrobina, Difenoconazol"/>
        <s v="Fosetil"/>
        <s v="Indaziflam"/>
        <s v="Triflumurom"/>
        <s v="Propinebe"/>
        <s v="Clorpirifós"/>
        <s v="Isoxaflutol"/>
        <s v="Triadimenol"/>
        <s v="Flubendiamida"/>
        <s v="Beta-ciflutrina"/>
      </sharedItems>
    </cacheField>
    <cacheField name="Quantidade" numFmtId="0">
      <sharedItems containsSemiMixedTypes="0" containsString="0" containsNumber="1" containsInteger="1" minValue="13" maxValue="52"/>
    </cacheField>
    <cacheField name="Lote" numFmtId="0">
      <sharedItems count="288">
        <s v="00001"/>
        <s v="00002"/>
        <s v="00003"/>
        <s v="00004"/>
        <s v="00005"/>
        <s v="00006"/>
        <s v="00007"/>
        <s v="00008"/>
        <s v="00009"/>
        <s v="00010"/>
        <s v="00011"/>
        <s v="00012"/>
        <s v="00013"/>
        <s v="00014"/>
        <s v="00015"/>
        <s v="00016"/>
        <s v="00017"/>
        <s v="00018"/>
        <s v="00019"/>
        <s v="00020"/>
        <s v="00021"/>
        <s v="00022"/>
        <s v="00023"/>
        <s v="00024"/>
        <s v="00025"/>
        <s v="00026"/>
        <s v="00027"/>
        <s v="00028"/>
        <s v="00029"/>
        <s v="00030"/>
        <s v="00031"/>
        <s v="00032"/>
        <s v="00033"/>
        <s v="00034"/>
        <s v="00035"/>
        <s v="00036"/>
        <s v="00037"/>
        <s v="00038"/>
        <s v="00039"/>
        <s v="00040"/>
        <s v="00041"/>
        <s v="00042"/>
        <s v="00043"/>
        <s v="00044"/>
        <s v="00045"/>
        <s v="00046"/>
        <s v="00047"/>
        <s v="00048"/>
        <s v="00049"/>
        <s v="00050"/>
        <s v="00051"/>
        <s v="00052"/>
        <s v="00053"/>
        <s v="00054"/>
        <s v="00055"/>
        <s v="00056"/>
        <s v="00057"/>
        <s v="00058"/>
        <s v="00059"/>
        <s v="00060"/>
        <s v="00061"/>
        <s v="00062"/>
        <s v="00063"/>
        <s v="00064"/>
        <s v="00065"/>
        <s v="00066"/>
        <s v="00067"/>
        <s v="00068"/>
        <s v="00069"/>
        <s v="00070"/>
        <s v="00071"/>
        <s v="00072"/>
        <s v="00073"/>
        <s v="00074"/>
        <s v="00075"/>
        <s v="00076"/>
        <s v="00077"/>
        <s v="00078"/>
        <s v="00079"/>
        <s v="00080"/>
        <s v="00081"/>
        <s v="00082"/>
        <s v="00083"/>
        <s v="00084"/>
        <s v="00085"/>
        <s v="00086"/>
        <s v="00087"/>
        <s v="00088"/>
        <s v="00089"/>
        <s v="00090"/>
        <s v="00091"/>
        <s v="00092"/>
        <s v="00093"/>
        <s v="00094"/>
        <s v="00095"/>
        <s v="00096"/>
        <s v="00097"/>
        <s v="00098"/>
        <s v="00099"/>
        <s v="00100"/>
        <s v="00101"/>
        <s v="00102"/>
        <s v="00103"/>
        <s v="00104"/>
        <s v="00105"/>
        <s v="00106"/>
        <s v="00107"/>
        <s v="00108"/>
        <s v="00109"/>
        <s v="00110"/>
        <s v="00111"/>
        <s v="00112"/>
        <s v="00113"/>
        <s v="00114"/>
        <s v="00115"/>
        <s v="00116"/>
        <s v="00117"/>
        <s v="00118"/>
        <s v="00119"/>
        <s v="00120"/>
        <s v="00121"/>
        <s v="00122"/>
        <s v="00123"/>
        <s v="00124"/>
        <s v="00125"/>
        <s v="00126"/>
        <s v="00127"/>
        <s v="00128"/>
        <s v="00129"/>
        <s v="00130"/>
        <s v="00131"/>
        <s v="00132"/>
        <s v="00133"/>
        <s v="00134"/>
        <s v="00135"/>
        <s v="00136"/>
        <s v="00137"/>
        <s v="00138"/>
        <s v="00139"/>
        <s v="00140"/>
        <s v="00141"/>
        <s v="00142"/>
        <s v="00143"/>
        <s v="00144"/>
        <s v="00145"/>
        <s v="00146"/>
        <s v="00147"/>
        <s v="00148"/>
        <s v="00149"/>
        <s v="00150"/>
        <s v="00151"/>
        <s v="00152"/>
        <s v="00153"/>
        <s v="00154"/>
        <s v="00155"/>
        <s v="00156"/>
        <s v="00157"/>
        <s v="00158"/>
        <s v="00159"/>
        <s v="00160"/>
        <s v="00161"/>
        <s v="00162"/>
        <s v="00163"/>
        <s v="00164"/>
        <s v="00165"/>
        <s v="00166"/>
        <s v="00167"/>
        <s v="00168"/>
        <s v="00169"/>
        <s v="00170"/>
        <s v="00171"/>
        <s v="00172"/>
        <s v="00173"/>
        <s v="00174"/>
        <s v="00175"/>
        <s v="00176"/>
        <s v="00177"/>
        <s v="00178"/>
        <s v="00179"/>
        <s v="00180"/>
        <s v="00181"/>
        <s v="00182"/>
        <s v="00183"/>
        <s v="00184"/>
        <s v="00185"/>
        <s v="00186"/>
        <s v="00187"/>
        <s v="00188"/>
        <s v="00189"/>
        <s v="00190"/>
        <s v="00191"/>
        <s v="00192"/>
        <s v="00193"/>
        <s v="00194"/>
        <s v="00195"/>
        <s v="00196"/>
        <s v="00197"/>
        <s v="00198"/>
        <s v="00199"/>
        <s v="00200"/>
        <s v="00201"/>
        <s v="00202"/>
        <s v="00203"/>
        <s v="00204"/>
        <s v="00205"/>
        <s v="00206"/>
        <s v="00207"/>
        <s v="00208"/>
        <s v="00209"/>
        <s v="00210"/>
        <s v="00211"/>
        <s v="00212"/>
        <s v="00213"/>
        <s v="00214"/>
        <s v="00215"/>
        <s v="00216"/>
        <s v="00217"/>
        <s v="00218"/>
        <s v="00219"/>
        <s v="00220"/>
        <s v="00221"/>
        <s v="00222"/>
        <s v="00223"/>
        <s v="00224"/>
        <s v="00225"/>
        <s v="00226"/>
        <s v="00227"/>
        <s v="00228"/>
        <s v="00229"/>
        <s v="00230"/>
        <s v="00231"/>
        <s v="00232"/>
        <s v="00233"/>
        <s v="00234"/>
        <s v="00235"/>
        <s v="00236"/>
        <s v="00237"/>
        <s v="00238"/>
        <s v="00239"/>
        <s v="00240"/>
        <s v="00241"/>
        <s v="00242"/>
        <s v="00243"/>
        <s v="00244"/>
        <s v="00245"/>
        <s v="00246"/>
        <s v="00247"/>
        <s v="00248"/>
        <s v="00249"/>
        <s v="00250"/>
        <s v="00251"/>
        <s v="00252"/>
        <s v="00253"/>
        <s v="00254"/>
        <s v="00255"/>
        <s v="00256"/>
        <s v="00257"/>
        <s v="00258"/>
        <s v="00259"/>
        <s v="00260"/>
        <s v="00261"/>
        <s v="00262"/>
        <s v="00263"/>
        <s v="00264"/>
        <s v="00265"/>
        <s v="00266"/>
        <s v="00267"/>
        <s v="00268"/>
        <s v="00269"/>
        <s v="00270"/>
        <s v="00271"/>
        <s v="00272"/>
        <s v="00273"/>
        <s v="00274"/>
        <s v="00275"/>
        <s v="00276"/>
        <s v="00277"/>
        <s v="00278"/>
        <s v="00279"/>
        <s v="00280"/>
        <s v="00281"/>
        <s v="00282"/>
        <s v="00283"/>
        <s v="00284"/>
        <s v="00285"/>
        <s v="00286"/>
        <s v="00287"/>
        <s v="00288"/>
      </sharedItems>
    </cacheField>
    <cacheField name="Origem" numFmtId="0">
      <sharedItems count="2">
        <s v="Contabilidade"/>
        <s v="Comerc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anuel quintino" refreshedDate="45288.508137037039" createdVersion="6" refreshedVersion="8" minRefreshableVersion="3" recordCount="288" xr:uid="{CDD4CED1-C9CC-4B99-BD66-6AA7C01A84F0}">
  <cacheSource type="worksheet">
    <worksheetSource name="TabelaEstoque"/>
  </cacheSource>
  <cacheFields count="8">
    <cacheField name="Filial" numFmtId="0">
      <sharedItems count="8">
        <s v="Fortaleza-CE"/>
        <s v="Uberaba-MG"/>
        <s v="Primavera do Leste-MT"/>
        <s v="Uberlândia-MG"/>
        <s v="Cuiabá-MT"/>
        <s v="Curitiba-PR"/>
        <s v="Ponta Grossa-PR"/>
        <s v="Piracicaba-SP"/>
      </sharedItems>
    </cacheField>
    <cacheField name="Produto" numFmtId="0">
      <sharedItems count="26">
        <s v="Abamectina"/>
        <s v="Nicossulfurom"/>
        <s v="Metsulfurom-metílico"/>
        <s v="Carfentrazona-etílica"/>
        <s v="Clorantraniliprole"/>
        <s v="Bifentrina, Zeta-Cipermetrina"/>
        <s v="Cadusafós"/>
        <s v="Ciproconazol, Picoxistrobina"/>
        <s v="Tiametoxam"/>
        <s v="Pirimifós-metílico"/>
        <s v="Lambda-Cialotrina"/>
        <s v="Trifloxissulfurom-sódico"/>
        <s v="Acibenzolar-S-metílico"/>
        <s v="Clorantraniliprole, Lambda-Cialotrina"/>
        <s v="Ciproconazol, Tiametoxam"/>
        <s v="Azoxistrobina, Ciproconazol, Tiametoxam"/>
        <s v="Azoxistrobina, Difenoconazol"/>
        <s v="Fosetil"/>
        <s v="Indaziflam"/>
        <s v="Triflumurom"/>
        <s v="Propinebe"/>
        <s v="Clorpirifós"/>
        <s v="Isoxaflutol"/>
        <s v="Triadimenol"/>
        <s v="Flubendiamida"/>
        <s v="Beta-ciflutrina"/>
      </sharedItems>
    </cacheField>
    <cacheField name="Quantidade" numFmtId="0">
      <sharedItems containsSemiMixedTypes="0" containsString="0" containsNumber="1" containsInteger="1" minValue="20" maxValue="50"/>
    </cacheField>
    <cacheField name="Lote" numFmtId="0">
      <sharedItems count="288">
        <s v="00001"/>
        <s v="00002"/>
        <s v="00003"/>
        <s v="00004"/>
        <s v="00005"/>
        <s v="00006"/>
        <s v="00007"/>
        <s v="00008"/>
        <s v="00009"/>
        <s v="00010"/>
        <s v="00011"/>
        <s v="00012"/>
        <s v="00013"/>
        <s v="00014"/>
        <s v="00015"/>
        <s v="00016"/>
        <s v="00017"/>
        <s v="00018"/>
        <s v="00019"/>
        <s v="00020"/>
        <s v="00021"/>
        <s v="00022"/>
        <s v="00023"/>
        <s v="00024"/>
        <s v="00025"/>
        <s v="00026"/>
        <s v="00027"/>
        <s v="00028"/>
        <s v="00029"/>
        <s v="00030"/>
        <s v="00031"/>
        <s v="00032"/>
        <s v="00033"/>
        <s v="00034"/>
        <s v="00035"/>
        <s v="00036"/>
        <s v="00037"/>
        <s v="00038"/>
        <s v="00039"/>
        <s v="00040"/>
        <s v="00041"/>
        <s v="00042"/>
        <s v="00043"/>
        <s v="00044"/>
        <s v="00045"/>
        <s v="00046"/>
        <s v="00047"/>
        <s v="00048"/>
        <s v="00049"/>
        <s v="00050"/>
        <s v="00051"/>
        <s v="00052"/>
        <s v="00053"/>
        <s v="00054"/>
        <s v="00055"/>
        <s v="00056"/>
        <s v="00057"/>
        <s v="00058"/>
        <s v="00059"/>
        <s v="00060"/>
        <s v="00061"/>
        <s v="00062"/>
        <s v="00063"/>
        <s v="00064"/>
        <s v="00065"/>
        <s v="00066"/>
        <s v="00067"/>
        <s v="00068"/>
        <s v="00069"/>
        <s v="00070"/>
        <s v="00071"/>
        <s v="00072"/>
        <s v="00073"/>
        <s v="00074"/>
        <s v="00075"/>
        <s v="00076"/>
        <s v="00077"/>
        <s v="00078"/>
        <s v="00079"/>
        <s v="00080"/>
        <s v="00081"/>
        <s v="00082"/>
        <s v="00083"/>
        <s v="00084"/>
        <s v="00085"/>
        <s v="00086"/>
        <s v="00087"/>
        <s v="00088"/>
        <s v="00089"/>
        <s v="00090"/>
        <s v="00091"/>
        <s v="00092"/>
        <s v="00093"/>
        <s v="00094"/>
        <s v="00095"/>
        <s v="00096"/>
        <s v="00097"/>
        <s v="00098"/>
        <s v="00099"/>
        <s v="00100"/>
        <s v="00101"/>
        <s v="00102"/>
        <s v="00103"/>
        <s v="00104"/>
        <s v="00105"/>
        <s v="00106"/>
        <s v="00107"/>
        <s v="00108"/>
        <s v="00109"/>
        <s v="00110"/>
        <s v="00111"/>
        <s v="00112"/>
        <s v="00113"/>
        <s v="00114"/>
        <s v="00115"/>
        <s v="00116"/>
        <s v="00117"/>
        <s v="00118"/>
        <s v="00119"/>
        <s v="00120"/>
        <s v="00121"/>
        <s v="00122"/>
        <s v="00123"/>
        <s v="00124"/>
        <s v="00125"/>
        <s v="00126"/>
        <s v="00127"/>
        <s v="00128"/>
        <s v="00129"/>
        <s v="00130"/>
        <s v="00131"/>
        <s v="00132"/>
        <s v="00133"/>
        <s v="00134"/>
        <s v="00135"/>
        <s v="00136"/>
        <s v="00137"/>
        <s v="00138"/>
        <s v="00139"/>
        <s v="00140"/>
        <s v="00141"/>
        <s v="00142"/>
        <s v="00143"/>
        <s v="00144"/>
        <s v="00145"/>
        <s v="00146"/>
        <s v="00147"/>
        <s v="00148"/>
        <s v="00149"/>
        <s v="00150"/>
        <s v="00151"/>
        <s v="00152"/>
        <s v="00153"/>
        <s v="00154"/>
        <s v="00155"/>
        <s v="00156"/>
        <s v="00157"/>
        <s v="00158"/>
        <s v="00159"/>
        <s v="00160"/>
        <s v="00161"/>
        <s v="00162"/>
        <s v="00163"/>
        <s v="00164"/>
        <s v="00165"/>
        <s v="00166"/>
        <s v="00167"/>
        <s v="00168"/>
        <s v="00169"/>
        <s v="00170"/>
        <s v="00171"/>
        <s v="00172"/>
        <s v="00173"/>
        <s v="00174"/>
        <s v="00175"/>
        <s v="00176"/>
        <s v="00177"/>
        <s v="00178"/>
        <s v="00179"/>
        <s v="00180"/>
        <s v="00181"/>
        <s v="00182"/>
        <s v="00183"/>
        <s v="00184"/>
        <s v="00185"/>
        <s v="00186"/>
        <s v="00187"/>
        <s v="00188"/>
        <s v="00189"/>
        <s v="00190"/>
        <s v="00191"/>
        <s v="00192"/>
        <s v="00193"/>
        <s v="00194"/>
        <s v="00195"/>
        <s v="00196"/>
        <s v="00197"/>
        <s v="00198"/>
        <s v="00199"/>
        <s v="00200"/>
        <s v="00201"/>
        <s v="00202"/>
        <s v="00203"/>
        <s v="00204"/>
        <s v="00205"/>
        <s v="00206"/>
        <s v="00207"/>
        <s v="00208"/>
        <s v="00209"/>
        <s v="00210"/>
        <s v="00211"/>
        <s v="00212"/>
        <s v="00213"/>
        <s v="00214"/>
        <s v="00215"/>
        <s v="00216"/>
        <s v="00217"/>
        <s v="00218"/>
        <s v="00219"/>
        <s v="00220"/>
        <s v="00221"/>
        <s v="00222"/>
        <s v="00223"/>
        <s v="00224"/>
        <s v="00225"/>
        <s v="00226"/>
        <s v="00227"/>
        <s v="00228"/>
        <s v="00229"/>
        <s v="00230"/>
        <s v="00231"/>
        <s v="00232"/>
        <s v="00233"/>
        <s v="00234"/>
        <s v="00235"/>
        <s v="00236"/>
        <s v="00237"/>
        <s v="00238"/>
        <s v="00239"/>
        <s v="00240"/>
        <s v="00241"/>
        <s v="00242"/>
        <s v="00243"/>
        <s v="00244"/>
        <s v="00245"/>
        <s v="00246"/>
        <s v="00247"/>
        <s v="00248"/>
        <s v="00249"/>
        <s v="00250"/>
        <s v="00251"/>
        <s v="00252"/>
        <s v="00253"/>
        <s v="00254"/>
        <s v="00255"/>
        <s v="00256"/>
        <s v="00257"/>
        <s v="00258"/>
        <s v="00259"/>
        <s v="00260"/>
        <s v="00261"/>
        <s v="00262"/>
        <s v="00263"/>
        <s v="00264"/>
        <s v="00265"/>
        <s v="00266"/>
        <s v="00267"/>
        <s v="00268"/>
        <s v="00269"/>
        <s v="00270"/>
        <s v="00271"/>
        <s v="00272"/>
        <s v="00273"/>
        <s v="00274"/>
        <s v="00275"/>
        <s v="00276"/>
        <s v="00277"/>
        <s v="00278"/>
        <s v="00279"/>
        <s v="00280"/>
        <s v="00281"/>
        <s v="00282"/>
        <s v="00283"/>
        <s v="00284"/>
        <s v="00285"/>
        <s v="00286"/>
        <s v="00287"/>
        <s v="00288"/>
      </sharedItems>
    </cacheField>
    <cacheField name="Data Vencimento" numFmtId="14">
      <sharedItems containsSemiMixedTypes="0" containsNonDate="0" containsDate="1" containsString="0" minDate="2020-01-01T00:00:00" maxDate="2020-12-30T00:00:00"/>
    </cacheField>
    <cacheField name="Analise" numFmtId="0">
      <sharedItems count="2">
        <s v="vencido"/>
        <s v="Ok - dentro do prazo" u="1"/>
      </sharedItems>
    </cacheField>
    <cacheField name="Estado" numFmtId="0">
      <sharedItems count="5">
        <s v="CE"/>
        <s v="MG"/>
        <s v="MT"/>
        <s v="PR"/>
        <s v="SP"/>
      </sharedItems>
    </cacheField>
    <cacheField name="Fornecedor" numFmtId="0">
      <sharedItems count="3">
        <s v="FMC"/>
        <s v="Syngenta"/>
        <s v="Bay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x v="0"/>
    <n v="31"/>
    <x v="0"/>
  </r>
  <r>
    <x v="1"/>
    <n v="46"/>
    <x v="1"/>
  </r>
  <r>
    <x v="2"/>
    <n v="50"/>
    <x v="2"/>
  </r>
  <r>
    <x v="3"/>
    <n v="43"/>
    <x v="3"/>
  </r>
  <r>
    <x v="3"/>
    <n v="38"/>
    <x v="4"/>
  </r>
  <r>
    <x v="3"/>
    <n v="30"/>
    <x v="5"/>
  </r>
  <r>
    <x v="2"/>
    <n v="39"/>
    <x v="6"/>
  </r>
  <r>
    <x v="4"/>
    <n v="43"/>
    <x v="7"/>
  </r>
  <r>
    <x v="4"/>
    <n v="38"/>
    <x v="8"/>
  </r>
  <r>
    <x v="5"/>
    <n v="22"/>
    <x v="9"/>
  </r>
  <r>
    <x v="6"/>
    <n v="27"/>
    <x v="10"/>
  </r>
  <r>
    <x v="7"/>
    <n v="36"/>
    <x v="11"/>
  </r>
  <r>
    <x v="8"/>
    <n v="33"/>
    <x v="12"/>
  </r>
  <r>
    <x v="8"/>
    <n v="35"/>
    <x v="13"/>
  </r>
  <r>
    <x v="9"/>
    <n v="29"/>
    <x v="14"/>
  </r>
  <r>
    <x v="10"/>
    <n v="34"/>
    <x v="15"/>
  </r>
  <r>
    <x v="11"/>
    <n v="27"/>
    <x v="16"/>
  </r>
  <r>
    <x v="12"/>
    <n v="29"/>
    <x v="17"/>
  </r>
  <r>
    <x v="13"/>
    <n v="32"/>
    <x v="18"/>
  </r>
  <r>
    <x v="13"/>
    <n v="26"/>
    <x v="19"/>
  </r>
  <r>
    <x v="8"/>
    <n v="21"/>
    <x v="20"/>
  </r>
  <r>
    <x v="14"/>
    <n v="22"/>
    <x v="21"/>
  </r>
  <r>
    <x v="15"/>
    <n v="35"/>
    <x v="22"/>
  </r>
  <r>
    <x v="16"/>
    <n v="32"/>
    <x v="23"/>
  </r>
  <r>
    <x v="17"/>
    <n v="20"/>
    <x v="24"/>
  </r>
  <r>
    <x v="18"/>
    <n v="34"/>
    <x v="25"/>
  </r>
  <r>
    <x v="19"/>
    <n v="40"/>
    <x v="26"/>
  </r>
  <r>
    <x v="19"/>
    <n v="28"/>
    <x v="27"/>
  </r>
  <r>
    <x v="19"/>
    <n v="42"/>
    <x v="28"/>
  </r>
  <r>
    <x v="20"/>
    <n v="29"/>
    <x v="29"/>
  </r>
  <r>
    <x v="21"/>
    <n v="23"/>
    <x v="30"/>
  </r>
  <r>
    <x v="22"/>
    <n v="34"/>
    <x v="31"/>
  </r>
  <r>
    <x v="23"/>
    <n v="32"/>
    <x v="32"/>
  </r>
  <r>
    <x v="23"/>
    <n v="28"/>
    <x v="33"/>
  </r>
  <r>
    <x v="24"/>
    <n v="22"/>
    <x v="34"/>
  </r>
  <r>
    <x v="25"/>
    <n v="43"/>
    <x v="35"/>
  </r>
  <r>
    <x v="0"/>
    <n v="27"/>
    <x v="36"/>
  </r>
  <r>
    <x v="1"/>
    <n v="43"/>
    <x v="37"/>
  </r>
  <r>
    <x v="2"/>
    <n v="33"/>
    <x v="38"/>
  </r>
  <r>
    <x v="3"/>
    <n v="20"/>
    <x v="39"/>
  </r>
  <r>
    <x v="3"/>
    <n v="31"/>
    <x v="40"/>
  </r>
  <r>
    <x v="3"/>
    <n v="30"/>
    <x v="41"/>
  </r>
  <r>
    <x v="2"/>
    <n v="28"/>
    <x v="42"/>
  </r>
  <r>
    <x v="4"/>
    <n v="38"/>
    <x v="43"/>
  </r>
  <r>
    <x v="4"/>
    <n v="41"/>
    <x v="44"/>
  </r>
  <r>
    <x v="5"/>
    <n v="43"/>
    <x v="45"/>
  </r>
  <r>
    <x v="6"/>
    <n v="31"/>
    <x v="46"/>
  </r>
  <r>
    <x v="7"/>
    <n v="34"/>
    <x v="47"/>
  </r>
  <r>
    <x v="8"/>
    <n v="25"/>
    <x v="48"/>
  </r>
  <r>
    <x v="8"/>
    <n v="25"/>
    <x v="49"/>
  </r>
  <r>
    <x v="9"/>
    <n v="37"/>
    <x v="50"/>
  </r>
  <r>
    <x v="10"/>
    <n v="24"/>
    <x v="51"/>
  </r>
  <r>
    <x v="11"/>
    <n v="43"/>
    <x v="52"/>
  </r>
  <r>
    <x v="12"/>
    <n v="43"/>
    <x v="53"/>
  </r>
  <r>
    <x v="13"/>
    <n v="20"/>
    <x v="54"/>
  </r>
  <r>
    <x v="13"/>
    <n v="42"/>
    <x v="55"/>
  </r>
  <r>
    <x v="8"/>
    <n v="49"/>
    <x v="56"/>
  </r>
  <r>
    <x v="14"/>
    <n v="48"/>
    <x v="57"/>
  </r>
  <r>
    <x v="15"/>
    <n v="37"/>
    <x v="58"/>
  </r>
  <r>
    <x v="16"/>
    <n v="49"/>
    <x v="59"/>
  </r>
  <r>
    <x v="17"/>
    <n v="43"/>
    <x v="60"/>
  </r>
  <r>
    <x v="18"/>
    <n v="49"/>
    <x v="61"/>
  </r>
  <r>
    <x v="19"/>
    <n v="32"/>
    <x v="62"/>
  </r>
  <r>
    <x v="19"/>
    <n v="45"/>
    <x v="63"/>
  </r>
  <r>
    <x v="19"/>
    <n v="26"/>
    <x v="64"/>
  </r>
  <r>
    <x v="20"/>
    <n v="22"/>
    <x v="65"/>
  </r>
  <r>
    <x v="21"/>
    <n v="28"/>
    <x v="66"/>
  </r>
  <r>
    <x v="22"/>
    <n v="42"/>
    <x v="67"/>
  </r>
  <r>
    <x v="23"/>
    <n v="39"/>
    <x v="68"/>
  </r>
  <r>
    <x v="23"/>
    <n v="39"/>
    <x v="69"/>
  </r>
  <r>
    <x v="24"/>
    <n v="49"/>
    <x v="70"/>
  </r>
  <r>
    <x v="25"/>
    <n v="32"/>
    <x v="71"/>
  </r>
  <r>
    <x v="0"/>
    <n v="37"/>
    <x v="72"/>
  </r>
  <r>
    <x v="1"/>
    <n v="40"/>
    <x v="73"/>
  </r>
  <r>
    <x v="2"/>
    <n v="31"/>
    <x v="74"/>
  </r>
  <r>
    <x v="3"/>
    <n v="34"/>
    <x v="75"/>
  </r>
  <r>
    <x v="3"/>
    <n v="27"/>
    <x v="76"/>
  </r>
  <r>
    <x v="3"/>
    <n v="40"/>
    <x v="77"/>
  </r>
  <r>
    <x v="2"/>
    <n v="47"/>
    <x v="78"/>
  </r>
  <r>
    <x v="4"/>
    <n v="21"/>
    <x v="79"/>
  </r>
  <r>
    <x v="4"/>
    <n v="39"/>
    <x v="80"/>
  </r>
  <r>
    <x v="5"/>
    <n v="46"/>
    <x v="81"/>
  </r>
  <r>
    <x v="6"/>
    <n v="46"/>
    <x v="82"/>
  </r>
  <r>
    <x v="7"/>
    <n v="38"/>
    <x v="83"/>
  </r>
  <r>
    <x v="8"/>
    <n v="41"/>
    <x v="84"/>
  </r>
  <r>
    <x v="8"/>
    <n v="37"/>
    <x v="85"/>
  </r>
  <r>
    <x v="9"/>
    <n v="23"/>
    <x v="86"/>
  </r>
  <r>
    <x v="10"/>
    <n v="36"/>
    <x v="87"/>
  </r>
  <r>
    <x v="11"/>
    <n v="34"/>
    <x v="88"/>
  </r>
  <r>
    <x v="12"/>
    <n v="38"/>
    <x v="89"/>
  </r>
  <r>
    <x v="13"/>
    <n v="34"/>
    <x v="90"/>
  </r>
  <r>
    <x v="13"/>
    <n v="34"/>
    <x v="91"/>
  </r>
  <r>
    <x v="8"/>
    <n v="38"/>
    <x v="92"/>
  </r>
  <r>
    <x v="14"/>
    <n v="42"/>
    <x v="93"/>
  </r>
  <r>
    <x v="15"/>
    <n v="28"/>
    <x v="94"/>
  </r>
  <r>
    <x v="16"/>
    <n v="27"/>
    <x v="95"/>
  </r>
  <r>
    <x v="17"/>
    <n v="21"/>
    <x v="96"/>
  </r>
  <r>
    <x v="18"/>
    <n v="25"/>
    <x v="97"/>
  </r>
  <r>
    <x v="19"/>
    <n v="28"/>
    <x v="98"/>
  </r>
  <r>
    <x v="19"/>
    <n v="25"/>
    <x v="99"/>
  </r>
  <r>
    <x v="19"/>
    <n v="45"/>
    <x v="100"/>
  </r>
  <r>
    <x v="20"/>
    <n v="25"/>
    <x v="101"/>
  </r>
  <r>
    <x v="21"/>
    <n v="42"/>
    <x v="102"/>
  </r>
  <r>
    <x v="22"/>
    <n v="28"/>
    <x v="103"/>
  </r>
  <r>
    <x v="23"/>
    <n v="30"/>
    <x v="104"/>
  </r>
  <r>
    <x v="23"/>
    <n v="37"/>
    <x v="105"/>
  </r>
  <r>
    <x v="24"/>
    <n v="41"/>
    <x v="106"/>
  </r>
  <r>
    <x v="25"/>
    <n v="28"/>
    <x v="107"/>
  </r>
  <r>
    <x v="0"/>
    <n v="36"/>
    <x v="108"/>
  </r>
  <r>
    <x v="1"/>
    <n v="41"/>
    <x v="109"/>
  </r>
  <r>
    <x v="2"/>
    <n v="21"/>
    <x v="110"/>
  </r>
  <r>
    <x v="3"/>
    <n v="27"/>
    <x v="111"/>
  </r>
  <r>
    <x v="3"/>
    <n v="45"/>
    <x v="112"/>
  </r>
  <r>
    <x v="3"/>
    <n v="21"/>
    <x v="113"/>
  </r>
  <r>
    <x v="2"/>
    <n v="34"/>
    <x v="114"/>
  </r>
  <r>
    <x v="4"/>
    <n v="38"/>
    <x v="115"/>
  </r>
  <r>
    <x v="4"/>
    <n v="45"/>
    <x v="116"/>
  </r>
  <r>
    <x v="5"/>
    <n v="40"/>
    <x v="117"/>
  </r>
  <r>
    <x v="6"/>
    <n v="49"/>
    <x v="118"/>
  </r>
  <r>
    <x v="7"/>
    <n v="36"/>
    <x v="119"/>
  </r>
  <r>
    <x v="8"/>
    <n v="45"/>
    <x v="120"/>
  </r>
  <r>
    <x v="8"/>
    <n v="35"/>
    <x v="121"/>
  </r>
  <r>
    <x v="9"/>
    <n v="23"/>
    <x v="122"/>
  </r>
  <r>
    <x v="10"/>
    <n v="45"/>
    <x v="123"/>
  </r>
  <r>
    <x v="11"/>
    <n v="34"/>
    <x v="124"/>
  </r>
  <r>
    <x v="12"/>
    <n v="36"/>
    <x v="125"/>
  </r>
  <r>
    <x v="13"/>
    <n v="39"/>
    <x v="126"/>
  </r>
  <r>
    <x v="13"/>
    <n v="26"/>
    <x v="127"/>
  </r>
  <r>
    <x v="8"/>
    <n v="32"/>
    <x v="128"/>
  </r>
  <r>
    <x v="14"/>
    <n v="27"/>
    <x v="129"/>
  </r>
  <r>
    <x v="15"/>
    <n v="20"/>
    <x v="130"/>
  </r>
  <r>
    <x v="16"/>
    <n v="29"/>
    <x v="131"/>
  </r>
  <r>
    <x v="17"/>
    <n v="27"/>
    <x v="132"/>
  </r>
  <r>
    <x v="18"/>
    <n v="32"/>
    <x v="133"/>
  </r>
  <r>
    <x v="19"/>
    <n v="40"/>
    <x v="134"/>
  </r>
  <r>
    <x v="19"/>
    <n v="31"/>
    <x v="135"/>
  </r>
  <r>
    <x v="19"/>
    <n v="38"/>
    <x v="136"/>
  </r>
  <r>
    <x v="20"/>
    <n v="34"/>
    <x v="137"/>
  </r>
  <r>
    <x v="21"/>
    <n v="30"/>
    <x v="138"/>
  </r>
  <r>
    <x v="22"/>
    <n v="22"/>
    <x v="139"/>
  </r>
  <r>
    <x v="23"/>
    <n v="48"/>
    <x v="140"/>
  </r>
  <r>
    <x v="23"/>
    <n v="27"/>
    <x v="141"/>
  </r>
  <r>
    <x v="24"/>
    <n v="50"/>
    <x v="142"/>
  </r>
  <r>
    <x v="25"/>
    <n v="44"/>
    <x v="143"/>
  </r>
  <r>
    <x v="0"/>
    <n v="27"/>
    <x v="144"/>
  </r>
  <r>
    <x v="1"/>
    <n v="22"/>
    <x v="145"/>
  </r>
  <r>
    <x v="2"/>
    <n v="33"/>
    <x v="146"/>
  </r>
  <r>
    <x v="3"/>
    <n v="39"/>
    <x v="147"/>
  </r>
  <r>
    <x v="3"/>
    <n v="27"/>
    <x v="148"/>
  </r>
  <r>
    <x v="3"/>
    <n v="34"/>
    <x v="149"/>
  </r>
  <r>
    <x v="2"/>
    <n v="38"/>
    <x v="150"/>
  </r>
  <r>
    <x v="4"/>
    <n v="44"/>
    <x v="151"/>
  </r>
  <r>
    <x v="4"/>
    <n v="27"/>
    <x v="152"/>
  </r>
  <r>
    <x v="5"/>
    <n v="25"/>
    <x v="153"/>
  </r>
  <r>
    <x v="6"/>
    <n v="38"/>
    <x v="154"/>
  </r>
  <r>
    <x v="7"/>
    <n v="39"/>
    <x v="155"/>
  </r>
  <r>
    <x v="8"/>
    <n v="24"/>
    <x v="156"/>
  </r>
  <r>
    <x v="8"/>
    <n v="49"/>
    <x v="157"/>
  </r>
  <r>
    <x v="9"/>
    <n v="40"/>
    <x v="158"/>
  </r>
  <r>
    <x v="10"/>
    <n v="25"/>
    <x v="159"/>
  </r>
  <r>
    <x v="11"/>
    <n v="37"/>
    <x v="160"/>
  </r>
  <r>
    <x v="12"/>
    <n v="30"/>
    <x v="161"/>
  </r>
  <r>
    <x v="13"/>
    <n v="24"/>
    <x v="162"/>
  </r>
  <r>
    <x v="13"/>
    <n v="41"/>
    <x v="163"/>
  </r>
  <r>
    <x v="8"/>
    <n v="32"/>
    <x v="164"/>
  </r>
  <r>
    <x v="14"/>
    <n v="24"/>
    <x v="165"/>
  </r>
  <r>
    <x v="15"/>
    <n v="39"/>
    <x v="166"/>
  </r>
  <r>
    <x v="16"/>
    <n v="39"/>
    <x v="167"/>
  </r>
  <r>
    <x v="17"/>
    <n v="42"/>
    <x v="168"/>
  </r>
  <r>
    <x v="18"/>
    <n v="47"/>
    <x v="169"/>
  </r>
  <r>
    <x v="19"/>
    <n v="29"/>
    <x v="170"/>
  </r>
  <r>
    <x v="19"/>
    <n v="33"/>
    <x v="171"/>
  </r>
  <r>
    <x v="19"/>
    <n v="45"/>
    <x v="172"/>
  </r>
  <r>
    <x v="20"/>
    <n v="20"/>
    <x v="173"/>
  </r>
  <r>
    <x v="21"/>
    <n v="33"/>
    <x v="174"/>
  </r>
  <r>
    <x v="22"/>
    <n v="39"/>
    <x v="175"/>
  </r>
  <r>
    <x v="23"/>
    <n v="21"/>
    <x v="176"/>
  </r>
  <r>
    <x v="23"/>
    <n v="30"/>
    <x v="177"/>
  </r>
  <r>
    <x v="24"/>
    <n v="40"/>
    <x v="178"/>
  </r>
  <r>
    <x v="25"/>
    <n v="43"/>
    <x v="179"/>
  </r>
  <r>
    <x v="0"/>
    <n v="43"/>
    <x v="180"/>
  </r>
  <r>
    <x v="1"/>
    <n v="31"/>
    <x v="181"/>
  </r>
  <r>
    <x v="2"/>
    <n v="24"/>
    <x v="182"/>
  </r>
  <r>
    <x v="3"/>
    <n v="49"/>
    <x v="183"/>
  </r>
  <r>
    <x v="3"/>
    <n v="34"/>
    <x v="184"/>
  </r>
  <r>
    <x v="3"/>
    <n v="32"/>
    <x v="185"/>
  </r>
  <r>
    <x v="2"/>
    <n v="21"/>
    <x v="186"/>
  </r>
  <r>
    <x v="4"/>
    <n v="43"/>
    <x v="187"/>
  </r>
  <r>
    <x v="4"/>
    <n v="43"/>
    <x v="188"/>
  </r>
  <r>
    <x v="5"/>
    <n v="50"/>
    <x v="189"/>
  </r>
  <r>
    <x v="6"/>
    <n v="26"/>
    <x v="190"/>
  </r>
  <r>
    <x v="7"/>
    <n v="26"/>
    <x v="191"/>
  </r>
  <r>
    <x v="8"/>
    <n v="41"/>
    <x v="192"/>
  </r>
  <r>
    <x v="8"/>
    <n v="44"/>
    <x v="193"/>
  </r>
  <r>
    <x v="9"/>
    <n v="20"/>
    <x v="194"/>
  </r>
  <r>
    <x v="10"/>
    <n v="43"/>
    <x v="195"/>
  </r>
  <r>
    <x v="11"/>
    <n v="32"/>
    <x v="196"/>
  </r>
  <r>
    <x v="12"/>
    <n v="41"/>
    <x v="197"/>
  </r>
  <r>
    <x v="13"/>
    <n v="33"/>
    <x v="198"/>
  </r>
  <r>
    <x v="13"/>
    <n v="36"/>
    <x v="199"/>
  </r>
  <r>
    <x v="8"/>
    <n v="40"/>
    <x v="200"/>
  </r>
  <r>
    <x v="14"/>
    <n v="41"/>
    <x v="201"/>
  </r>
  <r>
    <x v="15"/>
    <n v="24"/>
    <x v="202"/>
  </r>
  <r>
    <x v="16"/>
    <n v="20"/>
    <x v="203"/>
  </r>
  <r>
    <x v="17"/>
    <n v="47"/>
    <x v="204"/>
  </r>
  <r>
    <x v="18"/>
    <n v="25"/>
    <x v="205"/>
  </r>
  <r>
    <x v="19"/>
    <n v="31"/>
    <x v="206"/>
  </r>
  <r>
    <x v="19"/>
    <n v="31"/>
    <x v="207"/>
  </r>
  <r>
    <x v="19"/>
    <n v="27"/>
    <x v="208"/>
  </r>
  <r>
    <x v="20"/>
    <n v="43"/>
    <x v="209"/>
  </r>
  <r>
    <x v="21"/>
    <n v="40"/>
    <x v="210"/>
  </r>
  <r>
    <x v="22"/>
    <n v="28"/>
    <x v="211"/>
  </r>
  <r>
    <x v="23"/>
    <n v="21"/>
    <x v="212"/>
  </r>
  <r>
    <x v="23"/>
    <n v="39"/>
    <x v="213"/>
  </r>
  <r>
    <x v="24"/>
    <n v="45"/>
    <x v="214"/>
  </r>
  <r>
    <x v="25"/>
    <n v="24"/>
    <x v="215"/>
  </r>
  <r>
    <x v="0"/>
    <n v="33"/>
    <x v="216"/>
  </r>
  <r>
    <x v="1"/>
    <n v="47"/>
    <x v="217"/>
  </r>
  <r>
    <x v="2"/>
    <n v="30"/>
    <x v="218"/>
  </r>
  <r>
    <x v="3"/>
    <n v="28"/>
    <x v="219"/>
  </r>
  <r>
    <x v="3"/>
    <n v="35"/>
    <x v="220"/>
  </r>
  <r>
    <x v="3"/>
    <n v="26"/>
    <x v="221"/>
  </r>
  <r>
    <x v="2"/>
    <n v="31"/>
    <x v="222"/>
  </r>
  <r>
    <x v="4"/>
    <n v="24"/>
    <x v="223"/>
  </r>
  <r>
    <x v="4"/>
    <n v="31"/>
    <x v="224"/>
  </r>
  <r>
    <x v="5"/>
    <n v="23"/>
    <x v="225"/>
  </r>
  <r>
    <x v="6"/>
    <n v="27"/>
    <x v="226"/>
  </r>
  <r>
    <x v="7"/>
    <n v="30"/>
    <x v="227"/>
  </r>
  <r>
    <x v="8"/>
    <n v="29"/>
    <x v="228"/>
  </r>
  <r>
    <x v="8"/>
    <n v="43"/>
    <x v="229"/>
  </r>
  <r>
    <x v="9"/>
    <n v="41"/>
    <x v="230"/>
  </r>
  <r>
    <x v="10"/>
    <n v="49"/>
    <x v="231"/>
  </r>
  <r>
    <x v="11"/>
    <n v="23"/>
    <x v="232"/>
  </r>
  <r>
    <x v="12"/>
    <n v="32"/>
    <x v="233"/>
  </r>
  <r>
    <x v="13"/>
    <n v="25"/>
    <x v="234"/>
  </r>
  <r>
    <x v="13"/>
    <n v="32"/>
    <x v="235"/>
  </r>
  <r>
    <x v="8"/>
    <n v="37"/>
    <x v="236"/>
  </r>
  <r>
    <x v="14"/>
    <n v="45"/>
    <x v="237"/>
  </r>
  <r>
    <x v="15"/>
    <n v="47"/>
    <x v="238"/>
  </r>
  <r>
    <x v="16"/>
    <n v="41"/>
    <x v="239"/>
  </r>
  <r>
    <x v="17"/>
    <n v="27"/>
    <x v="240"/>
  </r>
  <r>
    <x v="18"/>
    <n v="31"/>
    <x v="241"/>
  </r>
  <r>
    <x v="19"/>
    <n v="36"/>
    <x v="242"/>
  </r>
  <r>
    <x v="19"/>
    <n v="44"/>
    <x v="243"/>
  </r>
  <r>
    <x v="19"/>
    <n v="48"/>
    <x v="244"/>
  </r>
  <r>
    <x v="20"/>
    <n v="45"/>
    <x v="245"/>
  </r>
  <r>
    <x v="21"/>
    <n v="42"/>
    <x v="246"/>
  </r>
  <r>
    <x v="22"/>
    <n v="30"/>
    <x v="247"/>
  </r>
  <r>
    <x v="23"/>
    <n v="48"/>
    <x v="248"/>
  </r>
  <r>
    <x v="23"/>
    <n v="30"/>
    <x v="249"/>
  </r>
  <r>
    <x v="24"/>
    <n v="44"/>
    <x v="250"/>
  </r>
  <r>
    <x v="25"/>
    <n v="41"/>
    <x v="251"/>
  </r>
  <r>
    <x v="0"/>
    <n v="24"/>
    <x v="252"/>
  </r>
  <r>
    <x v="1"/>
    <n v="24"/>
    <x v="253"/>
  </r>
  <r>
    <x v="2"/>
    <n v="43"/>
    <x v="254"/>
  </r>
  <r>
    <x v="3"/>
    <n v="33"/>
    <x v="255"/>
  </r>
  <r>
    <x v="3"/>
    <n v="31"/>
    <x v="256"/>
  </r>
  <r>
    <x v="3"/>
    <n v="50"/>
    <x v="257"/>
  </r>
  <r>
    <x v="2"/>
    <n v="29"/>
    <x v="258"/>
  </r>
  <r>
    <x v="4"/>
    <n v="28"/>
    <x v="259"/>
  </r>
  <r>
    <x v="4"/>
    <n v="48"/>
    <x v="260"/>
  </r>
  <r>
    <x v="5"/>
    <n v="46"/>
    <x v="261"/>
  </r>
  <r>
    <x v="6"/>
    <n v="35"/>
    <x v="262"/>
  </r>
  <r>
    <x v="7"/>
    <n v="32"/>
    <x v="263"/>
  </r>
  <r>
    <x v="8"/>
    <n v="24"/>
    <x v="264"/>
  </r>
  <r>
    <x v="8"/>
    <n v="46"/>
    <x v="265"/>
  </r>
  <r>
    <x v="9"/>
    <n v="28"/>
    <x v="266"/>
  </r>
  <r>
    <x v="10"/>
    <n v="44"/>
    <x v="267"/>
  </r>
  <r>
    <x v="11"/>
    <n v="21"/>
    <x v="268"/>
  </r>
  <r>
    <x v="12"/>
    <n v="23"/>
    <x v="269"/>
  </r>
  <r>
    <x v="13"/>
    <n v="40"/>
    <x v="270"/>
  </r>
  <r>
    <x v="13"/>
    <n v="43"/>
    <x v="271"/>
  </r>
  <r>
    <x v="8"/>
    <n v="50"/>
    <x v="272"/>
  </r>
  <r>
    <x v="14"/>
    <n v="32"/>
    <x v="273"/>
  </r>
  <r>
    <x v="15"/>
    <n v="35"/>
    <x v="274"/>
  </r>
  <r>
    <x v="16"/>
    <n v="44"/>
    <x v="275"/>
  </r>
  <r>
    <x v="17"/>
    <n v="34"/>
    <x v="276"/>
  </r>
  <r>
    <x v="18"/>
    <n v="39"/>
    <x v="277"/>
  </r>
  <r>
    <x v="19"/>
    <n v="44"/>
    <x v="278"/>
  </r>
  <r>
    <x v="19"/>
    <n v="30"/>
    <x v="279"/>
  </r>
  <r>
    <x v="19"/>
    <n v="28"/>
    <x v="280"/>
  </r>
  <r>
    <x v="20"/>
    <n v="26"/>
    <x v="281"/>
  </r>
  <r>
    <x v="21"/>
    <n v="36"/>
    <x v="282"/>
  </r>
  <r>
    <x v="22"/>
    <n v="49"/>
    <x v="283"/>
  </r>
  <r>
    <x v="23"/>
    <n v="26"/>
    <x v="284"/>
  </r>
  <r>
    <x v="23"/>
    <n v="38"/>
    <x v="285"/>
  </r>
  <r>
    <x v="24"/>
    <n v="20"/>
    <x v="286"/>
  </r>
  <r>
    <x v="25"/>
    <n v="40"/>
    <x v="287"/>
  </r>
  <r>
    <x v="0"/>
    <n v="-31"/>
    <x v="0"/>
  </r>
  <r>
    <x v="1"/>
    <n v="-46"/>
    <x v="1"/>
  </r>
  <r>
    <x v="2"/>
    <n v="-50"/>
    <x v="2"/>
  </r>
  <r>
    <x v="3"/>
    <n v="-43"/>
    <x v="3"/>
  </r>
  <r>
    <x v="3"/>
    <n v="-38"/>
    <x v="4"/>
  </r>
  <r>
    <x v="3"/>
    <n v="-30"/>
    <x v="5"/>
  </r>
  <r>
    <x v="2"/>
    <n v="-39"/>
    <x v="6"/>
  </r>
  <r>
    <x v="4"/>
    <n v="-24"/>
    <x v="7"/>
  </r>
  <r>
    <x v="4"/>
    <n v="-38"/>
    <x v="8"/>
  </r>
  <r>
    <x v="5"/>
    <n v="-22"/>
    <x v="9"/>
  </r>
  <r>
    <x v="6"/>
    <n v="-27"/>
    <x v="10"/>
  </r>
  <r>
    <x v="7"/>
    <n v="-36"/>
    <x v="11"/>
  </r>
  <r>
    <x v="8"/>
    <n v="-33"/>
    <x v="12"/>
  </r>
  <r>
    <x v="8"/>
    <n v="-35"/>
    <x v="13"/>
  </r>
  <r>
    <x v="9"/>
    <n v="-52"/>
    <x v="14"/>
  </r>
  <r>
    <x v="10"/>
    <n v="-34"/>
    <x v="15"/>
  </r>
  <r>
    <x v="11"/>
    <n v="-27"/>
    <x v="16"/>
  </r>
  <r>
    <x v="12"/>
    <n v="-29"/>
    <x v="17"/>
  </r>
  <r>
    <x v="13"/>
    <n v="-37"/>
    <x v="18"/>
  </r>
  <r>
    <x v="13"/>
    <n v="-26"/>
    <x v="19"/>
  </r>
  <r>
    <x v="8"/>
    <n v="-21"/>
    <x v="20"/>
  </r>
  <r>
    <x v="14"/>
    <n v="-22"/>
    <x v="21"/>
  </r>
  <r>
    <x v="15"/>
    <n v="-35"/>
    <x v="22"/>
  </r>
  <r>
    <x v="16"/>
    <n v="-32"/>
    <x v="23"/>
  </r>
  <r>
    <x v="17"/>
    <n v="-13"/>
    <x v="24"/>
  </r>
  <r>
    <x v="18"/>
    <n v="-34"/>
    <x v="25"/>
  </r>
  <r>
    <x v="19"/>
    <n v="-40"/>
    <x v="26"/>
  </r>
  <r>
    <x v="19"/>
    <n v="-28"/>
    <x v="27"/>
  </r>
  <r>
    <x v="19"/>
    <n v="-42"/>
    <x v="28"/>
  </r>
  <r>
    <x v="20"/>
    <n v="-29"/>
    <x v="29"/>
  </r>
  <r>
    <x v="21"/>
    <n v="-23"/>
    <x v="30"/>
  </r>
  <r>
    <x v="22"/>
    <n v="-34"/>
    <x v="31"/>
  </r>
  <r>
    <x v="23"/>
    <n v="-32"/>
    <x v="32"/>
  </r>
  <r>
    <x v="23"/>
    <n v="-28"/>
    <x v="33"/>
  </r>
  <r>
    <x v="24"/>
    <n v="-22"/>
    <x v="34"/>
  </r>
  <r>
    <x v="25"/>
    <n v="-43"/>
    <x v="35"/>
  </r>
  <r>
    <x v="0"/>
    <n v="-27"/>
    <x v="36"/>
  </r>
  <r>
    <x v="1"/>
    <n v="-43"/>
    <x v="37"/>
  </r>
  <r>
    <x v="2"/>
    <n v="-33"/>
    <x v="38"/>
  </r>
  <r>
    <x v="3"/>
    <n v="-20"/>
    <x v="39"/>
  </r>
  <r>
    <x v="3"/>
    <n v="-31"/>
    <x v="40"/>
  </r>
  <r>
    <x v="3"/>
    <n v="-30"/>
    <x v="41"/>
  </r>
  <r>
    <x v="2"/>
    <n v="-28"/>
    <x v="42"/>
  </r>
  <r>
    <x v="4"/>
    <n v="-38"/>
    <x v="43"/>
  </r>
  <r>
    <x v="4"/>
    <n v="-41"/>
    <x v="44"/>
  </r>
  <r>
    <x v="5"/>
    <n v="-43"/>
    <x v="45"/>
  </r>
  <r>
    <x v="6"/>
    <n v="-31"/>
    <x v="46"/>
  </r>
  <r>
    <x v="7"/>
    <n v="-34"/>
    <x v="47"/>
  </r>
  <r>
    <x v="8"/>
    <n v="-25"/>
    <x v="48"/>
  </r>
  <r>
    <x v="8"/>
    <n v="-25"/>
    <x v="49"/>
  </r>
  <r>
    <x v="9"/>
    <n v="-37"/>
    <x v="50"/>
  </r>
  <r>
    <x v="10"/>
    <n v="-24"/>
    <x v="51"/>
  </r>
  <r>
    <x v="11"/>
    <n v="-43"/>
    <x v="52"/>
  </r>
  <r>
    <x v="12"/>
    <n v="-43"/>
    <x v="53"/>
  </r>
  <r>
    <x v="13"/>
    <n v="-20"/>
    <x v="54"/>
  </r>
  <r>
    <x v="13"/>
    <n v="-42"/>
    <x v="55"/>
  </r>
  <r>
    <x v="8"/>
    <n v="-49"/>
    <x v="56"/>
  </r>
  <r>
    <x v="14"/>
    <n v="-48"/>
    <x v="57"/>
  </r>
  <r>
    <x v="15"/>
    <n v="-37"/>
    <x v="58"/>
  </r>
  <r>
    <x v="16"/>
    <n v="-49"/>
    <x v="59"/>
  </r>
  <r>
    <x v="17"/>
    <n v="-43"/>
    <x v="60"/>
  </r>
  <r>
    <x v="18"/>
    <n v="-49"/>
    <x v="61"/>
  </r>
  <r>
    <x v="19"/>
    <n v="-32"/>
    <x v="62"/>
  </r>
  <r>
    <x v="19"/>
    <n v="-45"/>
    <x v="63"/>
  </r>
  <r>
    <x v="19"/>
    <n v="-26"/>
    <x v="64"/>
  </r>
  <r>
    <x v="20"/>
    <n v="-22"/>
    <x v="65"/>
  </r>
  <r>
    <x v="21"/>
    <n v="-28"/>
    <x v="66"/>
  </r>
  <r>
    <x v="22"/>
    <n v="-42"/>
    <x v="67"/>
  </r>
  <r>
    <x v="23"/>
    <n v="-39"/>
    <x v="68"/>
  </r>
  <r>
    <x v="23"/>
    <n v="-39"/>
    <x v="69"/>
  </r>
  <r>
    <x v="24"/>
    <n v="-49"/>
    <x v="70"/>
  </r>
  <r>
    <x v="25"/>
    <n v="-32"/>
    <x v="71"/>
  </r>
  <r>
    <x v="0"/>
    <n v="-37"/>
    <x v="72"/>
  </r>
  <r>
    <x v="1"/>
    <n v="-40"/>
    <x v="73"/>
  </r>
  <r>
    <x v="2"/>
    <n v="-31"/>
    <x v="74"/>
  </r>
  <r>
    <x v="3"/>
    <n v="-34"/>
    <x v="75"/>
  </r>
  <r>
    <x v="3"/>
    <n v="-27"/>
    <x v="76"/>
  </r>
  <r>
    <x v="3"/>
    <n v="-40"/>
    <x v="77"/>
  </r>
  <r>
    <x v="2"/>
    <n v="-47"/>
    <x v="78"/>
  </r>
  <r>
    <x v="4"/>
    <n v="-21"/>
    <x v="79"/>
  </r>
  <r>
    <x v="4"/>
    <n v="-39"/>
    <x v="80"/>
  </r>
  <r>
    <x v="5"/>
    <n v="-46"/>
    <x v="81"/>
  </r>
  <r>
    <x v="6"/>
    <n v="-46"/>
    <x v="82"/>
  </r>
  <r>
    <x v="7"/>
    <n v="-38"/>
    <x v="83"/>
  </r>
  <r>
    <x v="8"/>
    <n v="-41"/>
    <x v="84"/>
  </r>
  <r>
    <x v="8"/>
    <n v="-37"/>
    <x v="85"/>
  </r>
  <r>
    <x v="9"/>
    <n v="-23"/>
    <x v="86"/>
  </r>
  <r>
    <x v="10"/>
    <n v="-36"/>
    <x v="87"/>
  </r>
  <r>
    <x v="11"/>
    <n v="-34"/>
    <x v="88"/>
  </r>
  <r>
    <x v="12"/>
    <n v="-38"/>
    <x v="89"/>
  </r>
  <r>
    <x v="13"/>
    <n v="-34"/>
    <x v="90"/>
  </r>
  <r>
    <x v="13"/>
    <n v="-34"/>
    <x v="91"/>
  </r>
  <r>
    <x v="8"/>
    <n v="-38"/>
    <x v="92"/>
  </r>
  <r>
    <x v="14"/>
    <n v="-42"/>
    <x v="93"/>
  </r>
  <r>
    <x v="15"/>
    <n v="-28"/>
    <x v="94"/>
  </r>
  <r>
    <x v="16"/>
    <n v="-27"/>
    <x v="95"/>
  </r>
  <r>
    <x v="17"/>
    <n v="-21"/>
    <x v="96"/>
  </r>
  <r>
    <x v="18"/>
    <n v="-25"/>
    <x v="97"/>
  </r>
  <r>
    <x v="19"/>
    <n v="-28"/>
    <x v="98"/>
  </r>
  <r>
    <x v="19"/>
    <n v="-25"/>
    <x v="99"/>
  </r>
  <r>
    <x v="19"/>
    <n v="-45"/>
    <x v="100"/>
  </r>
  <r>
    <x v="20"/>
    <n v="-25"/>
    <x v="101"/>
  </r>
  <r>
    <x v="21"/>
    <n v="-42"/>
    <x v="102"/>
  </r>
  <r>
    <x v="22"/>
    <n v="-28"/>
    <x v="103"/>
  </r>
  <r>
    <x v="23"/>
    <n v="-30"/>
    <x v="104"/>
  </r>
  <r>
    <x v="23"/>
    <n v="-37"/>
    <x v="105"/>
  </r>
  <r>
    <x v="24"/>
    <n v="-41"/>
    <x v="106"/>
  </r>
  <r>
    <x v="25"/>
    <n v="-28"/>
    <x v="107"/>
  </r>
  <r>
    <x v="0"/>
    <n v="-36"/>
    <x v="108"/>
  </r>
  <r>
    <x v="1"/>
    <n v="-41"/>
    <x v="109"/>
  </r>
  <r>
    <x v="2"/>
    <n v="-21"/>
    <x v="110"/>
  </r>
  <r>
    <x v="3"/>
    <n v="-27"/>
    <x v="111"/>
  </r>
  <r>
    <x v="3"/>
    <n v="-45"/>
    <x v="112"/>
  </r>
  <r>
    <x v="3"/>
    <n v="-21"/>
    <x v="113"/>
  </r>
  <r>
    <x v="2"/>
    <n v="-34"/>
    <x v="114"/>
  </r>
  <r>
    <x v="4"/>
    <n v="-38"/>
    <x v="115"/>
  </r>
  <r>
    <x v="4"/>
    <n v="-45"/>
    <x v="116"/>
  </r>
  <r>
    <x v="5"/>
    <n v="-40"/>
    <x v="117"/>
  </r>
  <r>
    <x v="6"/>
    <n v="-49"/>
    <x v="118"/>
  </r>
  <r>
    <x v="7"/>
    <n v="-36"/>
    <x v="119"/>
  </r>
  <r>
    <x v="8"/>
    <n v="-45"/>
    <x v="120"/>
  </r>
  <r>
    <x v="8"/>
    <n v="-35"/>
    <x v="121"/>
  </r>
  <r>
    <x v="9"/>
    <n v="-23"/>
    <x v="122"/>
  </r>
  <r>
    <x v="10"/>
    <n v="-45"/>
    <x v="123"/>
  </r>
  <r>
    <x v="11"/>
    <n v="-34"/>
    <x v="124"/>
  </r>
  <r>
    <x v="12"/>
    <n v="-36"/>
    <x v="125"/>
  </r>
  <r>
    <x v="13"/>
    <n v="-39"/>
    <x v="126"/>
  </r>
  <r>
    <x v="13"/>
    <n v="-26"/>
    <x v="127"/>
  </r>
  <r>
    <x v="8"/>
    <n v="-32"/>
    <x v="128"/>
  </r>
  <r>
    <x v="14"/>
    <n v="-27"/>
    <x v="129"/>
  </r>
  <r>
    <x v="15"/>
    <n v="-20"/>
    <x v="130"/>
  </r>
  <r>
    <x v="16"/>
    <n v="-29"/>
    <x v="131"/>
  </r>
  <r>
    <x v="17"/>
    <n v="-27"/>
    <x v="132"/>
  </r>
  <r>
    <x v="18"/>
    <n v="-32"/>
    <x v="133"/>
  </r>
  <r>
    <x v="19"/>
    <n v="-40"/>
    <x v="134"/>
  </r>
  <r>
    <x v="19"/>
    <n v="-31"/>
    <x v="135"/>
  </r>
  <r>
    <x v="19"/>
    <n v="-38"/>
    <x v="136"/>
  </r>
  <r>
    <x v="20"/>
    <n v="-34"/>
    <x v="137"/>
  </r>
  <r>
    <x v="21"/>
    <n v="-30"/>
    <x v="138"/>
  </r>
  <r>
    <x v="22"/>
    <n v="-22"/>
    <x v="139"/>
  </r>
  <r>
    <x v="23"/>
    <n v="-48"/>
    <x v="140"/>
  </r>
  <r>
    <x v="23"/>
    <n v="-27"/>
    <x v="141"/>
  </r>
  <r>
    <x v="24"/>
    <n v="-50"/>
    <x v="142"/>
  </r>
  <r>
    <x v="25"/>
    <n v="-44"/>
    <x v="143"/>
  </r>
  <r>
    <x v="0"/>
    <n v="-27"/>
    <x v="144"/>
  </r>
  <r>
    <x v="1"/>
    <n v="-22"/>
    <x v="145"/>
  </r>
  <r>
    <x v="2"/>
    <n v="-33"/>
    <x v="146"/>
  </r>
  <r>
    <x v="3"/>
    <n v="-39"/>
    <x v="147"/>
  </r>
  <r>
    <x v="3"/>
    <n v="-27"/>
    <x v="148"/>
  </r>
  <r>
    <x v="3"/>
    <n v="-34"/>
    <x v="149"/>
  </r>
  <r>
    <x v="2"/>
    <n v="-38"/>
    <x v="150"/>
  </r>
  <r>
    <x v="4"/>
    <n v="-44"/>
    <x v="151"/>
  </r>
  <r>
    <x v="4"/>
    <n v="-27"/>
    <x v="152"/>
  </r>
  <r>
    <x v="5"/>
    <n v="-25"/>
    <x v="153"/>
  </r>
  <r>
    <x v="6"/>
    <n v="-38"/>
    <x v="154"/>
  </r>
  <r>
    <x v="7"/>
    <n v="-39"/>
    <x v="155"/>
  </r>
  <r>
    <x v="8"/>
    <n v="-24"/>
    <x v="156"/>
  </r>
  <r>
    <x v="8"/>
    <n v="-49"/>
    <x v="157"/>
  </r>
  <r>
    <x v="9"/>
    <n v="-40"/>
    <x v="158"/>
  </r>
  <r>
    <x v="10"/>
    <n v="-25"/>
    <x v="159"/>
  </r>
  <r>
    <x v="11"/>
    <n v="-37"/>
    <x v="160"/>
  </r>
  <r>
    <x v="12"/>
    <n v="-30"/>
    <x v="161"/>
  </r>
  <r>
    <x v="13"/>
    <n v="-24"/>
    <x v="162"/>
  </r>
  <r>
    <x v="13"/>
    <n v="-41"/>
    <x v="163"/>
  </r>
  <r>
    <x v="8"/>
    <n v="-32"/>
    <x v="164"/>
  </r>
  <r>
    <x v="14"/>
    <n v="-24"/>
    <x v="165"/>
  </r>
  <r>
    <x v="15"/>
    <n v="-39"/>
    <x v="166"/>
  </r>
  <r>
    <x v="16"/>
    <n v="-39"/>
    <x v="167"/>
  </r>
  <r>
    <x v="17"/>
    <n v="-42"/>
    <x v="168"/>
  </r>
  <r>
    <x v="18"/>
    <n v="-47"/>
    <x v="169"/>
  </r>
  <r>
    <x v="19"/>
    <n v="-29"/>
    <x v="170"/>
  </r>
  <r>
    <x v="19"/>
    <n v="-33"/>
    <x v="171"/>
  </r>
  <r>
    <x v="19"/>
    <n v="-45"/>
    <x v="172"/>
  </r>
  <r>
    <x v="20"/>
    <n v="-20"/>
    <x v="173"/>
  </r>
  <r>
    <x v="21"/>
    <n v="-33"/>
    <x v="174"/>
  </r>
  <r>
    <x v="22"/>
    <n v="-39"/>
    <x v="175"/>
  </r>
  <r>
    <x v="23"/>
    <n v="-21"/>
    <x v="176"/>
  </r>
  <r>
    <x v="23"/>
    <n v="-30"/>
    <x v="177"/>
  </r>
  <r>
    <x v="24"/>
    <n v="-40"/>
    <x v="178"/>
  </r>
  <r>
    <x v="25"/>
    <n v="-43"/>
    <x v="179"/>
  </r>
  <r>
    <x v="0"/>
    <n v="-43"/>
    <x v="180"/>
  </r>
  <r>
    <x v="1"/>
    <n v="-31"/>
    <x v="181"/>
  </r>
  <r>
    <x v="2"/>
    <n v="-24"/>
    <x v="182"/>
  </r>
  <r>
    <x v="3"/>
    <n v="-49"/>
    <x v="183"/>
  </r>
  <r>
    <x v="3"/>
    <n v="-34"/>
    <x v="184"/>
  </r>
  <r>
    <x v="3"/>
    <n v="-32"/>
    <x v="185"/>
  </r>
  <r>
    <x v="2"/>
    <n v="-21"/>
    <x v="186"/>
  </r>
  <r>
    <x v="4"/>
    <n v="-43"/>
    <x v="187"/>
  </r>
  <r>
    <x v="4"/>
    <n v="-43"/>
    <x v="188"/>
  </r>
  <r>
    <x v="5"/>
    <n v="-50"/>
    <x v="189"/>
  </r>
  <r>
    <x v="6"/>
    <n v="-26"/>
    <x v="190"/>
  </r>
  <r>
    <x v="7"/>
    <n v="-26"/>
    <x v="191"/>
  </r>
  <r>
    <x v="8"/>
    <n v="-41"/>
    <x v="192"/>
  </r>
  <r>
    <x v="8"/>
    <n v="-44"/>
    <x v="193"/>
  </r>
  <r>
    <x v="9"/>
    <n v="-20"/>
    <x v="194"/>
  </r>
  <r>
    <x v="10"/>
    <n v="-43"/>
    <x v="195"/>
  </r>
  <r>
    <x v="11"/>
    <n v="-32"/>
    <x v="196"/>
  </r>
  <r>
    <x v="12"/>
    <n v="-41"/>
    <x v="197"/>
  </r>
  <r>
    <x v="13"/>
    <n v="-33"/>
    <x v="198"/>
  </r>
  <r>
    <x v="13"/>
    <n v="-36"/>
    <x v="199"/>
  </r>
  <r>
    <x v="8"/>
    <n v="-40"/>
    <x v="200"/>
  </r>
  <r>
    <x v="14"/>
    <n v="-41"/>
    <x v="201"/>
  </r>
  <r>
    <x v="15"/>
    <n v="-24"/>
    <x v="202"/>
  </r>
  <r>
    <x v="16"/>
    <n v="-20"/>
    <x v="203"/>
  </r>
  <r>
    <x v="17"/>
    <n v="-47"/>
    <x v="204"/>
  </r>
  <r>
    <x v="18"/>
    <n v="-25"/>
    <x v="205"/>
  </r>
  <r>
    <x v="19"/>
    <n v="-31"/>
    <x v="206"/>
  </r>
  <r>
    <x v="19"/>
    <n v="-31"/>
    <x v="207"/>
  </r>
  <r>
    <x v="19"/>
    <n v="-27"/>
    <x v="208"/>
  </r>
  <r>
    <x v="20"/>
    <n v="-43"/>
    <x v="209"/>
  </r>
  <r>
    <x v="21"/>
    <n v="-40"/>
    <x v="210"/>
  </r>
  <r>
    <x v="22"/>
    <n v="-28"/>
    <x v="211"/>
  </r>
  <r>
    <x v="23"/>
    <n v="-21"/>
    <x v="212"/>
  </r>
  <r>
    <x v="23"/>
    <n v="-39"/>
    <x v="213"/>
  </r>
  <r>
    <x v="24"/>
    <n v="-45"/>
    <x v="214"/>
  </r>
  <r>
    <x v="25"/>
    <n v="-24"/>
    <x v="215"/>
  </r>
  <r>
    <x v="0"/>
    <n v="-33"/>
    <x v="216"/>
  </r>
  <r>
    <x v="1"/>
    <n v="-47"/>
    <x v="217"/>
  </r>
  <r>
    <x v="2"/>
    <n v="-30"/>
    <x v="218"/>
  </r>
  <r>
    <x v="3"/>
    <n v="-28"/>
    <x v="219"/>
  </r>
  <r>
    <x v="3"/>
    <n v="-35"/>
    <x v="220"/>
  </r>
  <r>
    <x v="3"/>
    <n v="-26"/>
    <x v="221"/>
  </r>
  <r>
    <x v="2"/>
    <n v="-31"/>
    <x v="222"/>
  </r>
  <r>
    <x v="4"/>
    <n v="-24"/>
    <x v="223"/>
  </r>
  <r>
    <x v="4"/>
    <n v="-31"/>
    <x v="224"/>
  </r>
  <r>
    <x v="5"/>
    <n v="-23"/>
    <x v="225"/>
  </r>
  <r>
    <x v="6"/>
    <n v="-27"/>
    <x v="226"/>
  </r>
  <r>
    <x v="7"/>
    <n v="-30"/>
    <x v="227"/>
  </r>
  <r>
    <x v="8"/>
    <n v="-29"/>
    <x v="228"/>
  </r>
  <r>
    <x v="8"/>
    <n v="-43"/>
    <x v="229"/>
  </r>
  <r>
    <x v="9"/>
    <n v="-41"/>
    <x v="230"/>
  </r>
  <r>
    <x v="10"/>
    <n v="-49"/>
    <x v="231"/>
  </r>
  <r>
    <x v="11"/>
    <n v="-23"/>
    <x v="232"/>
  </r>
  <r>
    <x v="12"/>
    <n v="-32"/>
    <x v="233"/>
  </r>
  <r>
    <x v="13"/>
    <n v="-25"/>
    <x v="234"/>
  </r>
  <r>
    <x v="13"/>
    <n v="-32"/>
    <x v="235"/>
  </r>
  <r>
    <x v="8"/>
    <n v="-37"/>
    <x v="236"/>
  </r>
  <r>
    <x v="14"/>
    <n v="-45"/>
    <x v="237"/>
  </r>
  <r>
    <x v="15"/>
    <n v="-47"/>
    <x v="238"/>
  </r>
  <r>
    <x v="16"/>
    <n v="-41"/>
    <x v="239"/>
  </r>
  <r>
    <x v="17"/>
    <n v="-27"/>
    <x v="240"/>
  </r>
  <r>
    <x v="18"/>
    <n v="-31"/>
    <x v="241"/>
  </r>
  <r>
    <x v="19"/>
    <n v="-36"/>
    <x v="242"/>
  </r>
  <r>
    <x v="19"/>
    <n v="-44"/>
    <x v="243"/>
  </r>
  <r>
    <x v="19"/>
    <n v="-48"/>
    <x v="244"/>
  </r>
  <r>
    <x v="20"/>
    <n v="-45"/>
    <x v="245"/>
  </r>
  <r>
    <x v="21"/>
    <n v="-42"/>
    <x v="246"/>
  </r>
  <r>
    <x v="22"/>
    <n v="-30"/>
    <x v="247"/>
  </r>
  <r>
    <x v="23"/>
    <n v="-48"/>
    <x v="248"/>
  </r>
  <r>
    <x v="23"/>
    <n v="-30"/>
    <x v="249"/>
  </r>
  <r>
    <x v="24"/>
    <n v="-44"/>
    <x v="250"/>
  </r>
  <r>
    <x v="25"/>
    <n v="-41"/>
    <x v="251"/>
  </r>
  <r>
    <x v="0"/>
    <n v="-24"/>
    <x v="252"/>
  </r>
  <r>
    <x v="1"/>
    <n v="-24"/>
    <x v="253"/>
  </r>
  <r>
    <x v="2"/>
    <n v="-43"/>
    <x v="254"/>
  </r>
  <r>
    <x v="3"/>
    <n v="-33"/>
    <x v="255"/>
  </r>
  <r>
    <x v="3"/>
    <n v="-31"/>
    <x v="256"/>
  </r>
  <r>
    <x v="3"/>
    <n v="-50"/>
    <x v="257"/>
  </r>
  <r>
    <x v="2"/>
    <n v="-29"/>
    <x v="258"/>
  </r>
  <r>
    <x v="4"/>
    <n v="-28"/>
    <x v="259"/>
  </r>
  <r>
    <x v="4"/>
    <n v="-48"/>
    <x v="260"/>
  </r>
  <r>
    <x v="5"/>
    <n v="-46"/>
    <x v="261"/>
  </r>
  <r>
    <x v="6"/>
    <n v="-35"/>
    <x v="262"/>
  </r>
  <r>
    <x v="7"/>
    <n v="-32"/>
    <x v="263"/>
  </r>
  <r>
    <x v="8"/>
    <n v="-24"/>
    <x v="264"/>
  </r>
  <r>
    <x v="8"/>
    <n v="-46"/>
    <x v="265"/>
  </r>
  <r>
    <x v="9"/>
    <n v="-28"/>
    <x v="266"/>
  </r>
  <r>
    <x v="10"/>
    <n v="-44"/>
    <x v="267"/>
  </r>
  <r>
    <x v="11"/>
    <n v="-21"/>
    <x v="268"/>
  </r>
  <r>
    <x v="12"/>
    <n v="-23"/>
    <x v="269"/>
  </r>
  <r>
    <x v="13"/>
    <n v="-40"/>
    <x v="270"/>
  </r>
  <r>
    <x v="13"/>
    <n v="-43"/>
    <x v="271"/>
  </r>
  <r>
    <x v="8"/>
    <n v="-50"/>
    <x v="272"/>
  </r>
  <r>
    <x v="14"/>
    <n v="-32"/>
    <x v="273"/>
  </r>
  <r>
    <x v="15"/>
    <n v="-35"/>
    <x v="274"/>
  </r>
  <r>
    <x v="16"/>
    <n v="-44"/>
    <x v="275"/>
  </r>
  <r>
    <x v="17"/>
    <n v="-34"/>
    <x v="276"/>
  </r>
  <r>
    <x v="18"/>
    <n v="-39"/>
    <x v="277"/>
  </r>
  <r>
    <x v="19"/>
    <n v="-44"/>
    <x v="278"/>
  </r>
  <r>
    <x v="19"/>
    <n v="-30"/>
    <x v="279"/>
  </r>
  <r>
    <x v="19"/>
    <n v="-28"/>
    <x v="280"/>
  </r>
  <r>
    <x v="20"/>
    <n v="-26"/>
    <x v="281"/>
  </r>
  <r>
    <x v="21"/>
    <n v="-36"/>
    <x v="282"/>
  </r>
  <r>
    <x v="22"/>
    <n v="-49"/>
    <x v="283"/>
  </r>
  <r>
    <x v="23"/>
    <n v="-26"/>
    <x v="284"/>
  </r>
  <r>
    <x v="23"/>
    <n v="-38"/>
    <x v="285"/>
  </r>
  <r>
    <x v="24"/>
    <n v="-20"/>
    <x v="286"/>
  </r>
  <r>
    <x v="25"/>
    <n v="-40"/>
    <x v="2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x v="0"/>
    <n v="31"/>
    <x v="0"/>
    <x v="0"/>
  </r>
  <r>
    <x v="1"/>
    <n v="46"/>
    <x v="1"/>
    <x v="0"/>
  </r>
  <r>
    <x v="2"/>
    <n v="50"/>
    <x v="2"/>
    <x v="0"/>
  </r>
  <r>
    <x v="3"/>
    <n v="43"/>
    <x v="3"/>
    <x v="0"/>
  </r>
  <r>
    <x v="3"/>
    <n v="38"/>
    <x v="4"/>
    <x v="0"/>
  </r>
  <r>
    <x v="3"/>
    <n v="30"/>
    <x v="5"/>
    <x v="0"/>
  </r>
  <r>
    <x v="2"/>
    <n v="39"/>
    <x v="6"/>
    <x v="0"/>
  </r>
  <r>
    <x v="4"/>
    <n v="43"/>
    <x v="7"/>
    <x v="0"/>
  </r>
  <r>
    <x v="4"/>
    <n v="38"/>
    <x v="8"/>
    <x v="0"/>
  </r>
  <r>
    <x v="5"/>
    <n v="22"/>
    <x v="9"/>
    <x v="0"/>
  </r>
  <r>
    <x v="6"/>
    <n v="27"/>
    <x v="10"/>
    <x v="0"/>
  </r>
  <r>
    <x v="7"/>
    <n v="36"/>
    <x v="11"/>
    <x v="0"/>
  </r>
  <r>
    <x v="8"/>
    <n v="33"/>
    <x v="12"/>
    <x v="0"/>
  </r>
  <r>
    <x v="8"/>
    <n v="35"/>
    <x v="13"/>
    <x v="0"/>
  </r>
  <r>
    <x v="9"/>
    <n v="29"/>
    <x v="14"/>
    <x v="0"/>
  </r>
  <r>
    <x v="10"/>
    <n v="34"/>
    <x v="15"/>
    <x v="0"/>
  </r>
  <r>
    <x v="11"/>
    <n v="27"/>
    <x v="16"/>
    <x v="0"/>
  </r>
  <r>
    <x v="12"/>
    <n v="29"/>
    <x v="17"/>
    <x v="0"/>
  </r>
  <r>
    <x v="13"/>
    <n v="32"/>
    <x v="18"/>
    <x v="0"/>
  </r>
  <r>
    <x v="13"/>
    <n v="26"/>
    <x v="19"/>
    <x v="0"/>
  </r>
  <r>
    <x v="8"/>
    <n v="21"/>
    <x v="20"/>
    <x v="0"/>
  </r>
  <r>
    <x v="14"/>
    <n v="22"/>
    <x v="21"/>
    <x v="0"/>
  </r>
  <r>
    <x v="15"/>
    <n v="35"/>
    <x v="22"/>
    <x v="0"/>
  </r>
  <r>
    <x v="16"/>
    <n v="32"/>
    <x v="23"/>
    <x v="0"/>
  </r>
  <r>
    <x v="17"/>
    <n v="20"/>
    <x v="24"/>
    <x v="0"/>
  </r>
  <r>
    <x v="18"/>
    <n v="34"/>
    <x v="25"/>
    <x v="0"/>
  </r>
  <r>
    <x v="19"/>
    <n v="40"/>
    <x v="26"/>
    <x v="0"/>
  </r>
  <r>
    <x v="19"/>
    <n v="28"/>
    <x v="27"/>
    <x v="0"/>
  </r>
  <r>
    <x v="19"/>
    <n v="42"/>
    <x v="28"/>
    <x v="0"/>
  </r>
  <r>
    <x v="20"/>
    <n v="29"/>
    <x v="29"/>
    <x v="0"/>
  </r>
  <r>
    <x v="21"/>
    <n v="23"/>
    <x v="30"/>
    <x v="0"/>
  </r>
  <r>
    <x v="22"/>
    <n v="34"/>
    <x v="31"/>
    <x v="0"/>
  </r>
  <r>
    <x v="23"/>
    <n v="32"/>
    <x v="32"/>
    <x v="0"/>
  </r>
  <r>
    <x v="23"/>
    <n v="28"/>
    <x v="33"/>
    <x v="0"/>
  </r>
  <r>
    <x v="24"/>
    <n v="22"/>
    <x v="34"/>
    <x v="0"/>
  </r>
  <r>
    <x v="25"/>
    <n v="43"/>
    <x v="35"/>
    <x v="0"/>
  </r>
  <r>
    <x v="0"/>
    <n v="27"/>
    <x v="36"/>
    <x v="0"/>
  </r>
  <r>
    <x v="1"/>
    <n v="43"/>
    <x v="37"/>
    <x v="0"/>
  </r>
  <r>
    <x v="2"/>
    <n v="33"/>
    <x v="38"/>
    <x v="0"/>
  </r>
  <r>
    <x v="3"/>
    <n v="20"/>
    <x v="39"/>
    <x v="0"/>
  </r>
  <r>
    <x v="3"/>
    <n v="31"/>
    <x v="40"/>
    <x v="0"/>
  </r>
  <r>
    <x v="3"/>
    <n v="30"/>
    <x v="41"/>
    <x v="0"/>
  </r>
  <r>
    <x v="2"/>
    <n v="28"/>
    <x v="42"/>
    <x v="0"/>
  </r>
  <r>
    <x v="4"/>
    <n v="38"/>
    <x v="43"/>
    <x v="0"/>
  </r>
  <r>
    <x v="4"/>
    <n v="41"/>
    <x v="44"/>
    <x v="0"/>
  </r>
  <r>
    <x v="5"/>
    <n v="43"/>
    <x v="45"/>
    <x v="0"/>
  </r>
  <r>
    <x v="6"/>
    <n v="31"/>
    <x v="46"/>
    <x v="0"/>
  </r>
  <r>
    <x v="7"/>
    <n v="34"/>
    <x v="47"/>
    <x v="0"/>
  </r>
  <r>
    <x v="8"/>
    <n v="25"/>
    <x v="48"/>
    <x v="0"/>
  </r>
  <r>
    <x v="8"/>
    <n v="25"/>
    <x v="49"/>
    <x v="0"/>
  </r>
  <r>
    <x v="9"/>
    <n v="37"/>
    <x v="50"/>
    <x v="0"/>
  </r>
  <r>
    <x v="10"/>
    <n v="24"/>
    <x v="51"/>
    <x v="0"/>
  </r>
  <r>
    <x v="11"/>
    <n v="43"/>
    <x v="52"/>
    <x v="0"/>
  </r>
  <r>
    <x v="12"/>
    <n v="43"/>
    <x v="53"/>
    <x v="0"/>
  </r>
  <r>
    <x v="13"/>
    <n v="20"/>
    <x v="54"/>
    <x v="0"/>
  </r>
  <r>
    <x v="13"/>
    <n v="42"/>
    <x v="55"/>
    <x v="0"/>
  </r>
  <r>
    <x v="8"/>
    <n v="49"/>
    <x v="56"/>
    <x v="0"/>
  </r>
  <r>
    <x v="14"/>
    <n v="48"/>
    <x v="57"/>
    <x v="0"/>
  </r>
  <r>
    <x v="15"/>
    <n v="37"/>
    <x v="58"/>
    <x v="0"/>
  </r>
  <r>
    <x v="16"/>
    <n v="49"/>
    <x v="59"/>
    <x v="0"/>
  </r>
  <r>
    <x v="17"/>
    <n v="43"/>
    <x v="60"/>
    <x v="0"/>
  </r>
  <r>
    <x v="18"/>
    <n v="49"/>
    <x v="61"/>
    <x v="0"/>
  </r>
  <r>
    <x v="19"/>
    <n v="32"/>
    <x v="62"/>
    <x v="0"/>
  </r>
  <r>
    <x v="19"/>
    <n v="45"/>
    <x v="63"/>
    <x v="0"/>
  </r>
  <r>
    <x v="19"/>
    <n v="26"/>
    <x v="64"/>
    <x v="0"/>
  </r>
  <r>
    <x v="20"/>
    <n v="22"/>
    <x v="65"/>
    <x v="0"/>
  </r>
  <r>
    <x v="21"/>
    <n v="28"/>
    <x v="66"/>
    <x v="0"/>
  </r>
  <r>
    <x v="22"/>
    <n v="42"/>
    <x v="67"/>
    <x v="0"/>
  </r>
  <r>
    <x v="23"/>
    <n v="39"/>
    <x v="68"/>
    <x v="0"/>
  </r>
  <r>
    <x v="23"/>
    <n v="39"/>
    <x v="69"/>
    <x v="0"/>
  </r>
  <r>
    <x v="24"/>
    <n v="49"/>
    <x v="70"/>
    <x v="0"/>
  </r>
  <r>
    <x v="25"/>
    <n v="32"/>
    <x v="71"/>
    <x v="0"/>
  </r>
  <r>
    <x v="0"/>
    <n v="37"/>
    <x v="72"/>
    <x v="0"/>
  </r>
  <r>
    <x v="1"/>
    <n v="40"/>
    <x v="73"/>
    <x v="0"/>
  </r>
  <r>
    <x v="2"/>
    <n v="31"/>
    <x v="74"/>
    <x v="0"/>
  </r>
  <r>
    <x v="3"/>
    <n v="34"/>
    <x v="75"/>
    <x v="0"/>
  </r>
  <r>
    <x v="3"/>
    <n v="27"/>
    <x v="76"/>
    <x v="0"/>
  </r>
  <r>
    <x v="3"/>
    <n v="40"/>
    <x v="77"/>
    <x v="0"/>
  </r>
  <r>
    <x v="2"/>
    <n v="47"/>
    <x v="78"/>
    <x v="0"/>
  </r>
  <r>
    <x v="4"/>
    <n v="21"/>
    <x v="79"/>
    <x v="0"/>
  </r>
  <r>
    <x v="4"/>
    <n v="39"/>
    <x v="80"/>
    <x v="0"/>
  </r>
  <r>
    <x v="5"/>
    <n v="46"/>
    <x v="81"/>
    <x v="0"/>
  </r>
  <r>
    <x v="6"/>
    <n v="46"/>
    <x v="82"/>
    <x v="0"/>
  </r>
  <r>
    <x v="7"/>
    <n v="38"/>
    <x v="83"/>
    <x v="0"/>
  </r>
  <r>
    <x v="8"/>
    <n v="41"/>
    <x v="84"/>
    <x v="0"/>
  </r>
  <r>
    <x v="8"/>
    <n v="37"/>
    <x v="85"/>
    <x v="0"/>
  </r>
  <r>
    <x v="9"/>
    <n v="23"/>
    <x v="86"/>
    <x v="0"/>
  </r>
  <r>
    <x v="10"/>
    <n v="36"/>
    <x v="87"/>
    <x v="0"/>
  </r>
  <r>
    <x v="11"/>
    <n v="34"/>
    <x v="88"/>
    <x v="0"/>
  </r>
  <r>
    <x v="12"/>
    <n v="38"/>
    <x v="89"/>
    <x v="0"/>
  </r>
  <r>
    <x v="13"/>
    <n v="34"/>
    <x v="90"/>
    <x v="0"/>
  </r>
  <r>
    <x v="13"/>
    <n v="34"/>
    <x v="91"/>
    <x v="0"/>
  </r>
  <r>
    <x v="8"/>
    <n v="38"/>
    <x v="92"/>
    <x v="0"/>
  </r>
  <r>
    <x v="14"/>
    <n v="42"/>
    <x v="93"/>
    <x v="0"/>
  </r>
  <r>
    <x v="15"/>
    <n v="28"/>
    <x v="94"/>
    <x v="0"/>
  </r>
  <r>
    <x v="16"/>
    <n v="27"/>
    <x v="95"/>
    <x v="0"/>
  </r>
  <r>
    <x v="17"/>
    <n v="21"/>
    <x v="96"/>
    <x v="0"/>
  </r>
  <r>
    <x v="18"/>
    <n v="25"/>
    <x v="97"/>
    <x v="0"/>
  </r>
  <r>
    <x v="19"/>
    <n v="28"/>
    <x v="98"/>
    <x v="0"/>
  </r>
  <r>
    <x v="19"/>
    <n v="25"/>
    <x v="99"/>
    <x v="0"/>
  </r>
  <r>
    <x v="19"/>
    <n v="45"/>
    <x v="100"/>
    <x v="0"/>
  </r>
  <r>
    <x v="20"/>
    <n v="25"/>
    <x v="101"/>
    <x v="0"/>
  </r>
  <r>
    <x v="21"/>
    <n v="42"/>
    <x v="102"/>
    <x v="0"/>
  </r>
  <r>
    <x v="22"/>
    <n v="28"/>
    <x v="103"/>
    <x v="0"/>
  </r>
  <r>
    <x v="23"/>
    <n v="30"/>
    <x v="104"/>
    <x v="0"/>
  </r>
  <r>
    <x v="23"/>
    <n v="37"/>
    <x v="105"/>
    <x v="0"/>
  </r>
  <r>
    <x v="24"/>
    <n v="41"/>
    <x v="106"/>
    <x v="0"/>
  </r>
  <r>
    <x v="25"/>
    <n v="28"/>
    <x v="107"/>
    <x v="0"/>
  </r>
  <r>
    <x v="0"/>
    <n v="36"/>
    <x v="108"/>
    <x v="0"/>
  </r>
  <r>
    <x v="1"/>
    <n v="41"/>
    <x v="109"/>
    <x v="0"/>
  </r>
  <r>
    <x v="2"/>
    <n v="21"/>
    <x v="110"/>
    <x v="0"/>
  </r>
  <r>
    <x v="3"/>
    <n v="27"/>
    <x v="111"/>
    <x v="0"/>
  </r>
  <r>
    <x v="3"/>
    <n v="45"/>
    <x v="112"/>
    <x v="0"/>
  </r>
  <r>
    <x v="3"/>
    <n v="21"/>
    <x v="113"/>
    <x v="0"/>
  </r>
  <r>
    <x v="2"/>
    <n v="34"/>
    <x v="114"/>
    <x v="0"/>
  </r>
  <r>
    <x v="4"/>
    <n v="38"/>
    <x v="115"/>
    <x v="0"/>
  </r>
  <r>
    <x v="4"/>
    <n v="45"/>
    <x v="116"/>
    <x v="0"/>
  </r>
  <r>
    <x v="5"/>
    <n v="40"/>
    <x v="117"/>
    <x v="0"/>
  </r>
  <r>
    <x v="6"/>
    <n v="49"/>
    <x v="118"/>
    <x v="0"/>
  </r>
  <r>
    <x v="7"/>
    <n v="36"/>
    <x v="119"/>
    <x v="0"/>
  </r>
  <r>
    <x v="8"/>
    <n v="45"/>
    <x v="120"/>
    <x v="0"/>
  </r>
  <r>
    <x v="8"/>
    <n v="35"/>
    <x v="121"/>
    <x v="0"/>
  </r>
  <r>
    <x v="9"/>
    <n v="23"/>
    <x v="122"/>
    <x v="0"/>
  </r>
  <r>
    <x v="10"/>
    <n v="45"/>
    <x v="123"/>
    <x v="0"/>
  </r>
  <r>
    <x v="11"/>
    <n v="34"/>
    <x v="124"/>
    <x v="0"/>
  </r>
  <r>
    <x v="12"/>
    <n v="36"/>
    <x v="125"/>
    <x v="0"/>
  </r>
  <r>
    <x v="13"/>
    <n v="39"/>
    <x v="126"/>
    <x v="0"/>
  </r>
  <r>
    <x v="13"/>
    <n v="26"/>
    <x v="127"/>
    <x v="0"/>
  </r>
  <r>
    <x v="8"/>
    <n v="32"/>
    <x v="128"/>
    <x v="0"/>
  </r>
  <r>
    <x v="14"/>
    <n v="27"/>
    <x v="129"/>
    <x v="0"/>
  </r>
  <r>
    <x v="15"/>
    <n v="20"/>
    <x v="130"/>
    <x v="0"/>
  </r>
  <r>
    <x v="16"/>
    <n v="29"/>
    <x v="131"/>
    <x v="0"/>
  </r>
  <r>
    <x v="17"/>
    <n v="27"/>
    <x v="132"/>
    <x v="0"/>
  </r>
  <r>
    <x v="18"/>
    <n v="32"/>
    <x v="133"/>
    <x v="0"/>
  </r>
  <r>
    <x v="19"/>
    <n v="40"/>
    <x v="134"/>
    <x v="0"/>
  </r>
  <r>
    <x v="19"/>
    <n v="31"/>
    <x v="135"/>
    <x v="0"/>
  </r>
  <r>
    <x v="19"/>
    <n v="38"/>
    <x v="136"/>
    <x v="0"/>
  </r>
  <r>
    <x v="20"/>
    <n v="34"/>
    <x v="137"/>
    <x v="0"/>
  </r>
  <r>
    <x v="21"/>
    <n v="30"/>
    <x v="138"/>
    <x v="0"/>
  </r>
  <r>
    <x v="22"/>
    <n v="22"/>
    <x v="139"/>
    <x v="0"/>
  </r>
  <r>
    <x v="23"/>
    <n v="48"/>
    <x v="140"/>
    <x v="0"/>
  </r>
  <r>
    <x v="23"/>
    <n v="27"/>
    <x v="141"/>
    <x v="0"/>
  </r>
  <r>
    <x v="24"/>
    <n v="50"/>
    <x v="142"/>
    <x v="0"/>
  </r>
  <r>
    <x v="25"/>
    <n v="44"/>
    <x v="143"/>
    <x v="0"/>
  </r>
  <r>
    <x v="0"/>
    <n v="27"/>
    <x v="144"/>
    <x v="0"/>
  </r>
  <r>
    <x v="1"/>
    <n v="22"/>
    <x v="145"/>
    <x v="0"/>
  </r>
  <r>
    <x v="2"/>
    <n v="33"/>
    <x v="146"/>
    <x v="0"/>
  </r>
  <r>
    <x v="3"/>
    <n v="39"/>
    <x v="147"/>
    <x v="0"/>
  </r>
  <r>
    <x v="3"/>
    <n v="27"/>
    <x v="148"/>
    <x v="0"/>
  </r>
  <r>
    <x v="3"/>
    <n v="34"/>
    <x v="149"/>
    <x v="0"/>
  </r>
  <r>
    <x v="2"/>
    <n v="38"/>
    <x v="150"/>
    <x v="0"/>
  </r>
  <r>
    <x v="4"/>
    <n v="44"/>
    <x v="151"/>
    <x v="0"/>
  </r>
  <r>
    <x v="4"/>
    <n v="27"/>
    <x v="152"/>
    <x v="0"/>
  </r>
  <r>
    <x v="5"/>
    <n v="25"/>
    <x v="153"/>
    <x v="0"/>
  </r>
  <r>
    <x v="6"/>
    <n v="38"/>
    <x v="154"/>
    <x v="0"/>
  </r>
  <r>
    <x v="7"/>
    <n v="39"/>
    <x v="155"/>
    <x v="0"/>
  </r>
  <r>
    <x v="8"/>
    <n v="24"/>
    <x v="156"/>
    <x v="0"/>
  </r>
  <r>
    <x v="8"/>
    <n v="49"/>
    <x v="157"/>
    <x v="0"/>
  </r>
  <r>
    <x v="9"/>
    <n v="40"/>
    <x v="158"/>
    <x v="0"/>
  </r>
  <r>
    <x v="10"/>
    <n v="25"/>
    <x v="159"/>
    <x v="0"/>
  </r>
  <r>
    <x v="11"/>
    <n v="37"/>
    <x v="160"/>
    <x v="0"/>
  </r>
  <r>
    <x v="12"/>
    <n v="30"/>
    <x v="161"/>
    <x v="0"/>
  </r>
  <r>
    <x v="13"/>
    <n v="24"/>
    <x v="162"/>
    <x v="0"/>
  </r>
  <r>
    <x v="13"/>
    <n v="41"/>
    <x v="163"/>
    <x v="0"/>
  </r>
  <r>
    <x v="8"/>
    <n v="32"/>
    <x v="164"/>
    <x v="0"/>
  </r>
  <r>
    <x v="14"/>
    <n v="24"/>
    <x v="165"/>
    <x v="0"/>
  </r>
  <r>
    <x v="15"/>
    <n v="39"/>
    <x v="166"/>
    <x v="0"/>
  </r>
  <r>
    <x v="16"/>
    <n v="39"/>
    <x v="167"/>
    <x v="0"/>
  </r>
  <r>
    <x v="17"/>
    <n v="42"/>
    <x v="168"/>
    <x v="0"/>
  </r>
  <r>
    <x v="18"/>
    <n v="47"/>
    <x v="169"/>
    <x v="0"/>
  </r>
  <r>
    <x v="19"/>
    <n v="29"/>
    <x v="170"/>
    <x v="0"/>
  </r>
  <r>
    <x v="19"/>
    <n v="33"/>
    <x v="171"/>
    <x v="0"/>
  </r>
  <r>
    <x v="19"/>
    <n v="45"/>
    <x v="172"/>
    <x v="0"/>
  </r>
  <r>
    <x v="20"/>
    <n v="20"/>
    <x v="173"/>
    <x v="0"/>
  </r>
  <r>
    <x v="21"/>
    <n v="33"/>
    <x v="174"/>
    <x v="0"/>
  </r>
  <r>
    <x v="22"/>
    <n v="39"/>
    <x v="175"/>
    <x v="0"/>
  </r>
  <r>
    <x v="23"/>
    <n v="21"/>
    <x v="176"/>
    <x v="0"/>
  </r>
  <r>
    <x v="23"/>
    <n v="30"/>
    <x v="177"/>
    <x v="0"/>
  </r>
  <r>
    <x v="24"/>
    <n v="40"/>
    <x v="178"/>
    <x v="0"/>
  </r>
  <r>
    <x v="25"/>
    <n v="43"/>
    <x v="179"/>
    <x v="0"/>
  </r>
  <r>
    <x v="0"/>
    <n v="43"/>
    <x v="180"/>
    <x v="0"/>
  </r>
  <r>
    <x v="1"/>
    <n v="31"/>
    <x v="181"/>
    <x v="0"/>
  </r>
  <r>
    <x v="2"/>
    <n v="24"/>
    <x v="182"/>
    <x v="0"/>
  </r>
  <r>
    <x v="3"/>
    <n v="49"/>
    <x v="183"/>
    <x v="0"/>
  </r>
  <r>
    <x v="3"/>
    <n v="34"/>
    <x v="184"/>
    <x v="0"/>
  </r>
  <r>
    <x v="3"/>
    <n v="32"/>
    <x v="185"/>
    <x v="0"/>
  </r>
  <r>
    <x v="2"/>
    <n v="21"/>
    <x v="186"/>
    <x v="0"/>
  </r>
  <r>
    <x v="4"/>
    <n v="43"/>
    <x v="187"/>
    <x v="0"/>
  </r>
  <r>
    <x v="4"/>
    <n v="43"/>
    <x v="188"/>
    <x v="0"/>
  </r>
  <r>
    <x v="5"/>
    <n v="50"/>
    <x v="189"/>
    <x v="0"/>
  </r>
  <r>
    <x v="6"/>
    <n v="26"/>
    <x v="190"/>
    <x v="0"/>
  </r>
  <r>
    <x v="7"/>
    <n v="26"/>
    <x v="191"/>
    <x v="0"/>
  </r>
  <r>
    <x v="8"/>
    <n v="41"/>
    <x v="192"/>
    <x v="0"/>
  </r>
  <r>
    <x v="8"/>
    <n v="44"/>
    <x v="193"/>
    <x v="0"/>
  </r>
  <r>
    <x v="9"/>
    <n v="20"/>
    <x v="194"/>
    <x v="0"/>
  </r>
  <r>
    <x v="10"/>
    <n v="43"/>
    <x v="195"/>
    <x v="0"/>
  </r>
  <r>
    <x v="11"/>
    <n v="32"/>
    <x v="196"/>
    <x v="0"/>
  </r>
  <r>
    <x v="12"/>
    <n v="41"/>
    <x v="197"/>
    <x v="0"/>
  </r>
  <r>
    <x v="13"/>
    <n v="33"/>
    <x v="198"/>
    <x v="0"/>
  </r>
  <r>
    <x v="13"/>
    <n v="36"/>
    <x v="199"/>
    <x v="0"/>
  </r>
  <r>
    <x v="8"/>
    <n v="40"/>
    <x v="200"/>
    <x v="0"/>
  </r>
  <r>
    <x v="14"/>
    <n v="41"/>
    <x v="201"/>
    <x v="0"/>
  </r>
  <r>
    <x v="15"/>
    <n v="24"/>
    <x v="202"/>
    <x v="0"/>
  </r>
  <r>
    <x v="16"/>
    <n v="20"/>
    <x v="203"/>
    <x v="0"/>
  </r>
  <r>
    <x v="17"/>
    <n v="47"/>
    <x v="204"/>
    <x v="0"/>
  </r>
  <r>
    <x v="18"/>
    <n v="25"/>
    <x v="205"/>
    <x v="0"/>
  </r>
  <r>
    <x v="19"/>
    <n v="31"/>
    <x v="206"/>
    <x v="0"/>
  </r>
  <r>
    <x v="19"/>
    <n v="31"/>
    <x v="207"/>
    <x v="0"/>
  </r>
  <r>
    <x v="19"/>
    <n v="27"/>
    <x v="208"/>
    <x v="0"/>
  </r>
  <r>
    <x v="20"/>
    <n v="43"/>
    <x v="209"/>
    <x v="0"/>
  </r>
  <r>
    <x v="21"/>
    <n v="40"/>
    <x v="210"/>
    <x v="0"/>
  </r>
  <r>
    <x v="22"/>
    <n v="28"/>
    <x v="211"/>
    <x v="0"/>
  </r>
  <r>
    <x v="23"/>
    <n v="21"/>
    <x v="212"/>
    <x v="0"/>
  </r>
  <r>
    <x v="23"/>
    <n v="39"/>
    <x v="213"/>
    <x v="0"/>
  </r>
  <r>
    <x v="24"/>
    <n v="45"/>
    <x v="214"/>
    <x v="0"/>
  </r>
  <r>
    <x v="25"/>
    <n v="24"/>
    <x v="215"/>
    <x v="0"/>
  </r>
  <r>
    <x v="0"/>
    <n v="33"/>
    <x v="216"/>
    <x v="0"/>
  </r>
  <r>
    <x v="1"/>
    <n v="47"/>
    <x v="217"/>
    <x v="0"/>
  </r>
  <r>
    <x v="2"/>
    <n v="30"/>
    <x v="218"/>
    <x v="0"/>
  </r>
  <r>
    <x v="3"/>
    <n v="28"/>
    <x v="219"/>
    <x v="0"/>
  </r>
  <r>
    <x v="3"/>
    <n v="35"/>
    <x v="220"/>
    <x v="0"/>
  </r>
  <r>
    <x v="3"/>
    <n v="26"/>
    <x v="221"/>
    <x v="0"/>
  </r>
  <r>
    <x v="2"/>
    <n v="31"/>
    <x v="222"/>
    <x v="0"/>
  </r>
  <r>
    <x v="4"/>
    <n v="24"/>
    <x v="223"/>
    <x v="0"/>
  </r>
  <r>
    <x v="4"/>
    <n v="31"/>
    <x v="224"/>
    <x v="0"/>
  </r>
  <r>
    <x v="5"/>
    <n v="23"/>
    <x v="225"/>
    <x v="0"/>
  </r>
  <r>
    <x v="6"/>
    <n v="27"/>
    <x v="226"/>
    <x v="0"/>
  </r>
  <r>
    <x v="7"/>
    <n v="30"/>
    <x v="227"/>
    <x v="0"/>
  </r>
  <r>
    <x v="8"/>
    <n v="29"/>
    <x v="228"/>
    <x v="0"/>
  </r>
  <r>
    <x v="8"/>
    <n v="43"/>
    <x v="229"/>
    <x v="0"/>
  </r>
  <r>
    <x v="9"/>
    <n v="41"/>
    <x v="230"/>
    <x v="0"/>
  </r>
  <r>
    <x v="10"/>
    <n v="49"/>
    <x v="231"/>
    <x v="0"/>
  </r>
  <r>
    <x v="11"/>
    <n v="23"/>
    <x v="232"/>
    <x v="0"/>
  </r>
  <r>
    <x v="12"/>
    <n v="32"/>
    <x v="233"/>
    <x v="0"/>
  </r>
  <r>
    <x v="13"/>
    <n v="25"/>
    <x v="234"/>
    <x v="0"/>
  </r>
  <r>
    <x v="13"/>
    <n v="32"/>
    <x v="235"/>
    <x v="0"/>
  </r>
  <r>
    <x v="8"/>
    <n v="37"/>
    <x v="236"/>
    <x v="0"/>
  </r>
  <r>
    <x v="14"/>
    <n v="45"/>
    <x v="237"/>
    <x v="0"/>
  </r>
  <r>
    <x v="15"/>
    <n v="47"/>
    <x v="238"/>
    <x v="0"/>
  </r>
  <r>
    <x v="16"/>
    <n v="41"/>
    <x v="239"/>
    <x v="0"/>
  </r>
  <r>
    <x v="17"/>
    <n v="27"/>
    <x v="240"/>
    <x v="0"/>
  </r>
  <r>
    <x v="18"/>
    <n v="31"/>
    <x v="241"/>
    <x v="0"/>
  </r>
  <r>
    <x v="19"/>
    <n v="36"/>
    <x v="242"/>
    <x v="0"/>
  </r>
  <r>
    <x v="19"/>
    <n v="44"/>
    <x v="243"/>
    <x v="0"/>
  </r>
  <r>
    <x v="19"/>
    <n v="48"/>
    <x v="244"/>
    <x v="0"/>
  </r>
  <r>
    <x v="20"/>
    <n v="45"/>
    <x v="245"/>
    <x v="0"/>
  </r>
  <r>
    <x v="21"/>
    <n v="42"/>
    <x v="246"/>
    <x v="0"/>
  </r>
  <r>
    <x v="22"/>
    <n v="30"/>
    <x v="247"/>
    <x v="0"/>
  </r>
  <r>
    <x v="23"/>
    <n v="48"/>
    <x v="248"/>
    <x v="0"/>
  </r>
  <r>
    <x v="23"/>
    <n v="30"/>
    <x v="249"/>
    <x v="0"/>
  </r>
  <r>
    <x v="24"/>
    <n v="44"/>
    <x v="250"/>
    <x v="0"/>
  </r>
  <r>
    <x v="25"/>
    <n v="41"/>
    <x v="251"/>
    <x v="0"/>
  </r>
  <r>
    <x v="0"/>
    <n v="24"/>
    <x v="252"/>
    <x v="0"/>
  </r>
  <r>
    <x v="1"/>
    <n v="24"/>
    <x v="253"/>
    <x v="0"/>
  </r>
  <r>
    <x v="2"/>
    <n v="43"/>
    <x v="254"/>
    <x v="0"/>
  </r>
  <r>
    <x v="3"/>
    <n v="33"/>
    <x v="255"/>
    <x v="0"/>
  </r>
  <r>
    <x v="3"/>
    <n v="31"/>
    <x v="256"/>
    <x v="0"/>
  </r>
  <r>
    <x v="3"/>
    <n v="50"/>
    <x v="257"/>
    <x v="0"/>
  </r>
  <r>
    <x v="2"/>
    <n v="29"/>
    <x v="258"/>
    <x v="0"/>
  </r>
  <r>
    <x v="4"/>
    <n v="28"/>
    <x v="259"/>
    <x v="0"/>
  </r>
  <r>
    <x v="4"/>
    <n v="48"/>
    <x v="260"/>
    <x v="0"/>
  </r>
  <r>
    <x v="5"/>
    <n v="46"/>
    <x v="261"/>
    <x v="0"/>
  </r>
  <r>
    <x v="6"/>
    <n v="35"/>
    <x v="262"/>
    <x v="0"/>
  </r>
  <r>
    <x v="7"/>
    <n v="32"/>
    <x v="263"/>
    <x v="0"/>
  </r>
  <r>
    <x v="8"/>
    <n v="24"/>
    <x v="264"/>
    <x v="0"/>
  </r>
  <r>
    <x v="8"/>
    <n v="46"/>
    <x v="265"/>
    <x v="0"/>
  </r>
  <r>
    <x v="9"/>
    <n v="28"/>
    <x v="266"/>
    <x v="0"/>
  </r>
  <r>
    <x v="10"/>
    <n v="44"/>
    <x v="267"/>
    <x v="0"/>
  </r>
  <r>
    <x v="11"/>
    <n v="21"/>
    <x v="268"/>
    <x v="0"/>
  </r>
  <r>
    <x v="12"/>
    <n v="23"/>
    <x v="269"/>
    <x v="0"/>
  </r>
  <r>
    <x v="13"/>
    <n v="40"/>
    <x v="270"/>
    <x v="0"/>
  </r>
  <r>
    <x v="13"/>
    <n v="43"/>
    <x v="271"/>
    <x v="0"/>
  </r>
  <r>
    <x v="8"/>
    <n v="50"/>
    <x v="272"/>
    <x v="0"/>
  </r>
  <r>
    <x v="14"/>
    <n v="32"/>
    <x v="273"/>
    <x v="0"/>
  </r>
  <r>
    <x v="15"/>
    <n v="35"/>
    <x v="274"/>
    <x v="0"/>
  </r>
  <r>
    <x v="16"/>
    <n v="44"/>
    <x v="275"/>
    <x v="0"/>
  </r>
  <r>
    <x v="17"/>
    <n v="34"/>
    <x v="276"/>
    <x v="0"/>
  </r>
  <r>
    <x v="18"/>
    <n v="39"/>
    <x v="277"/>
    <x v="0"/>
  </r>
  <r>
    <x v="19"/>
    <n v="44"/>
    <x v="278"/>
    <x v="0"/>
  </r>
  <r>
    <x v="19"/>
    <n v="30"/>
    <x v="279"/>
    <x v="0"/>
  </r>
  <r>
    <x v="19"/>
    <n v="28"/>
    <x v="280"/>
    <x v="0"/>
  </r>
  <r>
    <x v="20"/>
    <n v="26"/>
    <x v="281"/>
    <x v="0"/>
  </r>
  <r>
    <x v="21"/>
    <n v="36"/>
    <x v="282"/>
    <x v="0"/>
  </r>
  <r>
    <x v="22"/>
    <n v="49"/>
    <x v="283"/>
    <x v="0"/>
  </r>
  <r>
    <x v="23"/>
    <n v="26"/>
    <x v="284"/>
    <x v="0"/>
  </r>
  <r>
    <x v="23"/>
    <n v="38"/>
    <x v="285"/>
    <x v="0"/>
  </r>
  <r>
    <x v="24"/>
    <n v="20"/>
    <x v="286"/>
    <x v="0"/>
  </r>
  <r>
    <x v="25"/>
    <n v="40"/>
    <x v="287"/>
    <x v="0"/>
  </r>
  <r>
    <x v="0"/>
    <n v="31"/>
    <x v="0"/>
    <x v="1"/>
  </r>
  <r>
    <x v="1"/>
    <n v="46"/>
    <x v="1"/>
    <x v="1"/>
  </r>
  <r>
    <x v="2"/>
    <n v="50"/>
    <x v="2"/>
    <x v="1"/>
  </r>
  <r>
    <x v="3"/>
    <n v="43"/>
    <x v="3"/>
    <x v="1"/>
  </r>
  <r>
    <x v="3"/>
    <n v="38"/>
    <x v="4"/>
    <x v="1"/>
  </r>
  <r>
    <x v="3"/>
    <n v="30"/>
    <x v="5"/>
    <x v="1"/>
  </r>
  <r>
    <x v="2"/>
    <n v="39"/>
    <x v="6"/>
    <x v="1"/>
  </r>
  <r>
    <x v="4"/>
    <n v="24"/>
    <x v="7"/>
    <x v="1"/>
  </r>
  <r>
    <x v="4"/>
    <n v="38"/>
    <x v="8"/>
    <x v="1"/>
  </r>
  <r>
    <x v="5"/>
    <n v="22"/>
    <x v="9"/>
    <x v="1"/>
  </r>
  <r>
    <x v="6"/>
    <n v="27"/>
    <x v="10"/>
    <x v="1"/>
  </r>
  <r>
    <x v="7"/>
    <n v="36"/>
    <x v="11"/>
    <x v="1"/>
  </r>
  <r>
    <x v="8"/>
    <n v="33"/>
    <x v="12"/>
    <x v="1"/>
  </r>
  <r>
    <x v="8"/>
    <n v="35"/>
    <x v="13"/>
    <x v="1"/>
  </r>
  <r>
    <x v="9"/>
    <n v="52"/>
    <x v="14"/>
    <x v="1"/>
  </r>
  <r>
    <x v="10"/>
    <n v="34"/>
    <x v="15"/>
    <x v="1"/>
  </r>
  <r>
    <x v="11"/>
    <n v="27"/>
    <x v="16"/>
    <x v="1"/>
  </r>
  <r>
    <x v="12"/>
    <n v="29"/>
    <x v="17"/>
    <x v="1"/>
  </r>
  <r>
    <x v="13"/>
    <n v="37"/>
    <x v="18"/>
    <x v="1"/>
  </r>
  <r>
    <x v="13"/>
    <n v="26"/>
    <x v="19"/>
    <x v="1"/>
  </r>
  <r>
    <x v="8"/>
    <n v="21"/>
    <x v="20"/>
    <x v="1"/>
  </r>
  <r>
    <x v="14"/>
    <n v="22"/>
    <x v="21"/>
    <x v="1"/>
  </r>
  <r>
    <x v="15"/>
    <n v="35"/>
    <x v="22"/>
    <x v="1"/>
  </r>
  <r>
    <x v="16"/>
    <n v="32"/>
    <x v="23"/>
    <x v="1"/>
  </r>
  <r>
    <x v="17"/>
    <n v="13"/>
    <x v="24"/>
    <x v="1"/>
  </r>
  <r>
    <x v="18"/>
    <n v="34"/>
    <x v="25"/>
    <x v="1"/>
  </r>
  <r>
    <x v="19"/>
    <n v="40"/>
    <x v="26"/>
    <x v="1"/>
  </r>
  <r>
    <x v="19"/>
    <n v="28"/>
    <x v="27"/>
    <x v="1"/>
  </r>
  <r>
    <x v="19"/>
    <n v="42"/>
    <x v="28"/>
    <x v="1"/>
  </r>
  <r>
    <x v="20"/>
    <n v="29"/>
    <x v="29"/>
    <x v="1"/>
  </r>
  <r>
    <x v="21"/>
    <n v="23"/>
    <x v="30"/>
    <x v="1"/>
  </r>
  <r>
    <x v="22"/>
    <n v="34"/>
    <x v="31"/>
    <x v="1"/>
  </r>
  <r>
    <x v="23"/>
    <n v="32"/>
    <x v="32"/>
    <x v="1"/>
  </r>
  <r>
    <x v="23"/>
    <n v="28"/>
    <x v="33"/>
    <x v="1"/>
  </r>
  <r>
    <x v="24"/>
    <n v="22"/>
    <x v="34"/>
    <x v="1"/>
  </r>
  <r>
    <x v="25"/>
    <n v="43"/>
    <x v="35"/>
    <x v="1"/>
  </r>
  <r>
    <x v="0"/>
    <n v="27"/>
    <x v="36"/>
    <x v="1"/>
  </r>
  <r>
    <x v="1"/>
    <n v="43"/>
    <x v="37"/>
    <x v="1"/>
  </r>
  <r>
    <x v="2"/>
    <n v="33"/>
    <x v="38"/>
    <x v="1"/>
  </r>
  <r>
    <x v="3"/>
    <n v="20"/>
    <x v="39"/>
    <x v="1"/>
  </r>
  <r>
    <x v="3"/>
    <n v="31"/>
    <x v="40"/>
    <x v="1"/>
  </r>
  <r>
    <x v="3"/>
    <n v="30"/>
    <x v="41"/>
    <x v="1"/>
  </r>
  <r>
    <x v="2"/>
    <n v="28"/>
    <x v="42"/>
    <x v="1"/>
  </r>
  <r>
    <x v="4"/>
    <n v="38"/>
    <x v="43"/>
    <x v="1"/>
  </r>
  <r>
    <x v="4"/>
    <n v="41"/>
    <x v="44"/>
    <x v="1"/>
  </r>
  <r>
    <x v="5"/>
    <n v="43"/>
    <x v="45"/>
    <x v="1"/>
  </r>
  <r>
    <x v="6"/>
    <n v="31"/>
    <x v="46"/>
    <x v="1"/>
  </r>
  <r>
    <x v="7"/>
    <n v="34"/>
    <x v="47"/>
    <x v="1"/>
  </r>
  <r>
    <x v="8"/>
    <n v="25"/>
    <x v="48"/>
    <x v="1"/>
  </r>
  <r>
    <x v="8"/>
    <n v="25"/>
    <x v="49"/>
    <x v="1"/>
  </r>
  <r>
    <x v="9"/>
    <n v="37"/>
    <x v="50"/>
    <x v="1"/>
  </r>
  <r>
    <x v="10"/>
    <n v="24"/>
    <x v="51"/>
    <x v="1"/>
  </r>
  <r>
    <x v="11"/>
    <n v="43"/>
    <x v="52"/>
    <x v="1"/>
  </r>
  <r>
    <x v="12"/>
    <n v="43"/>
    <x v="53"/>
    <x v="1"/>
  </r>
  <r>
    <x v="13"/>
    <n v="20"/>
    <x v="54"/>
    <x v="1"/>
  </r>
  <r>
    <x v="13"/>
    <n v="42"/>
    <x v="55"/>
    <x v="1"/>
  </r>
  <r>
    <x v="8"/>
    <n v="49"/>
    <x v="56"/>
    <x v="1"/>
  </r>
  <r>
    <x v="14"/>
    <n v="48"/>
    <x v="57"/>
    <x v="1"/>
  </r>
  <r>
    <x v="15"/>
    <n v="37"/>
    <x v="58"/>
    <x v="1"/>
  </r>
  <r>
    <x v="16"/>
    <n v="49"/>
    <x v="59"/>
    <x v="1"/>
  </r>
  <r>
    <x v="17"/>
    <n v="43"/>
    <x v="60"/>
    <x v="1"/>
  </r>
  <r>
    <x v="18"/>
    <n v="49"/>
    <x v="61"/>
    <x v="1"/>
  </r>
  <r>
    <x v="19"/>
    <n v="32"/>
    <x v="62"/>
    <x v="1"/>
  </r>
  <r>
    <x v="19"/>
    <n v="45"/>
    <x v="63"/>
    <x v="1"/>
  </r>
  <r>
    <x v="19"/>
    <n v="26"/>
    <x v="64"/>
    <x v="1"/>
  </r>
  <r>
    <x v="20"/>
    <n v="22"/>
    <x v="65"/>
    <x v="1"/>
  </r>
  <r>
    <x v="21"/>
    <n v="28"/>
    <x v="66"/>
    <x v="1"/>
  </r>
  <r>
    <x v="22"/>
    <n v="42"/>
    <x v="67"/>
    <x v="1"/>
  </r>
  <r>
    <x v="23"/>
    <n v="39"/>
    <x v="68"/>
    <x v="1"/>
  </r>
  <r>
    <x v="23"/>
    <n v="39"/>
    <x v="69"/>
    <x v="1"/>
  </r>
  <r>
    <x v="24"/>
    <n v="49"/>
    <x v="70"/>
    <x v="1"/>
  </r>
  <r>
    <x v="25"/>
    <n v="32"/>
    <x v="71"/>
    <x v="1"/>
  </r>
  <r>
    <x v="0"/>
    <n v="37"/>
    <x v="72"/>
    <x v="1"/>
  </r>
  <r>
    <x v="1"/>
    <n v="40"/>
    <x v="73"/>
    <x v="1"/>
  </r>
  <r>
    <x v="2"/>
    <n v="31"/>
    <x v="74"/>
    <x v="1"/>
  </r>
  <r>
    <x v="3"/>
    <n v="34"/>
    <x v="75"/>
    <x v="1"/>
  </r>
  <r>
    <x v="3"/>
    <n v="27"/>
    <x v="76"/>
    <x v="1"/>
  </r>
  <r>
    <x v="3"/>
    <n v="40"/>
    <x v="77"/>
    <x v="1"/>
  </r>
  <r>
    <x v="2"/>
    <n v="47"/>
    <x v="78"/>
    <x v="1"/>
  </r>
  <r>
    <x v="4"/>
    <n v="21"/>
    <x v="79"/>
    <x v="1"/>
  </r>
  <r>
    <x v="4"/>
    <n v="39"/>
    <x v="80"/>
    <x v="1"/>
  </r>
  <r>
    <x v="5"/>
    <n v="46"/>
    <x v="81"/>
    <x v="1"/>
  </r>
  <r>
    <x v="6"/>
    <n v="46"/>
    <x v="82"/>
    <x v="1"/>
  </r>
  <r>
    <x v="7"/>
    <n v="38"/>
    <x v="83"/>
    <x v="1"/>
  </r>
  <r>
    <x v="8"/>
    <n v="41"/>
    <x v="84"/>
    <x v="1"/>
  </r>
  <r>
    <x v="8"/>
    <n v="37"/>
    <x v="85"/>
    <x v="1"/>
  </r>
  <r>
    <x v="9"/>
    <n v="23"/>
    <x v="86"/>
    <x v="1"/>
  </r>
  <r>
    <x v="10"/>
    <n v="36"/>
    <x v="87"/>
    <x v="1"/>
  </r>
  <r>
    <x v="11"/>
    <n v="34"/>
    <x v="88"/>
    <x v="1"/>
  </r>
  <r>
    <x v="12"/>
    <n v="38"/>
    <x v="89"/>
    <x v="1"/>
  </r>
  <r>
    <x v="13"/>
    <n v="34"/>
    <x v="90"/>
    <x v="1"/>
  </r>
  <r>
    <x v="13"/>
    <n v="34"/>
    <x v="91"/>
    <x v="1"/>
  </r>
  <r>
    <x v="8"/>
    <n v="38"/>
    <x v="92"/>
    <x v="1"/>
  </r>
  <r>
    <x v="14"/>
    <n v="42"/>
    <x v="93"/>
    <x v="1"/>
  </r>
  <r>
    <x v="15"/>
    <n v="28"/>
    <x v="94"/>
    <x v="1"/>
  </r>
  <r>
    <x v="16"/>
    <n v="27"/>
    <x v="95"/>
    <x v="1"/>
  </r>
  <r>
    <x v="17"/>
    <n v="21"/>
    <x v="96"/>
    <x v="1"/>
  </r>
  <r>
    <x v="18"/>
    <n v="25"/>
    <x v="97"/>
    <x v="1"/>
  </r>
  <r>
    <x v="19"/>
    <n v="28"/>
    <x v="98"/>
    <x v="1"/>
  </r>
  <r>
    <x v="19"/>
    <n v="25"/>
    <x v="99"/>
    <x v="1"/>
  </r>
  <r>
    <x v="19"/>
    <n v="45"/>
    <x v="100"/>
    <x v="1"/>
  </r>
  <r>
    <x v="20"/>
    <n v="25"/>
    <x v="101"/>
    <x v="1"/>
  </r>
  <r>
    <x v="21"/>
    <n v="42"/>
    <x v="102"/>
    <x v="1"/>
  </r>
  <r>
    <x v="22"/>
    <n v="28"/>
    <x v="103"/>
    <x v="1"/>
  </r>
  <r>
    <x v="23"/>
    <n v="30"/>
    <x v="104"/>
    <x v="1"/>
  </r>
  <r>
    <x v="23"/>
    <n v="37"/>
    <x v="105"/>
    <x v="1"/>
  </r>
  <r>
    <x v="24"/>
    <n v="41"/>
    <x v="106"/>
    <x v="1"/>
  </r>
  <r>
    <x v="25"/>
    <n v="28"/>
    <x v="107"/>
    <x v="1"/>
  </r>
  <r>
    <x v="0"/>
    <n v="36"/>
    <x v="108"/>
    <x v="1"/>
  </r>
  <r>
    <x v="1"/>
    <n v="41"/>
    <x v="109"/>
    <x v="1"/>
  </r>
  <r>
    <x v="2"/>
    <n v="21"/>
    <x v="110"/>
    <x v="1"/>
  </r>
  <r>
    <x v="3"/>
    <n v="27"/>
    <x v="111"/>
    <x v="1"/>
  </r>
  <r>
    <x v="3"/>
    <n v="45"/>
    <x v="112"/>
    <x v="1"/>
  </r>
  <r>
    <x v="3"/>
    <n v="21"/>
    <x v="113"/>
    <x v="1"/>
  </r>
  <r>
    <x v="2"/>
    <n v="34"/>
    <x v="114"/>
    <x v="1"/>
  </r>
  <r>
    <x v="4"/>
    <n v="38"/>
    <x v="115"/>
    <x v="1"/>
  </r>
  <r>
    <x v="4"/>
    <n v="45"/>
    <x v="116"/>
    <x v="1"/>
  </r>
  <r>
    <x v="5"/>
    <n v="40"/>
    <x v="117"/>
    <x v="1"/>
  </r>
  <r>
    <x v="6"/>
    <n v="49"/>
    <x v="118"/>
    <x v="1"/>
  </r>
  <r>
    <x v="7"/>
    <n v="36"/>
    <x v="119"/>
    <x v="1"/>
  </r>
  <r>
    <x v="8"/>
    <n v="45"/>
    <x v="120"/>
    <x v="1"/>
  </r>
  <r>
    <x v="8"/>
    <n v="35"/>
    <x v="121"/>
    <x v="1"/>
  </r>
  <r>
    <x v="9"/>
    <n v="23"/>
    <x v="122"/>
    <x v="1"/>
  </r>
  <r>
    <x v="10"/>
    <n v="45"/>
    <x v="123"/>
    <x v="1"/>
  </r>
  <r>
    <x v="11"/>
    <n v="34"/>
    <x v="124"/>
    <x v="1"/>
  </r>
  <r>
    <x v="12"/>
    <n v="36"/>
    <x v="125"/>
    <x v="1"/>
  </r>
  <r>
    <x v="13"/>
    <n v="39"/>
    <x v="126"/>
    <x v="1"/>
  </r>
  <r>
    <x v="13"/>
    <n v="26"/>
    <x v="127"/>
    <x v="1"/>
  </r>
  <r>
    <x v="8"/>
    <n v="32"/>
    <x v="128"/>
    <x v="1"/>
  </r>
  <r>
    <x v="14"/>
    <n v="27"/>
    <x v="129"/>
    <x v="1"/>
  </r>
  <r>
    <x v="15"/>
    <n v="20"/>
    <x v="130"/>
    <x v="1"/>
  </r>
  <r>
    <x v="16"/>
    <n v="29"/>
    <x v="131"/>
    <x v="1"/>
  </r>
  <r>
    <x v="17"/>
    <n v="27"/>
    <x v="132"/>
    <x v="1"/>
  </r>
  <r>
    <x v="18"/>
    <n v="32"/>
    <x v="133"/>
    <x v="1"/>
  </r>
  <r>
    <x v="19"/>
    <n v="40"/>
    <x v="134"/>
    <x v="1"/>
  </r>
  <r>
    <x v="19"/>
    <n v="31"/>
    <x v="135"/>
    <x v="1"/>
  </r>
  <r>
    <x v="19"/>
    <n v="38"/>
    <x v="136"/>
    <x v="1"/>
  </r>
  <r>
    <x v="20"/>
    <n v="34"/>
    <x v="137"/>
    <x v="1"/>
  </r>
  <r>
    <x v="21"/>
    <n v="30"/>
    <x v="138"/>
    <x v="1"/>
  </r>
  <r>
    <x v="22"/>
    <n v="22"/>
    <x v="139"/>
    <x v="1"/>
  </r>
  <r>
    <x v="23"/>
    <n v="48"/>
    <x v="140"/>
    <x v="1"/>
  </r>
  <r>
    <x v="23"/>
    <n v="27"/>
    <x v="141"/>
    <x v="1"/>
  </r>
  <r>
    <x v="24"/>
    <n v="50"/>
    <x v="142"/>
    <x v="1"/>
  </r>
  <r>
    <x v="25"/>
    <n v="44"/>
    <x v="143"/>
    <x v="1"/>
  </r>
  <r>
    <x v="0"/>
    <n v="27"/>
    <x v="144"/>
    <x v="1"/>
  </r>
  <r>
    <x v="1"/>
    <n v="22"/>
    <x v="145"/>
    <x v="1"/>
  </r>
  <r>
    <x v="2"/>
    <n v="33"/>
    <x v="146"/>
    <x v="1"/>
  </r>
  <r>
    <x v="3"/>
    <n v="39"/>
    <x v="147"/>
    <x v="1"/>
  </r>
  <r>
    <x v="3"/>
    <n v="27"/>
    <x v="148"/>
    <x v="1"/>
  </r>
  <r>
    <x v="3"/>
    <n v="34"/>
    <x v="149"/>
    <x v="1"/>
  </r>
  <r>
    <x v="2"/>
    <n v="38"/>
    <x v="150"/>
    <x v="1"/>
  </r>
  <r>
    <x v="4"/>
    <n v="44"/>
    <x v="151"/>
    <x v="1"/>
  </r>
  <r>
    <x v="4"/>
    <n v="27"/>
    <x v="152"/>
    <x v="1"/>
  </r>
  <r>
    <x v="5"/>
    <n v="25"/>
    <x v="153"/>
    <x v="1"/>
  </r>
  <r>
    <x v="6"/>
    <n v="38"/>
    <x v="154"/>
    <x v="1"/>
  </r>
  <r>
    <x v="7"/>
    <n v="39"/>
    <x v="155"/>
    <x v="1"/>
  </r>
  <r>
    <x v="8"/>
    <n v="24"/>
    <x v="156"/>
    <x v="1"/>
  </r>
  <r>
    <x v="8"/>
    <n v="49"/>
    <x v="157"/>
    <x v="1"/>
  </r>
  <r>
    <x v="9"/>
    <n v="40"/>
    <x v="158"/>
    <x v="1"/>
  </r>
  <r>
    <x v="10"/>
    <n v="25"/>
    <x v="159"/>
    <x v="1"/>
  </r>
  <r>
    <x v="11"/>
    <n v="37"/>
    <x v="160"/>
    <x v="1"/>
  </r>
  <r>
    <x v="12"/>
    <n v="30"/>
    <x v="161"/>
    <x v="1"/>
  </r>
  <r>
    <x v="13"/>
    <n v="24"/>
    <x v="162"/>
    <x v="1"/>
  </r>
  <r>
    <x v="13"/>
    <n v="41"/>
    <x v="163"/>
    <x v="1"/>
  </r>
  <r>
    <x v="8"/>
    <n v="32"/>
    <x v="164"/>
    <x v="1"/>
  </r>
  <r>
    <x v="14"/>
    <n v="24"/>
    <x v="165"/>
    <x v="1"/>
  </r>
  <r>
    <x v="15"/>
    <n v="39"/>
    <x v="166"/>
    <x v="1"/>
  </r>
  <r>
    <x v="16"/>
    <n v="39"/>
    <x v="167"/>
    <x v="1"/>
  </r>
  <r>
    <x v="17"/>
    <n v="42"/>
    <x v="168"/>
    <x v="1"/>
  </r>
  <r>
    <x v="18"/>
    <n v="47"/>
    <x v="169"/>
    <x v="1"/>
  </r>
  <r>
    <x v="19"/>
    <n v="29"/>
    <x v="170"/>
    <x v="1"/>
  </r>
  <r>
    <x v="19"/>
    <n v="33"/>
    <x v="171"/>
    <x v="1"/>
  </r>
  <r>
    <x v="19"/>
    <n v="45"/>
    <x v="172"/>
    <x v="1"/>
  </r>
  <r>
    <x v="20"/>
    <n v="20"/>
    <x v="173"/>
    <x v="1"/>
  </r>
  <r>
    <x v="21"/>
    <n v="33"/>
    <x v="174"/>
    <x v="1"/>
  </r>
  <r>
    <x v="22"/>
    <n v="39"/>
    <x v="175"/>
    <x v="1"/>
  </r>
  <r>
    <x v="23"/>
    <n v="21"/>
    <x v="176"/>
    <x v="1"/>
  </r>
  <r>
    <x v="23"/>
    <n v="30"/>
    <x v="177"/>
    <x v="1"/>
  </r>
  <r>
    <x v="24"/>
    <n v="40"/>
    <x v="178"/>
    <x v="1"/>
  </r>
  <r>
    <x v="25"/>
    <n v="43"/>
    <x v="179"/>
    <x v="1"/>
  </r>
  <r>
    <x v="0"/>
    <n v="43"/>
    <x v="180"/>
    <x v="1"/>
  </r>
  <r>
    <x v="1"/>
    <n v="31"/>
    <x v="181"/>
    <x v="1"/>
  </r>
  <r>
    <x v="2"/>
    <n v="24"/>
    <x v="182"/>
    <x v="1"/>
  </r>
  <r>
    <x v="3"/>
    <n v="49"/>
    <x v="183"/>
    <x v="1"/>
  </r>
  <r>
    <x v="3"/>
    <n v="34"/>
    <x v="184"/>
    <x v="1"/>
  </r>
  <r>
    <x v="3"/>
    <n v="32"/>
    <x v="185"/>
    <x v="1"/>
  </r>
  <r>
    <x v="2"/>
    <n v="21"/>
    <x v="186"/>
    <x v="1"/>
  </r>
  <r>
    <x v="4"/>
    <n v="43"/>
    <x v="187"/>
    <x v="1"/>
  </r>
  <r>
    <x v="4"/>
    <n v="43"/>
    <x v="188"/>
    <x v="1"/>
  </r>
  <r>
    <x v="5"/>
    <n v="50"/>
    <x v="189"/>
    <x v="1"/>
  </r>
  <r>
    <x v="6"/>
    <n v="26"/>
    <x v="190"/>
    <x v="1"/>
  </r>
  <r>
    <x v="7"/>
    <n v="26"/>
    <x v="191"/>
    <x v="1"/>
  </r>
  <r>
    <x v="8"/>
    <n v="41"/>
    <x v="192"/>
    <x v="1"/>
  </r>
  <r>
    <x v="8"/>
    <n v="44"/>
    <x v="193"/>
    <x v="1"/>
  </r>
  <r>
    <x v="9"/>
    <n v="20"/>
    <x v="194"/>
    <x v="1"/>
  </r>
  <r>
    <x v="10"/>
    <n v="43"/>
    <x v="195"/>
    <x v="1"/>
  </r>
  <r>
    <x v="11"/>
    <n v="32"/>
    <x v="196"/>
    <x v="1"/>
  </r>
  <r>
    <x v="12"/>
    <n v="41"/>
    <x v="197"/>
    <x v="1"/>
  </r>
  <r>
    <x v="13"/>
    <n v="33"/>
    <x v="198"/>
    <x v="1"/>
  </r>
  <r>
    <x v="13"/>
    <n v="36"/>
    <x v="199"/>
    <x v="1"/>
  </r>
  <r>
    <x v="8"/>
    <n v="40"/>
    <x v="200"/>
    <x v="1"/>
  </r>
  <r>
    <x v="14"/>
    <n v="41"/>
    <x v="201"/>
    <x v="1"/>
  </r>
  <r>
    <x v="15"/>
    <n v="24"/>
    <x v="202"/>
    <x v="1"/>
  </r>
  <r>
    <x v="16"/>
    <n v="20"/>
    <x v="203"/>
    <x v="1"/>
  </r>
  <r>
    <x v="17"/>
    <n v="47"/>
    <x v="204"/>
    <x v="1"/>
  </r>
  <r>
    <x v="18"/>
    <n v="25"/>
    <x v="205"/>
    <x v="1"/>
  </r>
  <r>
    <x v="19"/>
    <n v="31"/>
    <x v="206"/>
    <x v="1"/>
  </r>
  <r>
    <x v="19"/>
    <n v="31"/>
    <x v="207"/>
    <x v="1"/>
  </r>
  <r>
    <x v="19"/>
    <n v="27"/>
    <x v="208"/>
    <x v="1"/>
  </r>
  <r>
    <x v="20"/>
    <n v="43"/>
    <x v="209"/>
    <x v="1"/>
  </r>
  <r>
    <x v="21"/>
    <n v="40"/>
    <x v="210"/>
    <x v="1"/>
  </r>
  <r>
    <x v="22"/>
    <n v="28"/>
    <x v="211"/>
    <x v="1"/>
  </r>
  <r>
    <x v="23"/>
    <n v="21"/>
    <x v="212"/>
    <x v="1"/>
  </r>
  <r>
    <x v="23"/>
    <n v="39"/>
    <x v="213"/>
    <x v="1"/>
  </r>
  <r>
    <x v="24"/>
    <n v="45"/>
    <x v="214"/>
    <x v="1"/>
  </r>
  <r>
    <x v="25"/>
    <n v="24"/>
    <x v="215"/>
    <x v="1"/>
  </r>
  <r>
    <x v="0"/>
    <n v="33"/>
    <x v="216"/>
    <x v="1"/>
  </r>
  <r>
    <x v="1"/>
    <n v="47"/>
    <x v="217"/>
    <x v="1"/>
  </r>
  <r>
    <x v="2"/>
    <n v="30"/>
    <x v="218"/>
    <x v="1"/>
  </r>
  <r>
    <x v="3"/>
    <n v="28"/>
    <x v="219"/>
    <x v="1"/>
  </r>
  <r>
    <x v="3"/>
    <n v="35"/>
    <x v="220"/>
    <x v="1"/>
  </r>
  <r>
    <x v="3"/>
    <n v="26"/>
    <x v="221"/>
    <x v="1"/>
  </r>
  <r>
    <x v="2"/>
    <n v="31"/>
    <x v="222"/>
    <x v="1"/>
  </r>
  <r>
    <x v="4"/>
    <n v="24"/>
    <x v="223"/>
    <x v="1"/>
  </r>
  <r>
    <x v="4"/>
    <n v="31"/>
    <x v="224"/>
    <x v="1"/>
  </r>
  <r>
    <x v="5"/>
    <n v="23"/>
    <x v="225"/>
    <x v="1"/>
  </r>
  <r>
    <x v="6"/>
    <n v="27"/>
    <x v="226"/>
    <x v="1"/>
  </r>
  <r>
    <x v="7"/>
    <n v="30"/>
    <x v="227"/>
    <x v="1"/>
  </r>
  <r>
    <x v="8"/>
    <n v="29"/>
    <x v="228"/>
    <x v="1"/>
  </r>
  <r>
    <x v="8"/>
    <n v="43"/>
    <x v="229"/>
    <x v="1"/>
  </r>
  <r>
    <x v="9"/>
    <n v="41"/>
    <x v="230"/>
    <x v="1"/>
  </r>
  <r>
    <x v="10"/>
    <n v="49"/>
    <x v="231"/>
    <x v="1"/>
  </r>
  <r>
    <x v="11"/>
    <n v="23"/>
    <x v="232"/>
    <x v="1"/>
  </r>
  <r>
    <x v="12"/>
    <n v="32"/>
    <x v="233"/>
    <x v="1"/>
  </r>
  <r>
    <x v="13"/>
    <n v="25"/>
    <x v="234"/>
    <x v="1"/>
  </r>
  <r>
    <x v="13"/>
    <n v="32"/>
    <x v="235"/>
    <x v="1"/>
  </r>
  <r>
    <x v="8"/>
    <n v="37"/>
    <x v="236"/>
    <x v="1"/>
  </r>
  <r>
    <x v="14"/>
    <n v="45"/>
    <x v="237"/>
    <x v="1"/>
  </r>
  <r>
    <x v="15"/>
    <n v="47"/>
    <x v="238"/>
    <x v="1"/>
  </r>
  <r>
    <x v="16"/>
    <n v="41"/>
    <x v="239"/>
    <x v="1"/>
  </r>
  <r>
    <x v="17"/>
    <n v="27"/>
    <x v="240"/>
    <x v="1"/>
  </r>
  <r>
    <x v="18"/>
    <n v="31"/>
    <x v="241"/>
    <x v="1"/>
  </r>
  <r>
    <x v="19"/>
    <n v="36"/>
    <x v="242"/>
    <x v="1"/>
  </r>
  <r>
    <x v="19"/>
    <n v="44"/>
    <x v="243"/>
    <x v="1"/>
  </r>
  <r>
    <x v="19"/>
    <n v="48"/>
    <x v="244"/>
    <x v="1"/>
  </r>
  <r>
    <x v="20"/>
    <n v="45"/>
    <x v="245"/>
    <x v="1"/>
  </r>
  <r>
    <x v="21"/>
    <n v="42"/>
    <x v="246"/>
    <x v="1"/>
  </r>
  <r>
    <x v="22"/>
    <n v="30"/>
    <x v="247"/>
    <x v="1"/>
  </r>
  <r>
    <x v="23"/>
    <n v="48"/>
    <x v="248"/>
    <x v="1"/>
  </r>
  <r>
    <x v="23"/>
    <n v="30"/>
    <x v="249"/>
    <x v="1"/>
  </r>
  <r>
    <x v="24"/>
    <n v="44"/>
    <x v="250"/>
    <x v="1"/>
  </r>
  <r>
    <x v="25"/>
    <n v="41"/>
    <x v="251"/>
    <x v="1"/>
  </r>
  <r>
    <x v="0"/>
    <n v="24"/>
    <x v="252"/>
    <x v="1"/>
  </r>
  <r>
    <x v="1"/>
    <n v="24"/>
    <x v="253"/>
    <x v="1"/>
  </r>
  <r>
    <x v="2"/>
    <n v="43"/>
    <x v="254"/>
    <x v="1"/>
  </r>
  <r>
    <x v="3"/>
    <n v="33"/>
    <x v="255"/>
    <x v="1"/>
  </r>
  <r>
    <x v="3"/>
    <n v="31"/>
    <x v="256"/>
    <x v="1"/>
  </r>
  <r>
    <x v="3"/>
    <n v="50"/>
    <x v="257"/>
    <x v="1"/>
  </r>
  <r>
    <x v="2"/>
    <n v="29"/>
    <x v="258"/>
    <x v="1"/>
  </r>
  <r>
    <x v="4"/>
    <n v="28"/>
    <x v="259"/>
    <x v="1"/>
  </r>
  <r>
    <x v="4"/>
    <n v="48"/>
    <x v="260"/>
    <x v="1"/>
  </r>
  <r>
    <x v="5"/>
    <n v="46"/>
    <x v="261"/>
    <x v="1"/>
  </r>
  <r>
    <x v="6"/>
    <n v="35"/>
    <x v="262"/>
    <x v="1"/>
  </r>
  <r>
    <x v="7"/>
    <n v="32"/>
    <x v="263"/>
    <x v="1"/>
  </r>
  <r>
    <x v="8"/>
    <n v="24"/>
    <x v="264"/>
    <x v="1"/>
  </r>
  <r>
    <x v="8"/>
    <n v="46"/>
    <x v="265"/>
    <x v="1"/>
  </r>
  <r>
    <x v="9"/>
    <n v="28"/>
    <x v="266"/>
    <x v="1"/>
  </r>
  <r>
    <x v="10"/>
    <n v="44"/>
    <x v="267"/>
    <x v="1"/>
  </r>
  <r>
    <x v="11"/>
    <n v="21"/>
    <x v="268"/>
    <x v="1"/>
  </r>
  <r>
    <x v="12"/>
    <n v="23"/>
    <x v="269"/>
    <x v="1"/>
  </r>
  <r>
    <x v="13"/>
    <n v="40"/>
    <x v="270"/>
    <x v="1"/>
  </r>
  <r>
    <x v="13"/>
    <n v="43"/>
    <x v="271"/>
    <x v="1"/>
  </r>
  <r>
    <x v="8"/>
    <n v="50"/>
    <x v="272"/>
    <x v="1"/>
  </r>
  <r>
    <x v="14"/>
    <n v="32"/>
    <x v="273"/>
    <x v="1"/>
  </r>
  <r>
    <x v="15"/>
    <n v="35"/>
    <x v="274"/>
    <x v="1"/>
  </r>
  <r>
    <x v="16"/>
    <n v="44"/>
    <x v="275"/>
    <x v="1"/>
  </r>
  <r>
    <x v="17"/>
    <n v="34"/>
    <x v="276"/>
    <x v="1"/>
  </r>
  <r>
    <x v="18"/>
    <n v="39"/>
    <x v="277"/>
    <x v="1"/>
  </r>
  <r>
    <x v="19"/>
    <n v="44"/>
    <x v="278"/>
    <x v="1"/>
  </r>
  <r>
    <x v="19"/>
    <n v="30"/>
    <x v="279"/>
    <x v="1"/>
  </r>
  <r>
    <x v="19"/>
    <n v="28"/>
    <x v="280"/>
    <x v="1"/>
  </r>
  <r>
    <x v="20"/>
    <n v="26"/>
    <x v="281"/>
    <x v="1"/>
  </r>
  <r>
    <x v="21"/>
    <n v="36"/>
    <x v="282"/>
    <x v="1"/>
  </r>
  <r>
    <x v="22"/>
    <n v="49"/>
    <x v="283"/>
    <x v="1"/>
  </r>
  <r>
    <x v="23"/>
    <n v="26"/>
    <x v="284"/>
    <x v="1"/>
  </r>
  <r>
    <x v="23"/>
    <n v="38"/>
    <x v="285"/>
    <x v="1"/>
  </r>
  <r>
    <x v="24"/>
    <n v="20"/>
    <x v="286"/>
    <x v="1"/>
  </r>
  <r>
    <x v="25"/>
    <n v="40"/>
    <x v="287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x v="0"/>
    <x v="0"/>
    <n v="31"/>
    <x v="0"/>
    <d v="2020-12-19T00:00:00"/>
    <x v="0"/>
    <x v="0"/>
    <x v="0"/>
  </r>
  <r>
    <x v="1"/>
    <x v="1"/>
    <n v="46"/>
    <x v="1"/>
    <d v="2020-08-07T00:00:00"/>
    <x v="0"/>
    <x v="1"/>
    <x v="0"/>
  </r>
  <r>
    <x v="2"/>
    <x v="2"/>
    <n v="50"/>
    <x v="2"/>
    <d v="2020-06-13T00:00:00"/>
    <x v="0"/>
    <x v="2"/>
    <x v="0"/>
  </r>
  <r>
    <x v="3"/>
    <x v="3"/>
    <n v="43"/>
    <x v="3"/>
    <d v="2020-01-28T00:00:00"/>
    <x v="0"/>
    <x v="1"/>
    <x v="0"/>
  </r>
  <r>
    <x v="3"/>
    <x v="3"/>
    <n v="38"/>
    <x v="4"/>
    <d v="2020-04-21T00:00:00"/>
    <x v="0"/>
    <x v="1"/>
    <x v="0"/>
  </r>
  <r>
    <x v="4"/>
    <x v="3"/>
    <n v="30"/>
    <x v="5"/>
    <d v="2020-11-02T00:00:00"/>
    <x v="0"/>
    <x v="2"/>
    <x v="0"/>
  </r>
  <r>
    <x v="5"/>
    <x v="2"/>
    <n v="39"/>
    <x v="6"/>
    <d v="2020-12-26T00:00:00"/>
    <x v="0"/>
    <x v="3"/>
    <x v="0"/>
  </r>
  <r>
    <x v="3"/>
    <x v="4"/>
    <n v="43"/>
    <x v="7"/>
    <d v="2020-02-10T00:00:00"/>
    <x v="0"/>
    <x v="1"/>
    <x v="0"/>
  </r>
  <r>
    <x v="3"/>
    <x v="4"/>
    <n v="38"/>
    <x v="8"/>
    <d v="2020-06-03T00:00:00"/>
    <x v="0"/>
    <x v="1"/>
    <x v="0"/>
  </r>
  <r>
    <x v="4"/>
    <x v="5"/>
    <n v="22"/>
    <x v="9"/>
    <d v="2020-08-17T00:00:00"/>
    <x v="0"/>
    <x v="2"/>
    <x v="0"/>
  </r>
  <r>
    <x v="3"/>
    <x v="6"/>
    <n v="27"/>
    <x v="10"/>
    <d v="2020-08-10T00:00:00"/>
    <x v="0"/>
    <x v="1"/>
    <x v="0"/>
  </r>
  <r>
    <x v="6"/>
    <x v="7"/>
    <n v="36"/>
    <x v="11"/>
    <d v="2020-10-18T00:00:00"/>
    <x v="0"/>
    <x v="3"/>
    <x v="0"/>
  </r>
  <r>
    <x v="7"/>
    <x v="8"/>
    <n v="33"/>
    <x v="12"/>
    <d v="2020-01-27T00:00:00"/>
    <x v="0"/>
    <x v="4"/>
    <x v="1"/>
  </r>
  <r>
    <x v="5"/>
    <x v="8"/>
    <n v="35"/>
    <x v="13"/>
    <d v="2020-03-04T00:00:00"/>
    <x v="0"/>
    <x v="3"/>
    <x v="1"/>
  </r>
  <r>
    <x v="1"/>
    <x v="9"/>
    <n v="29"/>
    <x v="14"/>
    <d v="2020-11-02T00:00:00"/>
    <x v="0"/>
    <x v="1"/>
    <x v="1"/>
  </r>
  <r>
    <x v="2"/>
    <x v="10"/>
    <n v="34"/>
    <x v="15"/>
    <d v="2020-12-27T00:00:00"/>
    <x v="0"/>
    <x v="2"/>
    <x v="1"/>
  </r>
  <r>
    <x v="1"/>
    <x v="11"/>
    <n v="27"/>
    <x v="16"/>
    <d v="2020-04-07T00:00:00"/>
    <x v="0"/>
    <x v="1"/>
    <x v="1"/>
  </r>
  <r>
    <x v="1"/>
    <x v="12"/>
    <n v="29"/>
    <x v="17"/>
    <d v="2020-10-03T00:00:00"/>
    <x v="0"/>
    <x v="1"/>
    <x v="1"/>
  </r>
  <r>
    <x v="2"/>
    <x v="13"/>
    <n v="32"/>
    <x v="18"/>
    <d v="2020-03-24T00:00:00"/>
    <x v="0"/>
    <x v="2"/>
    <x v="1"/>
  </r>
  <r>
    <x v="0"/>
    <x v="13"/>
    <n v="26"/>
    <x v="19"/>
    <d v="2020-08-01T00:00:00"/>
    <x v="0"/>
    <x v="0"/>
    <x v="1"/>
  </r>
  <r>
    <x v="5"/>
    <x v="8"/>
    <n v="21"/>
    <x v="20"/>
    <d v="2020-07-26T00:00:00"/>
    <x v="0"/>
    <x v="3"/>
    <x v="1"/>
  </r>
  <r>
    <x v="0"/>
    <x v="14"/>
    <n v="22"/>
    <x v="21"/>
    <d v="2020-09-04T00:00:00"/>
    <x v="0"/>
    <x v="0"/>
    <x v="1"/>
  </r>
  <r>
    <x v="6"/>
    <x v="15"/>
    <n v="35"/>
    <x v="22"/>
    <d v="2020-08-19T00:00:00"/>
    <x v="0"/>
    <x v="3"/>
    <x v="1"/>
  </r>
  <r>
    <x v="3"/>
    <x v="16"/>
    <n v="32"/>
    <x v="23"/>
    <d v="2020-10-27T00:00:00"/>
    <x v="0"/>
    <x v="1"/>
    <x v="1"/>
  </r>
  <r>
    <x v="0"/>
    <x v="17"/>
    <n v="20"/>
    <x v="24"/>
    <d v="2020-03-25T00:00:00"/>
    <x v="0"/>
    <x v="0"/>
    <x v="2"/>
  </r>
  <r>
    <x v="1"/>
    <x v="18"/>
    <n v="34"/>
    <x v="25"/>
    <d v="2020-04-11T00:00:00"/>
    <x v="0"/>
    <x v="1"/>
    <x v="2"/>
  </r>
  <r>
    <x v="2"/>
    <x v="19"/>
    <n v="40"/>
    <x v="26"/>
    <d v="2020-04-05T00:00:00"/>
    <x v="0"/>
    <x v="2"/>
    <x v="2"/>
  </r>
  <r>
    <x v="0"/>
    <x v="19"/>
    <n v="28"/>
    <x v="27"/>
    <d v="2020-11-12T00:00:00"/>
    <x v="0"/>
    <x v="0"/>
    <x v="2"/>
  </r>
  <r>
    <x v="1"/>
    <x v="19"/>
    <n v="42"/>
    <x v="28"/>
    <d v="2020-04-16T00:00:00"/>
    <x v="0"/>
    <x v="1"/>
    <x v="2"/>
  </r>
  <r>
    <x v="2"/>
    <x v="20"/>
    <n v="29"/>
    <x v="29"/>
    <d v="2020-07-07T00:00:00"/>
    <x v="0"/>
    <x v="2"/>
    <x v="2"/>
  </r>
  <r>
    <x v="4"/>
    <x v="21"/>
    <n v="23"/>
    <x v="30"/>
    <d v="2020-07-25T00:00:00"/>
    <x v="0"/>
    <x v="2"/>
    <x v="2"/>
  </r>
  <r>
    <x v="1"/>
    <x v="22"/>
    <n v="34"/>
    <x v="31"/>
    <d v="2020-04-26T00:00:00"/>
    <x v="0"/>
    <x v="1"/>
    <x v="2"/>
  </r>
  <r>
    <x v="7"/>
    <x v="23"/>
    <n v="32"/>
    <x v="32"/>
    <d v="2020-07-28T00:00:00"/>
    <x v="0"/>
    <x v="4"/>
    <x v="2"/>
  </r>
  <r>
    <x v="3"/>
    <x v="23"/>
    <n v="28"/>
    <x v="33"/>
    <d v="2020-11-12T00:00:00"/>
    <x v="0"/>
    <x v="1"/>
    <x v="2"/>
  </r>
  <r>
    <x v="3"/>
    <x v="24"/>
    <n v="22"/>
    <x v="34"/>
    <d v="2020-03-11T00:00:00"/>
    <x v="0"/>
    <x v="1"/>
    <x v="2"/>
  </r>
  <r>
    <x v="0"/>
    <x v="25"/>
    <n v="43"/>
    <x v="35"/>
    <d v="2020-10-28T00:00:00"/>
    <x v="0"/>
    <x v="0"/>
    <x v="2"/>
  </r>
  <r>
    <x v="1"/>
    <x v="0"/>
    <n v="27"/>
    <x v="36"/>
    <d v="2020-09-15T00:00:00"/>
    <x v="0"/>
    <x v="1"/>
    <x v="0"/>
  </r>
  <r>
    <x v="0"/>
    <x v="1"/>
    <n v="43"/>
    <x v="37"/>
    <d v="2020-04-28T00:00:00"/>
    <x v="0"/>
    <x v="0"/>
    <x v="0"/>
  </r>
  <r>
    <x v="7"/>
    <x v="2"/>
    <n v="33"/>
    <x v="38"/>
    <d v="2020-01-26T00:00:00"/>
    <x v="0"/>
    <x v="4"/>
    <x v="0"/>
  </r>
  <r>
    <x v="0"/>
    <x v="3"/>
    <n v="20"/>
    <x v="39"/>
    <d v="2020-01-16T00:00:00"/>
    <x v="0"/>
    <x v="0"/>
    <x v="0"/>
  </r>
  <r>
    <x v="4"/>
    <x v="3"/>
    <n v="31"/>
    <x v="40"/>
    <d v="2020-01-30T00:00:00"/>
    <x v="0"/>
    <x v="2"/>
    <x v="0"/>
  </r>
  <r>
    <x v="2"/>
    <x v="3"/>
    <n v="30"/>
    <x v="41"/>
    <d v="2020-09-15T00:00:00"/>
    <x v="0"/>
    <x v="2"/>
    <x v="0"/>
  </r>
  <r>
    <x v="6"/>
    <x v="2"/>
    <n v="28"/>
    <x v="42"/>
    <d v="2020-06-10T00:00:00"/>
    <x v="0"/>
    <x v="3"/>
    <x v="0"/>
  </r>
  <r>
    <x v="0"/>
    <x v="4"/>
    <n v="38"/>
    <x v="43"/>
    <d v="2020-02-27T00:00:00"/>
    <x v="0"/>
    <x v="0"/>
    <x v="0"/>
  </r>
  <r>
    <x v="0"/>
    <x v="4"/>
    <n v="41"/>
    <x v="44"/>
    <d v="2020-12-14T00:00:00"/>
    <x v="0"/>
    <x v="0"/>
    <x v="0"/>
  </r>
  <r>
    <x v="1"/>
    <x v="5"/>
    <n v="43"/>
    <x v="45"/>
    <d v="2020-03-22T00:00:00"/>
    <x v="0"/>
    <x v="1"/>
    <x v="0"/>
  </r>
  <r>
    <x v="6"/>
    <x v="6"/>
    <n v="31"/>
    <x v="46"/>
    <d v="2020-03-14T00:00:00"/>
    <x v="0"/>
    <x v="3"/>
    <x v="0"/>
  </r>
  <r>
    <x v="1"/>
    <x v="7"/>
    <n v="34"/>
    <x v="47"/>
    <d v="2020-03-01T00:00:00"/>
    <x v="0"/>
    <x v="1"/>
    <x v="0"/>
  </r>
  <r>
    <x v="1"/>
    <x v="8"/>
    <n v="25"/>
    <x v="48"/>
    <d v="2020-07-08T00:00:00"/>
    <x v="0"/>
    <x v="1"/>
    <x v="1"/>
  </r>
  <r>
    <x v="0"/>
    <x v="8"/>
    <n v="25"/>
    <x v="49"/>
    <d v="2020-05-20T00:00:00"/>
    <x v="0"/>
    <x v="0"/>
    <x v="1"/>
  </r>
  <r>
    <x v="5"/>
    <x v="9"/>
    <n v="37"/>
    <x v="50"/>
    <d v="2020-10-29T00:00:00"/>
    <x v="0"/>
    <x v="3"/>
    <x v="1"/>
  </r>
  <r>
    <x v="1"/>
    <x v="10"/>
    <n v="24"/>
    <x v="51"/>
    <d v="2020-01-09T00:00:00"/>
    <x v="0"/>
    <x v="1"/>
    <x v="1"/>
  </r>
  <r>
    <x v="1"/>
    <x v="11"/>
    <n v="43"/>
    <x v="52"/>
    <d v="2020-11-15T00:00:00"/>
    <x v="0"/>
    <x v="1"/>
    <x v="1"/>
  </r>
  <r>
    <x v="1"/>
    <x v="12"/>
    <n v="43"/>
    <x v="53"/>
    <d v="2020-05-02T00:00:00"/>
    <x v="0"/>
    <x v="1"/>
    <x v="1"/>
  </r>
  <r>
    <x v="2"/>
    <x v="13"/>
    <n v="20"/>
    <x v="54"/>
    <d v="2020-01-21T00:00:00"/>
    <x v="0"/>
    <x v="2"/>
    <x v="1"/>
  </r>
  <r>
    <x v="7"/>
    <x v="13"/>
    <n v="42"/>
    <x v="55"/>
    <d v="2020-05-03T00:00:00"/>
    <x v="0"/>
    <x v="4"/>
    <x v="1"/>
  </r>
  <r>
    <x v="2"/>
    <x v="8"/>
    <n v="49"/>
    <x v="56"/>
    <d v="2020-10-08T00:00:00"/>
    <x v="0"/>
    <x v="2"/>
    <x v="1"/>
  </r>
  <r>
    <x v="7"/>
    <x v="14"/>
    <n v="48"/>
    <x v="57"/>
    <d v="2020-12-28T00:00:00"/>
    <x v="0"/>
    <x v="4"/>
    <x v="1"/>
  </r>
  <r>
    <x v="2"/>
    <x v="15"/>
    <n v="37"/>
    <x v="58"/>
    <d v="2020-07-04T00:00:00"/>
    <x v="0"/>
    <x v="2"/>
    <x v="1"/>
  </r>
  <r>
    <x v="5"/>
    <x v="16"/>
    <n v="49"/>
    <x v="59"/>
    <d v="2020-09-05T00:00:00"/>
    <x v="0"/>
    <x v="3"/>
    <x v="1"/>
  </r>
  <r>
    <x v="0"/>
    <x v="17"/>
    <n v="43"/>
    <x v="60"/>
    <d v="2020-01-25T00:00:00"/>
    <x v="0"/>
    <x v="0"/>
    <x v="2"/>
  </r>
  <r>
    <x v="4"/>
    <x v="18"/>
    <n v="49"/>
    <x v="61"/>
    <d v="2020-07-02T00:00:00"/>
    <x v="0"/>
    <x v="2"/>
    <x v="2"/>
  </r>
  <r>
    <x v="1"/>
    <x v="19"/>
    <n v="32"/>
    <x v="62"/>
    <d v="2020-09-21T00:00:00"/>
    <x v="0"/>
    <x v="1"/>
    <x v="2"/>
  </r>
  <r>
    <x v="0"/>
    <x v="19"/>
    <n v="45"/>
    <x v="63"/>
    <d v="2020-08-02T00:00:00"/>
    <x v="0"/>
    <x v="0"/>
    <x v="2"/>
  </r>
  <r>
    <x v="4"/>
    <x v="19"/>
    <n v="26"/>
    <x v="64"/>
    <d v="2020-07-29T00:00:00"/>
    <x v="0"/>
    <x v="2"/>
    <x v="2"/>
  </r>
  <r>
    <x v="4"/>
    <x v="20"/>
    <n v="22"/>
    <x v="65"/>
    <d v="2020-09-16T00:00:00"/>
    <x v="0"/>
    <x v="2"/>
    <x v="2"/>
  </r>
  <r>
    <x v="5"/>
    <x v="21"/>
    <n v="28"/>
    <x v="66"/>
    <d v="2020-12-13T00:00:00"/>
    <x v="0"/>
    <x v="3"/>
    <x v="2"/>
  </r>
  <r>
    <x v="3"/>
    <x v="22"/>
    <n v="42"/>
    <x v="67"/>
    <d v="2020-02-13T00:00:00"/>
    <x v="0"/>
    <x v="1"/>
    <x v="2"/>
  </r>
  <r>
    <x v="5"/>
    <x v="23"/>
    <n v="39"/>
    <x v="68"/>
    <d v="2020-07-05T00:00:00"/>
    <x v="0"/>
    <x v="3"/>
    <x v="2"/>
  </r>
  <r>
    <x v="4"/>
    <x v="23"/>
    <n v="39"/>
    <x v="69"/>
    <d v="2020-10-13T00:00:00"/>
    <x v="0"/>
    <x v="2"/>
    <x v="2"/>
  </r>
  <r>
    <x v="4"/>
    <x v="24"/>
    <n v="49"/>
    <x v="70"/>
    <d v="2020-04-12T00:00:00"/>
    <x v="0"/>
    <x v="2"/>
    <x v="2"/>
  </r>
  <r>
    <x v="2"/>
    <x v="25"/>
    <n v="32"/>
    <x v="71"/>
    <d v="2020-10-16T00:00:00"/>
    <x v="0"/>
    <x v="2"/>
    <x v="2"/>
  </r>
  <r>
    <x v="6"/>
    <x v="0"/>
    <n v="37"/>
    <x v="72"/>
    <d v="2020-10-25T00:00:00"/>
    <x v="0"/>
    <x v="3"/>
    <x v="0"/>
  </r>
  <r>
    <x v="0"/>
    <x v="1"/>
    <n v="40"/>
    <x v="73"/>
    <d v="2020-03-04T00:00:00"/>
    <x v="0"/>
    <x v="0"/>
    <x v="0"/>
  </r>
  <r>
    <x v="3"/>
    <x v="2"/>
    <n v="31"/>
    <x v="74"/>
    <d v="2020-08-17T00:00:00"/>
    <x v="0"/>
    <x v="1"/>
    <x v="0"/>
  </r>
  <r>
    <x v="6"/>
    <x v="3"/>
    <n v="34"/>
    <x v="75"/>
    <d v="2020-10-08T00:00:00"/>
    <x v="0"/>
    <x v="3"/>
    <x v="0"/>
  </r>
  <r>
    <x v="6"/>
    <x v="3"/>
    <n v="27"/>
    <x v="76"/>
    <d v="2020-05-25T00:00:00"/>
    <x v="0"/>
    <x v="3"/>
    <x v="0"/>
  </r>
  <r>
    <x v="1"/>
    <x v="3"/>
    <n v="40"/>
    <x v="77"/>
    <d v="2020-06-02T00:00:00"/>
    <x v="0"/>
    <x v="1"/>
    <x v="0"/>
  </r>
  <r>
    <x v="0"/>
    <x v="2"/>
    <n v="47"/>
    <x v="78"/>
    <d v="2020-08-25T00:00:00"/>
    <x v="0"/>
    <x v="0"/>
    <x v="0"/>
  </r>
  <r>
    <x v="5"/>
    <x v="4"/>
    <n v="21"/>
    <x v="79"/>
    <d v="2020-10-25T00:00:00"/>
    <x v="0"/>
    <x v="3"/>
    <x v="0"/>
  </r>
  <r>
    <x v="1"/>
    <x v="4"/>
    <n v="39"/>
    <x v="80"/>
    <d v="2020-04-12T00:00:00"/>
    <x v="0"/>
    <x v="1"/>
    <x v="0"/>
  </r>
  <r>
    <x v="2"/>
    <x v="5"/>
    <n v="46"/>
    <x v="81"/>
    <d v="2020-07-12T00:00:00"/>
    <x v="0"/>
    <x v="2"/>
    <x v="0"/>
  </r>
  <r>
    <x v="2"/>
    <x v="6"/>
    <n v="46"/>
    <x v="82"/>
    <d v="2020-11-11T00:00:00"/>
    <x v="0"/>
    <x v="2"/>
    <x v="0"/>
  </r>
  <r>
    <x v="6"/>
    <x v="7"/>
    <n v="38"/>
    <x v="83"/>
    <d v="2020-09-18T00:00:00"/>
    <x v="0"/>
    <x v="3"/>
    <x v="0"/>
  </r>
  <r>
    <x v="4"/>
    <x v="8"/>
    <n v="41"/>
    <x v="84"/>
    <d v="2020-03-07T00:00:00"/>
    <x v="0"/>
    <x v="2"/>
    <x v="1"/>
  </r>
  <r>
    <x v="3"/>
    <x v="8"/>
    <n v="37"/>
    <x v="85"/>
    <d v="2020-07-24T00:00:00"/>
    <x v="0"/>
    <x v="1"/>
    <x v="1"/>
  </r>
  <r>
    <x v="7"/>
    <x v="9"/>
    <n v="23"/>
    <x v="86"/>
    <d v="2020-10-20T00:00:00"/>
    <x v="0"/>
    <x v="4"/>
    <x v="1"/>
  </r>
  <r>
    <x v="3"/>
    <x v="10"/>
    <n v="36"/>
    <x v="87"/>
    <d v="2020-10-05T00:00:00"/>
    <x v="0"/>
    <x v="1"/>
    <x v="1"/>
  </r>
  <r>
    <x v="6"/>
    <x v="11"/>
    <n v="34"/>
    <x v="88"/>
    <d v="2020-09-11T00:00:00"/>
    <x v="0"/>
    <x v="3"/>
    <x v="1"/>
  </r>
  <r>
    <x v="4"/>
    <x v="12"/>
    <n v="38"/>
    <x v="89"/>
    <d v="2020-04-09T00:00:00"/>
    <x v="0"/>
    <x v="2"/>
    <x v="1"/>
  </r>
  <r>
    <x v="5"/>
    <x v="13"/>
    <n v="34"/>
    <x v="90"/>
    <d v="2020-12-10T00:00:00"/>
    <x v="0"/>
    <x v="3"/>
    <x v="1"/>
  </r>
  <r>
    <x v="6"/>
    <x v="13"/>
    <n v="34"/>
    <x v="91"/>
    <d v="2020-05-04T00:00:00"/>
    <x v="0"/>
    <x v="3"/>
    <x v="1"/>
  </r>
  <r>
    <x v="2"/>
    <x v="8"/>
    <n v="38"/>
    <x v="92"/>
    <d v="2020-12-24T00:00:00"/>
    <x v="0"/>
    <x v="2"/>
    <x v="1"/>
  </r>
  <r>
    <x v="5"/>
    <x v="14"/>
    <n v="42"/>
    <x v="93"/>
    <d v="2020-06-07T00:00:00"/>
    <x v="0"/>
    <x v="3"/>
    <x v="1"/>
  </r>
  <r>
    <x v="1"/>
    <x v="15"/>
    <n v="28"/>
    <x v="94"/>
    <d v="2020-10-21T00:00:00"/>
    <x v="0"/>
    <x v="1"/>
    <x v="1"/>
  </r>
  <r>
    <x v="5"/>
    <x v="16"/>
    <n v="27"/>
    <x v="95"/>
    <d v="2020-02-05T00:00:00"/>
    <x v="0"/>
    <x v="3"/>
    <x v="1"/>
  </r>
  <r>
    <x v="6"/>
    <x v="17"/>
    <n v="21"/>
    <x v="96"/>
    <d v="2020-11-01T00:00:00"/>
    <x v="0"/>
    <x v="3"/>
    <x v="2"/>
  </r>
  <r>
    <x v="0"/>
    <x v="18"/>
    <n v="25"/>
    <x v="97"/>
    <d v="2020-06-02T00:00:00"/>
    <x v="0"/>
    <x v="0"/>
    <x v="2"/>
  </r>
  <r>
    <x v="2"/>
    <x v="19"/>
    <n v="28"/>
    <x v="98"/>
    <d v="2020-09-03T00:00:00"/>
    <x v="0"/>
    <x v="2"/>
    <x v="2"/>
  </r>
  <r>
    <x v="4"/>
    <x v="19"/>
    <n v="25"/>
    <x v="99"/>
    <d v="2020-03-28T00:00:00"/>
    <x v="0"/>
    <x v="2"/>
    <x v="2"/>
  </r>
  <r>
    <x v="2"/>
    <x v="19"/>
    <n v="45"/>
    <x v="100"/>
    <d v="2020-02-13T00:00:00"/>
    <x v="0"/>
    <x v="2"/>
    <x v="2"/>
  </r>
  <r>
    <x v="4"/>
    <x v="20"/>
    <n v="25"/>
    <x v="101"/>
    <d v="2020-10-17T00:00:00"/>
    <x v="0"/>
    <x v="2"/>
    <x v="2"/>
  </r>
  <r>
    <x v="3"/>
    <x v="21"/>
    <n v="42"/>
    <x v="102"/>
    <d v="2020-10-04T00:00:00"/>
    <x v="0"/>
    <x v="1"/>
    <x v="2"/>
  </r>
  <r>
    <x v="2"/>
    <x v="22"/>
    <n v="28"/>
    <x v="103"/>
    <d v="2020-12-01T00:00:00"/>
    <x v="0"/>
    <x v="2"/>
    <x v="2"/>
  </r>
  <r>
    <x v="0"/>
    <x v="23"/>
    <n v="30"/>
    <x v="104"/>
    <d v="2020-04-21T00:00:00"/>
    <x v="0"/>
    <x v="0"/>
    <x v="2"/>
  </r>
  <r>
    <x v="5"/>
    <x v="23"/>
    <n v="37"/>
    <x v="105"/>
    <d v="2020-03-18T00:00:00"/>
    <x v="0"/>
    <x v="3"/>
    <x v="2"/>
  </r>
  <r>
    <x v="6"/>
    <x v="24"/>
    <n v="41"/>
    <x v="106"/>
    <d v="2020-03-27T00:00:00"/>
    <x v="0"/>
    <x v="3"/>
    <x v="2"/>
  </r>
  <r>
    <x v="2"/>
    <x v="25"/>
    <n v="28"/>
    <x v="107"/>
    <d v="2020-01-23T00:00:00"/>
    <x v="0"/>
    <x v="2"/>
    <x v="2"/>
  </r>
  <r>
    <x v="0"/>
    <x v="0"/>
    <n v="36"/>
    <x v="108"/>
    <d v="2020-06-17T00:00:00"/>
    <x v="0"/>
    <x v="0"/>
    <x v="0"/>
  </r>
  <r>
    <x v="0"/>
    <x v="1"/>
    <n v="41"/>
    <x v="109"/>
    <d v="2020-06-28T00:00:00"/>
    <x v="0"/>
    <x v="0"/>
    <x v="0"/>
  </r>
  <r>
    <x v="5"/>
    <x v="2"/>
    <n v="21"/>
    <x v="110"/>
    <d v="2020-10-24T00:00:00"/>
    <x v="0"/>
    <x v="3"/>
    <x v="0"/>
  </r>
  <r>
    <x v="6"/>
    <x v="3"/>
    <n v="27"/>
    <x v="111"/>
    <d v="2020-07-21T00:00:00"/>
    <x v="0"/>
    <x v="3"/>
    <x v="0"/>
  </r>
  <r>
    <x v="3"/>
    <x v="3"/>
    <n v="45"/>
    <x v="112"/>
    <d v="2020-12-01T00:00:00"/>
    <x v="0"/>
    <x v="1"/>
    <x v="0"/>
  </r>
  <r>
    <x v="4"/>
    <x v="3"/>
    <n v="21"/>
    <x v="113"/>
    <d v="2020-04-06T00:00:00"/>
    <x v="0"/>
    <x v="2"/>
    <x v="0"/>
  </r>
  <r>
    <x v="0"/>
    <x v="2"/>
    <n v="34"/>
    <x v="114"/>
    <d v="2020-01-18T00:00:00"/>
    <x v="0"/>
    <x v="0"/>
    <x v="0"/>
  </r>
  <r>
    <x v="3"/>
    <x v="4"/>
    <n v="38"/>
    <x v="115"/>
    <d v="2020-01-18T00:00:00"/>
    <x v="0"/>
    <x v="1"/>
    <x v="0"/>
  </r>
  <r>
    <x v="5"/>
    <x v="4"/>
    <n v="45"/>
    <x v="116"/>
    <d v="2020-12-01T00:00:00"/>
    <x v="0"/>
    <x v="3"/>
    <x v="0"/>
  </r>
  <r>
    <x v="5"/>
    <x v="5"/>
    <n v="40"/>
    <x v="117"/>
    <d v="2020-06-20T00:00:00"/>
    <x v="0"/>
    <x v="3"/>
    <x v="0"/>
  </r>
  <r>
    <x v="1"/>
    <x v="6"/>
    <n v="49"/>
    <x v="118"/>
    <d v="2020-08-11T00:00:00"/>
    <x v="0"/>
    <x v="1"/>
    <x v="0"/>
  </r>
  <r>
    <x v="1"/>
    <x v="7"/>
    <n v="36"/>
    <x v="119"/>
    <d v="2020-04-08T00:00:00"/>
    <x v="0"/>
    <x v="1"/>
    <x v="0"/>
  </r>
  <r>
    <x v="2"/>
    <x v="8"/>
    <n v="45"/>
    <x v="120"/>
    <d v="2020-10-27T00:00:00"/>
    <x v="0"/>
    <x v="2"/>
    <x v="1"/>
  </r>
  <r>
    <x v="1"/>
    <x v="8"/>
    <n v="35"/>
    <x v="121"/>
    <d v="2020-06-16T00:00:00"/>
    <x v="0"/>
    <x v="1"/>
    <x v="1"/>
  </r>
  <r>
    <x v="1"/>
    <x v="9"/>
    <n v="23"/>
    <x v="122"/>
    <d v="2020-01-21T00:00:00"/>
    <x v="0"/>
    <x v="1"/>
    <x v="1"/>
  </r>
  <r>
    <x v="1"/>
    <x v="10"/>
    <n v="45"/>
    <x v="123"/>
    <d v="2020-03-02T00:00:00"/>
    <x v="0"/>
    <x v="1"/>
    <x v="1"/>
  </r>
  <r>
    <x v="6"/>
    <x v="11"/>
    <n v="34"/>
    <x v="124"/>
    <d v="2020-12-02T00:00:00"/>
    <x v="0"/>
    <x v="3"/>
    <x v="1"/>
  </r>
  <r>
    <x v="7"/>
    <x v="12"/>
    <n v="36"/>
    <x v="125"/>
    <d v="2020-06-01T00:00:00"/>
    <x v="0"/>
    <x v="4"/>
    <x v="1"/>
  </r>
  <r>
    <x v="6"/>
    <x v="13"/>
    <n v="39"/>
    <x v="126"/>
    <d v="2020-04-02T00:00:00"/>
    <x v="0"/>
    <x v="3"/>
    <x v="1"/>
  </r>
  <r>
    <x v="6"/>
    <x v="13"/>
    <n v="26"/>
    <x v="127"/>
    <d v="2020-02-28T00:00:00"/>
    <x v="0"/>
    <x v="3"/>
    <x v="1"/>
  </r>
  <r>
    <x v="4"/>
    <x v="8"/>
    <n v="32"/>
    <x v="128"/>
    <d v="2020-03-20T00:00:00"/>
    <x v="0"/>
    <x v="2"/>
    <x v="1"/>
  </r>
  <r>
    <x v="4"/>
    <x v="14"/>
    <n v="27"/>
    <x v="129"/>
    <d v="2020-07-23T00:00:00"/>
    <x v="0"/>
    <x v="2"/>
    <x v="1"/>
  </r>
  <r>
    <x v="0"/>
    <x v="15"/>
    <n v="20"/>
    <x v="130"/>
    <d v="2020-11-25T00:00:00"/>
    <x v="0"/>
    <x v="0"/>
    <x v="1"/>
  </r>
  <r>
    <x v="2"/>
    <x v="16"/>
    <n v="29"/>
    <x v="131"/>
    <d v="2020-08-03T00:00:00"/>
    <x v="0"/>
    <x v="2"/>
    <x v="1"/>
  </r>
  <r>
    <x v="4"/>
    <x v="17"/>
    <n v="27"/>
    <x v="132"/>
    <d v="2020-12-14T00:00:00"/>
    <x v="0"/>
    <x v="2"/>
    <x v="2"/>
  </r>
  <r>
    <x v="6"/>
    <x v="18"/>
    <n v="32"/>
    <x v="133"/>
    <d v="2020-02-11T00:00:00"/>
    <x v="0"/>
    <x v="3"/>
    <x v="2"/>
  </r>
  <r>
    <x v="6"/>
    <x v="19"/>
    <n v="40"/>
    <x v="134"/>
    <d v="2020-04-12T00:00:00"/>
    <x v="0"/>
    <x v="3"/>
    <x v="2"/>
  </r>
  <r>
    <x v="3"/>
    <x v="19"/>
    <n v="31"/>
    <x v="135"/>
    <d v="2020-03-07T00:00:00"/>
    <x v="0"/>
    <x v="1"/>
    <x v="2"/>
  </r>
  <r>
    <x v="4"/>
    <x v="19"/>
    <n v="38"/>
    <x v="136"/>
    <d v="2020-05-22T00:00:00"/>
    <x v="0"/>
    <x v="2"/>
    <x v="2"/>
  </r>
  <r>
    <x v="2"/>
    <x v="20"/>
    <n v="34"/>
    <x v="137"/>
    <d v="2020-05-26T00:00:00"/>
    <x v="0"/>
    <x v="2"/>
    <x v="2"/>
  </r>
  <r>
    <x v="0"/>
    <x v="21"/>
    <n v="30"/>
    <x v="138"/>
    <d v="2020-04-23T00:00:00"/>
    <x v="0"/>
    <x v="0"/>
    <x v="2"/>
  </r>
  <r>
    <x v="1"/>
    <x v="22"/>
    <n v="22"/>
    <x v="139"/>
    <d v="2020-09-30T00:00:00"/>
    <x v="0"/>
    <x v="1"/>
    <x v="2"/>
  </r>
  <r>
    <x v="5"/>
    <x v="23"/>
    <n v="48"/>
    <x v="140"/>
    <d v="2020-06-04T00:00:00"/>
    <x v="0"/>
    <x v="3"/>
    <x v="2"/>
  </r>
  <r>
    <x v="3"/>
    <x v="23"/>
    <n v="27"/>
    <x v="141"/>
    <d v="2020-04-18T00:00:00"/>
    <x v="0"/>
    <x v="1"/>
    <x v="2"/>
  </r>
  <r>
    <x v="5"/>
    <x v="24"/>
    <n v="50"/>
    <x v="142"/>
    <d v="2020-05-26T00:00:00"/>
    <x v="0"/>
    <x v="3"/>
    <x v="2"/>
  </r>
  <r>
    <x v="6"/>
    <x v="25"/>
    <n v="44"/>
    <x v="143"/>
    <d v="2020-07-05T00:00:00"/>
    <x v="0"/>
    <x v="3"/>
    <x v="2"/>
  </r>
  <r>
    <x v="5"/>
    <x v="0"/>
    <n v="27"/>
    <x v="144"/>
    <d v="2020-06-14T00:00:00"/>
    <x v="0"/>
    <x v="3"/>
    <x v="0"/>
  </r>
  <r>
    <x v="7"/>
    <x v="1"/>
    <n v="22"/>
    <x v="145"/>
    <d v="2020-06-16T00:00:00"/>
    <x v="0"/>
    <x v="4"/>
    <x v="0"/>
  </r>
  <r>
    <x v="3"/>
    <x v="2"/>
    <n v="33"/>
    <x v="146"/>
    <d v="2020-10-25T00:00:00"/>
    <x v="0"/>
    <x v="1"/>
    <x v="0"/>
  </r>
  <r>
    <x v="4"/>
    <x v="3"/>
    <n v="39"/>
    <x v="147"/>
    <d v="2020-01-10T00:00:00"/>
    <x v="0"/>
    <x v="2"/>
    <x v="0"/>
  </r>
  <r>
    <x v="6"/>
    <x v="3"/>
    <n v="27"/>
    <x v="148"/>
    <d v="2020-03-17T00:00:00"/>
    <x v="0"/>
    <x v="3"/>
    <x v="0"/>
  </r>
  <r>
    <x v="7"/>
    <x v="3"/>
    <n v="34"/>
    <x v="149"/>
    <d v="2020-03-05T00:00:00"/>
    <x v="0"/>
    <x v="4"/>
    <x v="0"/>
  </r>
  <r>
    <x v="2"/>
    <x v="2"/>
    <n v="38"/>
    <x v="150"/>
    <d v="2020-07-07T00:00:00"/>
    <x v="0"/>
    <x v="2"/>
    <x v="0"/>
  </r>
  <r>
    <x v="4"/>
    <x v="4"/>
    <n v="44"/>
    <x v="151"/>
    <d v="2020-03-09T00:00:00"/>
    <x v="0"/>
    <x v="2"/>
    <x v="0"/>
  </r>
  <r>
    <x v="6"/>
    <x v="4"/>
    <n v="27"/>
    <x v="152"/>
    <d v="2020-05-26T00:00:00"/>
    <x v="0"/>
    <x v="3"/>
    <x v="0"/>
  </r>
  <r>
    <x v="3"/>
    <x v="5"/>
    <n v="25"/>
    <x v="153"/>
    <d v="2020-12-16T00:00:00"/>
    <x v="0"/>
    <x v="1"/>
    <x v="0"/>
  </r>
  <r>
    <x v="5"/>
    <x v="6"/>
    <n v="38"/>
    <x v="154"/>
    <d v="2020-08-29T00:00:00"/>
    <x v="0"/>
    <x v="3"/>
    <x v="0"/>
  </r>
  <r>
    <x v="1"/>
    <x v="7"/>
    <n v="39"/>
    <x v="155"/>
    <d v="2020-06-07T00:00:00"/>
    <x v="0"/>
    <x v="1"/>
    <x v="0"/>
  </r>
  <r>
    <x v="7"/>
    <x v="8"/>
    <n v="24"/>
    <x v="156"/>
    <d v="2020-03-18T00:00:00"/>
    <x v="0"/>
    <x v="4"/>
    <x v="1"/>
  </r>
  <r>
    <x v="6"/>
    <x v="8"/>
    <n v="49"/>
    <x v="157"/>
    <d v="2020-07-16T00:00:00"/>
    <x v="0"/>
    <x v="3"/>
    <x v="1"/>
  </r>
  <r>
    <x v="2"/>
    <x v="9"/>
    <n v="40"/>
    <x v="158"/>
    <d v="2020-09-27T00:00:00"/>
    <x v="0"/>
    <x v="2"/>
    <x v="1"/>
  </r>
  <r>
    <x v="0"/>
    <x v="10"/>
    <n v="25"/>
    <x v="159"/>
    <d v="2020-02-08T00:00:00"/>
    <x v="0"/>
    <x v="0"/>
    <x v="1"/>
  </r>
  <r>
    <x v="1"/>
    <x v="11"/>
    <n v="37"/>
    <x v="160"/>
    <d v="2020-12-01T00:00:00"/>
    <x v="0"/>
    <x v="1"/>
    <x v="1"/>
  </r>
  <r>
    <x v="1"/>
    <x v="12"/>
    <n v="30"/>
    <x v="161"/>
    <d v="2020-08-13T00:00:00"/>
    <x v="0"/>
    <x v="1"/>
    <x v="1"/>
  </r>
  <r>
    <x v="2"/>
    <x v="13"/>
    <n v="24"/>
    <x v="162"/>
    <d v="2020-10-21T00:00:00"/>
    <x v="0"/>
    <x v="2"/>
    <x v="1"/>
  </r>
  <r>
    <x v="2"/>
    <x v="13"/>
    <n v="41"/>
    <x v="163"/>
    <d v="2020-04-24T00:00:00"/>
    <x v="0"/>
    <x v="2"/>
    <x v="1"/>
  </r>
  <r>
    <x v="6"/>
    <x v="8"/>
    <n v="32"/>
    <x v="164"/>
    <d v="2020-02-06T00:00:00"/>
    <x v="0"/>
    <x v="3"/>
    <x v="1"/>
  </r>
  <r>
    <x v="7"/>
    <x v="14"/>
    <n v="24"/>
    <x v="165"/>
    <d v="2020-03-24T00:00:00"/>
    <x v="0"/>
    <x v="4"/>
    <x v="1"/>
  </r>
  <r>
    <x v="4"/>
    <x v="15"/>
    <n v="39"/>
    <x v="166"/>
    <d v="2020-09-01T00:00:00"/>
    <x v="0"/>
    <x v="2"/>
    <x v="1"/>
  </r>
  <r>
    <x v="6"/>
    <x v="16"/>
    <n v="39"/>
    <x v="167"/>
    <d v="2020-10-30T00:00:00"/>
    <x v="0"/>
    <x v="3"/>
    <x v="1"/>
  </r>
  <r>
    <x v="6"/>
    <x v="17"/>
    <n v="42"/>
    <x v="168"/>
    <d v="2020-12-17T00:00:00"/>
    <x v="0"/>
    <x v="3"/>
    <x v="2"/>
  </r>
  <r>
    <x v="3"/>
    <x v="18"/>
    <n v="47"/>
    <x v="169"/>
    <d v="2020-03-30T00:00:00"/>
    <x v="0"/>
    <x v="1"/>
    <x v="2"/>
  </r>
  <r>
    <x v="5"/>
    <x v="19"/>
    <n v="29"/>
    <x v="170"/>
    <d v="2020-09-15T00:00:00"/>
    <x v="0"/>
    <x v="3"/>
    <x v="2"/>
  </r>
  <r>
    <x v="7"/>
    <x v="19"/>
    <n v="33"/>
    <x v="171"/>
    <d v="2020-07-27T00:00:00"/>
    <x v="0"/>
    <x v="4"/>
    <x v="2"/>
  </r>
  <r>
    <x v="4"/>
    <x v="19"/>
    <n v="45"/>
    <x v="172"/>
    <d v="2020-02-08T00:00:00"/>
    <x v="0"/>
    <x v="2"/>
    <x v="2"/>
  </r>
  <r>
    <x v="3"/>
    <x v="20"/>
    <n v="20"/>
    <x v="173"/>
    <d v="2020-11-19T00:00:00"/>
    <x v="0"/>
    <x v="1"/>
    <x v="2"/>
  </r>
  <r>
    <x v="4"/>
    <x v="21"/>
    <n v="33"/>
    <x v="174"/>
    <d v="2020-09-11T00:00:00"/>
    <x v="0"/>
    <x v="2"/>
    <x v="2"/>
  </r>
  <r>
    <x v="4"/>
    <x v="22"/>
    <n v="39"/>
    <x v="175"/>
    <d v="2020-12-27T00:00:00"/>
    <x v="0"/>
    <x v="2"/>
    <x v="2"/>
  </r>
  <r>
    <x v="4"/>
    <x v="23"/>
    <n v="21"/>
    <x v="176"/>
    <d v="2020-05-06T00:00:00"/>
    <x v="0"/>
    <x v="2"/>
    <x v="2"/>
  </r>
  <r>
    <x v="2"/>
    <x v="23"/>
    <n v="30"/>
    <x v="177"/>
    <d v="2020-12-21T00:00:00"/>
    <x v="0"/>
    <x v="2"/>
    <x v="2"/>
  </r>
  <r>
    <x v="2"/>
    <x v="24"/>
    <n v="40"/>
    <x v="178"/>
    <d v="2020-11-08T00:00:00"/>
    <x v="0"/>
    <x v="2"/>
    <x v="2"/>
  </r>
  <r>
    <x v="3"/>
    <x v="25"/>
    <n v="43"/>
    <x v="179"/>
    <d v="2020-02-28T00:00:00"/>
    <x v="0"/>
    <x v="1"/>
    <x v="2"/>
  </r>
  <r>
    <x v="2"/>
    <x v="0"/>
    <n v="43"/>
    <x v="180"/>
    <d v="2020-09-19T00:00:00"/>
    <x v="0"/>
    <x v="2"/>
    <x v="0"/>
  </r>
  <r>
    <x v="6"/>
    <x v="1"/>
    <n v="31"/>
    <x v="181"/>
    <d v="2020-11-07T00:00:00"/>
    <x v="0"/>
    <x v="3"/>
    <x v="0"/>
  </r>
  <r>
    <x v="6"/>
    <x v="2"/>
    <n v="24"/>
    <x v="182"/>
    <d v="2020-01-21T00:00:00"/>
    <x v="0"/>
    <x v="3"/>
    <x v="0"/>
  </r>
  <r>
    <x v="7"/>
    <x v="3"/>
    <n v="49"/>
    <x v="183"/>
    <d v="2020-10-12T00:00:00"/>
    <x v="0"/>
    <x v="4"/>
    <x v="0"/>
  </r>
  <r>
    <x v="4"/>
    <x v="3"/>
    <n v="34"/>
    <x v="184"/>
    <d v="2020-07-20T00:00:00"/>
    <x v="0"/>
    <x v="2"/>
    <x v="0"/>
  </r>
  <r>
    <x v="0"/>
    <x v="3"/>
    <n v="32"/>
    <x v="185"/>
    <d v="2020-10-20T00:00:00"/>
    <x v="0"/>
    <x v="0"/>
    <x v="0"/>
  </r>
  <r>
    <x v="1"/>
    <x v="2"/>
    <n v="21"/>
    <x v="186"/>
    <d v="2020-07-25T00:00:00"/>
    <x v="0"/>
    <x v="1"/>
    <x v="0"/>
  </r>
  <r>
    <x v="2"/>
    <x v="4"/>
    <n v="43"/>
    <x v="187"/>
    <d v="2020-12-04T00:00:00"/>
    <x v="0"/>
    <x v="2"/>
    <x v="0"/>
  </r>
  <r>
    <x v="7"/>
    <x v="4"/>
    <n v="43"/>
    <x v="188"/>
    <d v="2020-12-20T00:00:00"/>
    <x v="0"/>
    <x v="4"/>
    <x v="0"/>
  </r>
  <r>
    <x v="1"/>
    <x v="5"/>
    <n v="50"/>
    <x v="189"/>
    <d v="2020-05-17T00:00:00"/>
    <x v="0"/>
    <x v="1"/>
    <x v="0"/>
  </r>
  <r>
    <x v="6"/>
    <x v="6"/>
    <n v="26"/>
    <x v="190"/>
    <d v="2020-08-04T00:00:00"/>
    <x v="0"/>
    <x v="3"/>
    <x v="0"/>
  </r>
  <r>
    <x v="7"/>
    <x v="7"/>
    <n v="26"/>
    <x v="191"/>
    <d v="2020-08-07T00:00:00"/>
    <x v="0"/>
    <x v="4"/>
    <x v="0"/>
  </r>
  <r>
    <x v="6"/>
    <x v="8"/>
    <n v="41"/>
    <x v="192"/>
    <d v="2020-06-10T00:00:00"/>
    <x v="0"/>
    <x v="3"/>
    <x v="1"/>
  </r>
  <r>
    <x v="0"/>
    <x v="8"/>
    <n v="44"/>
    <x v="193"/>
    <d v="2020-06-06T00:00:00"/>
    <x v="0"/>
    <x v="0"/>
    <x v="1"/>
  </r>
  <r>
    <x v="3"/>
    <x v="9"/>
    <n v="20"/>
    <x v="194"/>
    <d v="2020-09-15T00:00:00"/>
    <x v="0"/>
    <x v="1"/>
    <x v="1"/>
  </r>
  <r>
    <x v="5"/>
    <x v="10"/>
    <n v="43"/>
    <x v="195"/>
    <d v="2020-05-12T00:00:00"/>
    <x v="0"/>
    <x v="3"/>
    <x v="1"/>
  </r>
  <r>
    <x v="6"/>
    <x v="11"/>
    <n v="32"/>
    <x v="196"/>
    <d v="2020-09-05T00:00:00"/>
    <x v="0"/>
    <x v="3"/>
    <x v="1"/>
  </r>
  <r>
    <x v="5"/>
    <x v="12"/>
    <n v="41"/>
    <x v="197"/>
    <d v="2020-02-05T00:00:00"/>
    <x v="0"/>
    <x v="3"/>
    <x v="1"/>
  </r>
  <r>
    <x v="7"/>
    <x v="13"/>
    <n v="33"/>
    <x v="198"/>
    <d v="2020-10-31T00:00:00"/>
    <x v="0"/>
    <x v="4"/>
    <x v="1"/>
  </r>
  <r>
    <x v="3"/>
    <x v="13"/>
    <n v="36"/>
    <x v="199"/>
    <d v="2020-05-11T00:00:00"/>
    <x v="0"/>
    <x v="1"/>
    <x v="1"/>
  </r>
  <r>
    <x v="2"/>
    <x v="8"/>
    <n v="40"/>
    <x v="200"/>
    <d v="2020-05-01T00:00:00"/>
    <x v="0"/>
    <x v="2"/>
    <x v="1"/>
  </r>
  <r>
    <x v="4"/>
    <x v="14"/>
    <n v="41"/>
    <x v="201"/>
    <d v="2020-07-30T00:00:00"/>
    <x v="0"/>
    <x v="2"/>
    <x v="1"/>
  </r>
  <r>
    <x v="6"/>
    <x v="15"/>
    <n v="24"/>
    <x v="202"/>
    <d v="2020-12-14T00:00:00"/>
    <x v="0"/>
    <x v="3"/>
    <x v="1"/>
  </r>
  <r>
    <x v="0"/>
    <x v="16"/>
    <n v="20"/>
    <x v="203"/>
    <d v="2020-09-01T00:00:00"/>
    <x v="0"/>
    <x v="0"/>
    <x v="1"/>
  </r>
  <r>
    <x v="3"/>
    <x v="17"/>
    <n v="47"/>
    <x v="204"/>
    <d v="2020-09-20T00:00:00"/>
    <x v="0"/>
    <x v="1"/>
    <x v="2"/>
  </r>
  <r>
    <x v="0"/>
    <x v="18"/>
    <n v="25"/>
    <x v="205"/>
    <d v="2020-05-18T00:00:00"/>
    <x v="0"/>
    <x v="0"/>
    <x v="2"/>
  </r>
  <r>
    <x v="7"/>
    <x v="19"/>
    <n v="31"/>
    <x v="206"/>
    <d v="2020-12-06T00:00:00"/>
    <x v="0"/>
    <x v="4"/>
    <x v="2"/>
  </r>
  <r>
    <x v="3"/>
    <x v="19"/>
    <n v="31"/>
    <x v="207"/>
    <d v="2020-12-29T00:00:00"/>
    <x v="0"/>
    <x v="1"/>
    <x v="2"/>
  </r>
  <r>
    <x v="0"/>
    <x v="19"/>
    <n v="27"/>
    <x v="208"/>
    <d v="2020-02-13T00:00:00"/>
    <x v="0"/>
    <x v="0"/>
    <x v="2"/>
  </r>
  <r>
    <x v="3"/>
    <x v="20"/>
    <n v="43"/>
    <x v="209"/>
    <d v="2020-05-07T00:00:00"/>
    <x v="0"/>
    <x v="1"/>
    <x v="2"/>
  </r>
  <r>
    <x v="0"/>
    <x v="21"/>
    <n v="40"/>
    <x v="210"/>
    <d v="2020-02-11T00:00:00"/>
    <x v="0"/>
    <x v="0"/>
    <x v="2"/>
  </r>
  <r>
    <x v="7"/>
    <x v="22"/>
    <n v="28"/>
    <x v="211"/>
    <d v="2020-05-19T00:00:00"/>
    <x v="0"/>
    <x v="4"/>
    <x v="2"/>
  </r>
  <r>
    <x v="0"/>
    <x v="23"/>
    <n v="21"/>
    <x v="212"/>
    <d v="2020-07-23T00:00:00"/>
    <x v="0"/>
    <x v="0"/>
    <x v="2"/>
  </r>
  <r>
    <x v="1"/>
    <x v="23"/>
    <n v="39"/>
    <x v="213"/>
    <d v="2020-11-26T00:00:00"/>
    <x v="0"/>
    <x v="1"/>
    <x v="2"/>
  </r>
  <r>
    <x v="4"/>
    <x v="24"/>
    <n v="45"/>
    <x v="214"/>
    <d v="2020-11-03T00:00:00"/>
    <x v="0"/>
    <x v="2"/>
    <x v="2"/>
  </r>
  <r>
    <x v="7"/>
    <x v="25"/>
    <n v="24"/>
    <x v="215"/>
    <d v="2020-11-15T00:00:00"/>
    <x v="0"/>
    <x v="4"/>
    <x v="2"/>
  </r>
  <r>
    <x v="6"/>
    <x v="0"/>
    <n v="33"/>
    <x v="216"/>
    <d v="2020-12-16T00:00:00"/>
    <x v="0"/>
    <x v="3"/>
    <x v="0"/>
  </r>
  <r>
    <x v="3"/>
    <x v="1"/>
    <n v="47"/>
    <x v="217"/>
    <d v="2020-01-12T00:00:00"/>
    <x v="0"/>
    <x v="1"/>
    <x v="0"/>
  </r>
  <r>
    <x v="5"/>
    <x v="2"/>
    <n v="30"/>
    <x v="218"/>
    <d v="2020-06-10T00:00:00"/>
    <x v="0"/>
    <x v="3"/>
    <x v="0"/>
  </r>
  <r>
    <x v="3"/>
    <x v="3"/>
    <n v="28"/>
    <x v="219"/>
    <d v="2020-02-23T00:00:00"/>
    <x v="0"/>
    <x v="1"/>
    <x v="0"/>
  </r>
  <r>
    <x v="5"/>
    <x v="3"/>
    <n v="35"/>
    <x v="220"/>
    <d v="2020-02-01T00:00:00"/>
    <x v="0"/>
    <x v="3"/>
    <x v="0"/>
  </r>
  <r>
    <x v="1"/>
    <x v="3"/>
    <n v="26"/>
    <x v="221"/>
    <d v="2020-07-22T00:00:00"/>
    <x v="0"/>
    <x v="1"/>
    <x v="0"/>
  </r>
  <r>
    <x v="7"/>
    <x v="2"/>
    <n v="31"/>
    <x v="222"/>
    <d v="2020-11-04T00:00:00"/>
    <x v="0"/>
    <x v="4"/>
    <x v="0"/>
  </r>
  <r>
    <x v="2"/>
    <x v="4"/>
    <n v="24"/>
    <x v="223"/>
    <d v="2020-12-11T00:00:00"/>
    <x v="0"/>
    <x v="2"/>
    <x v="0"/>
  </r>
  <r>
    <x v="5"/>
    <x v="4"/>
    <n v="31"/>
    <x v="224"/>
    <d v="2020-08-30T00:00:00"/>
    <x v="0"/>
    <x v="3"/>
    <x v="0"/>
  </r>
  <r>
    <x v="6"/>
    <x v="5"/>
    <n v="23"/>
    <x v="225"/>
    <d v="2020-03-21T00:00:00"/>
    <x v="0"/>
    <x v="3"/>
    <x v="0"/>
  </r>
  <r>
    <x v="7"/>
    <x v="6"/>
    <n v="27"/>
    <x v="226"/>
    <d v="2020-09-21T00:00:00"/>
    <x v="0"/>
    <x v="4"/>
    <x v="0"/>
  </r>
  <r>
    <x v="0"/>
    <x v="7"/>
    <n v="30"/>
    <x v="227"/>
    <d v="2020-03-24T00:00:00"/>
    <x v="0"/>
    <x v="0"/>
    <x v="0"/>
  </r>
  <r>
    <x v="6"/>
    <x v="8"/>
    <n v="29"/>
    <x v="228"/>
    <d v="2020-11-14T00:00:00"/>
    <x v="0"/>
    <x v="3"/>
    <x v="1"/>
  </r>
  <r>
    <x v="7"/>
    <x v="8"/>
    <n v="43"/>
    <x v="229"/>
    <d v="2020-10-11T00:00:00"/>
    <x v="0"/>
    <x v="4"/>
    <x v="1"/>
  </r>
  <r>
    <x v="7"/>
    <x v="9"/>
    <n v="41"/>
    <x v="230"/>
    <d v="2020-05-13T00:00:00"/>
    <x v="0"/>
    <x v="4"/>
    <x v="1"/>
  </r>
  <r>
    <x v="5"/>
    <x v="10"/>
    <n v="49"/>
    <x v="231"/>
    <d v="2020-11-20T00:00:00"/>
    <x v="0"/>
    <x v="3"/>
    <x v="1"/>
  </r>
  <r>
    <x v="4"/>
    <x v="11"/>
    <n v="23"/>
    <x v="232"/>
    <d v="2020-04-01T00:00:00"/>
    <x v="0"/>
    <x v="2"/>
    <x v="1"/>
  </r>
  <r>
    <x v="2"/>
    <x v="12"/>
    <n v="32"/>
    <x v="233"/>
    <d v="2020-02-07T00:00:00"/>
    <x v="0"/>
    <x v="2"/>
    <x v="1"/>
  </r>
  <r>
    <x v="7"/>
    <x v="13"/>
    <n v="25"/>
    <x v="234"/>
    <d v="2020-06-25T00:00:00"/>
    <x v="0"/>
    <x v="4"/>
    <x v="1"/>
  </r>
  <r>
    <x v="1"/>
    <x v="13"/>
    <n v="32"/>
    <x v="235"/>
    <d v="2020-03-12T00:00:00"/>
    <x v="0"/>
    <x v="1"/>
    <x v="1"/>
  </r>
  <r>
    <x v="4"/>
    <x v="8"/>
    <n v="37"/>
    <x v="236"/>
    <d v="2020-11-02T00:00:00"/>
    <x v="0"/>
    <x v="2"/>
    <x v="1"/>
  </r>
  <r>
    <x v="3"/>
    <x v="14"/>
    <n v="45"/>
    <x v="237"/>
    <d v="2020-07-30T00:00:00"/>
    <x v="0"/>
    <x v="1"/>
    <x v="1"/>
  </r>
  <r>
    <x v="0"/>
    <x v="15"/>
    <n v="47"/>
    <x v="238"/>
    <d v="2020-09-24T00:00:00"/>
    <x v="0"/>
    <x v="0"/>
    <x v="1"/>
  </r>
  <r>
    <x v="1"/>
    <x v="16"/>
    <n v="41"/>
    <x v="239"/>
    <d v="2020-11-29T00:00:00"/>
    <x v="0"/>
    <x v="1"/>
    <x v="1"/>
  </r>
  <r>
    <x v="2"/>
    <x v="17"/>
    <n v="27"/>
    <x v="240"/>
    <d v="2020-01-11T00:00:00"/>
    <x v="0"/>
    <x v="2"/>
    <x v="2"/>
  </r>
  <r>
    <x v="6"/>
    <x v="18"/>
    <n v="31"/>
    <x v="241"/>
    <d v="2020-05-19T00:00:00"/>
    <x v="0"/>
    <x v="3"/>
    <x v="2"/>
  </r>
  <r>
    <x v="4"/>
    <x v="19"/>
    <n v="36"/>
    <x v="242"/>
    <d v="2020-08-05T00:00:00"/>
    <x v="0"/>
    <x v="2"/>
    <x v="2"/>
  </r>
  <r>
    <x v="2"/>
    <x v="19"/>
    <n v="44"/>
    <x v="243"/>
    <d v="2020-03-14T00:00:00"/>
    <x v="0"/>
    <x v="2"/>
    <x v="2"/>
  </r>
  <r>
    <x v="6"/>
    <x v="19"/>
    <n v="48"/>
    <x v="244"/>
    <d v="2020-05-25T00:00:00"/>
    <x v="0"/>
    <x v="3"/>
    <x v="2"/>
  </r>
  <r>
    <x v="0"/>
    <x v="20"/>
    <n v="45"/>
    <x v="245"/>
    <d v="2020-08-18T00:00:00"/>
    <x v="0"/>
    <x v="0"/>
    <x v="2"/>
  </r>
  <r>
    <x v="3"/>
    <x v="21"/>
    <n v="42"/>
    <x v="246"/>
    <d v="2020-02-25T00:00:00"/>
    <x v="0"/>
    <x v="1"/>
    <x v="2"/>
  </r>
  <r>
    <x v="0"/>
    <x v="22"/>
    <n v="30"/>
    <x v="247"/>
    <d v="2020-06-02T00:00:00"/>
    <x v="0"/>
    <x v="0"/>
    <x v="2"/>
  </r>
  <r>
    <x v="6"/>
    <x v="23"/>
    <n v="48"/>
    <x v="248"/>
    <d v="2020-11-10T00:00:00"/>
    <x v="0"/>
    <x v="3"/>
    <x v="2"/>
  </r>
  <r>
    <x v="1"/>
    <x v="23"/>
    <n v="30"/>
    <x v="249"/>
    <d v="2020-04-05T00:00:00"/>
    <x v="0"/>
    <x v="1"/>
    <x v="2"/>
  </r>
  <r>
    <x v="5"/>
    <x v="24"/>
    <n v="44"/>
    <x v="250"/>
    <d v="2020-01-04T00:00:00"/>
    <x v="0"/>
    <x v="3"/>
    <x v="2"/>
  </r>
  <r>
    <x v="7"/>
    <x v="25"/>
    <n v="41"/>
    <x v="251"/>
    <d v="2020-12-08T00:00:00"/>
    <x v="0"/>
    <x v="4"/>
    <x v="2"/>
  </r>
  <r>
    <x v="5"/>
    <x v="0"/>
    <n v="24"/>
    <x v="252"/>
    <d v="2020-09-19T00:00:00"/>
    <x v="0"/>
    <x v="3"/>
    <x v="0"/>
  </r>
  <r>
    <x v="6"/>
    <x v="1"/>
    <n v="24"/>
    <x v="253"/>
    <d v="2020-04-22T00:00:00"/>
    <x v="0"/>
    <x v="3"/>
    <x v="0"/>
  </r>
  <r>
    <x v="7"/>
    <x v="2"/>
    <n v="43"/>
    <x v="254"/>
    <d v="2020-09-18T00:00:00"/>
    <x v="0"/>
    <x v="4"/>
    <x v="0"/>
  </r>
  <r>
    <x v="3"/>
    <x v="3"/>
    <n v="33"/>
    <x v="255"/>
    <d v="2020-01-29T00:00:00"/>
    <x v="0"/>
    <x v="1"/>
    <x v="0"/>
  </r>
  <r>
    <x v="1"/>
    <x v="3"/>
    <n v="31"/>
    <x v="256"/>
    <d v="2020-02-06T00:00:00"/>
    <x v="0"/>
    <x v="1"/>
    <x v="0"/>
  </r>
  <r>
    <x v="0"/>
    <x v="3"/>
    <n v="50"/>
    <x v="257"/>
    <d v="2020-08-13T00:00:00"/>
    <x v="0"/>
    <x v="0"/>
    <x v="0"/>
  </r>
  <r>
    <x v="0"/>
    <x v="2"/>
    <n v="29"/>
    <x v="258"/>
    <d v="2020-03-10T00:00:00"/>
    <x v="0"/>
    <x v="0"/>
    <x v="0"/>
  </r>
  <r>
    <x v="1"/>
    <x v="4"/>
    <n v="28"/>
    <x v="259"/>
    <d v="2020-01-23T00:00:00"/>
    <x v="0"/>
    <x v="1"/>
    <x v="0"/>
  </r>
  <r>
    <x v="5"/>
    <x v="4"/>
    <n v="48"/>
    <x v="260"/>
    <d v="2020-07-01T00:00:00"/>
    <x v="0"/>
    <x v="3"/>
    <x v="0"/>
  </r>
  <r>
    <x v="4"/>
    <x v="5"/>
    <n v="46"/>
    <x v="261"/>
    <d v="2020-12-29T00:00:00"/>
    <x v="0"/>
    <x v="2"/>
    <x v="0"/>
  </r>
  <r>
    <x v="3"/>
    <x v="6"/>
    <n v="35"/>
    <x v="262"/>
    <d v="2020-02-21T00:00:00"/>
    <x v="0"/>
    <x v="1"/>
    <x v="0"/>
  </r>
  <r>
    <x v="1"/>
    <x v="7"/>
    <n v="32"/>
    <x v="263"/>
    <d v="2020-06-05T00:00:00"/>
    <x v="0"/>
    <x v="1"/>
    <x v="0"/>
  </r>
  <r>
    <x v="7"/>
    <x v="8"/>
    <n v="24"/>
    <x v="264"/>
    <d v="2020-10-08T00:00:00"/>
    <x v="0"/>
    <x v="4"/>
    <x v="1"/>
  </r>
  <r>
    <x v="4"/>
    <x v="8"/>
    <n v="46"/>
    <x v="265"/>
    <d v="2020-06-18T00:00:00"/>
    <x v="0"/>
    <x v="2"/>
    <x v="1"/>
  </r>
  <r>
    <x v="7"/>
    <x v="9"/>
    <n v="28"/>
    <x v="266"/>
    <d v="2020-08-23T00:00:00"/>
    <x v="0"/>
    <x v="4"/>
    <x v="1"/>
  </r>
  <r>
    <x v="4"/>
    <x v="10"/>
    <n v="44"/>
    <x v="267"/>
    <d v="2020-01-01T00:00:00"/>
    <x v="0"/>
    <x v="2"/>
    <x v="1"/>
  </r>
  <r>
    <x v="3"/>
    <x v="11"/>
    <n v="21"/>
    <x v="268"/>
    <d v="2020-12-19T00:00:00"/>
    <x v="0"/>
    <x v="1"/>
    <x v="1"/>
  </r>
  <r>
    <x v="6"/>
    <x v="12"/>
    <n v="23"/>
    <x v="269"/>
    <d v="2020-12-06T00:00:00"/>
    <x v="0"/>
    <x v="3"/>
    <x v="1"/>
  </r>
  <r>
    <x v="4"/>
    <x v="13"/>
    <n v="40"/>
    <x v="270"/>
    <d v="2020-03-24T00:00:00"/>
    <x v="0"/>
    <x v="2"/>
    <x v="1"/>
  </r>
  <r>
    <x v="6"/>
    <x v="13"/>
    <n v="43"/>
    <x v="271"/>
    <d v="2020-07-26T00:00:00"/>
    <x v="0"/>
    <x v="3"/>
    <x v="1"/>
  </r>
  <r>
    <x v="4"/>
    <x v="8"/>
    <n v="50"/>
    <x v="272"/>
    <d v="2020-09-03T00:00:00"/>
    <x v="0"/>
    <x v="2"/>
    <x v="1"/>
  </r>
  <r>
    <x v="4"/>
    <x v="14"/>
    <n v="32"/>
    <x v="273"/>
    <d v="2020-01-12T00:00:00"/>
    <x v="0"/>
    <x v="2"/>
    <x v="1"/>
  </r>
  <r>
    <x v="2"/>
    <x v="15"/>
    <n v="35"/>
    <x v="274"/>
    <d v="2020-02-26T00:00:00"/>
    <x v="0"/>
    <x v="2"/>
    <x v="1"/>
  </r>
  <r>
    <x v="2"/>
    <x v="16"/>
    <n v="44"/>
    <x v="275"/>
    <d v="2020-07-11T00:00:00"/>
    <x v="0"/>
    <x v="2"/>
    <x v="1"/>
  </r>
  <r>
    <x v="2"/>
    <x v="17"/>
    <n v="34"/>
    <x v="276"/>
    <d v="2020-09-15T00:00:00"/>
    <x v="0"/>
    <x v="2"/>
    <x v="2"/>
  </r>
  <r>
    <x v="1"/>
    <x v="18"/>
    <n v="39"/>
    <x v="277"/>
    <d v="2020-09-10T00:00:00"/>
    <x v="0"/>
    <x v="1"/>
    <x v="2"/>
  </r>
  <r>
    <x v="1"/>
    <x v="19"/>
    <n v="44"/>
    <x v="278"/>
    <d v="2020-07-10T00:00:00"/>
    <x v="0"/>
    <x v="1"/>
    <x v="2"/>
  </r>
  <r>
    <x v="5"/>
    <x v="19"/>
    <n v="30"/>
    <x v="279"/>
    <d v="2020-08-21T00:00:00"/>
    <x v="0"/>
    <x v="3"/>
    <x v="2"/>
  </r>
  <r>
    <x v="2"/>
    <x v="19"/>
    <n v="28"/>
    <x v="280"/>
    <d v="2020-07-15T00:00:00"/>
    <x v="0"/>
    <x v="2"/>
    <x v="2"/>
  </r>
  <r>
    <x v="2"/>
    <x v="20"/>
    <n v="26"/>
    <x v="281"/>
    <d v="2020-06-20T00:00:00"/>
    <x v="0"/>
    <x v="2"/>
    <x v="2"/>
  </r>
  <r>
    <x v="1"/>
    <x v="21"/>
    <n v="36"/>
    <x v="282"/>
    <d v="2020-12-28T00:00:00"/>
    <x v="0"/>
    <x v="1"/>
    <x v="2"/>
  </r>
  <r>
    <x v="3"/>
    <x v="22"/>
    <n v="49"/>
    <x v="283"/>
    <d v="2020-03-13T00:00:00"/>
    <x v="0"/>
    <x v="1"/>
    <x v="2"/>
  </r>
  <r>
    <x v="2"/>
    <x v="23"/>
    <n v="26"/>
    <x v="284"/>
    <d v="2020-04-13T00:00:00"/>
    <x v="0"/>
    <x v="2"/>
    <x v="2"/>
  </r>
  <r>
    <x v="0"/>
    <x v="23"/>
    <n v="38"/>
    <x v="285"/>
    <d v="2020-04-16T00:00:00"/>
    <x v="0"/>
    <x v="0"/>
    <x v="2"/>
  </r>
  <r>
    <x v="6"/>
    <x v="24"/>
    <n v="20"/>
    <x v="286"/>
    <d v="2020-09-21T00:00:00"/>
    <x v="0"/>
    <x v="3"/>
    <x v="2"/>
  </r>
  <r>
    <x v="5"/>
    <x v="25"/>
    <n v="40"/>
    <x v="287"/>
    <d v="2020-12-04T00:00:00"/>
    <x v="0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F60C9F-4AC4-4578-A4E7-416876EFD9FB}" name="Tabela dinâ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U4:V8" firstHeaderRow="1" firstDataRow="1" firstDataCol="1"/>
  <pivotFields count="8">
    <pivotField showAll="0"/>
    <pivotField showAll="0">
      <items count="27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  <item t="default"/>
      </items>
    </pivotField>
    <pivotField dataField="1" showAll="0"/>
    <pivotField showAll="0"/>
    <pivotField numFmtId="14" showAll="0"/>
    <pivotField showAll="0"/>
    <pivotField showAll="0"/>
    <pivotField axis="axisRow" showAll="0">
      <items count="4">
        <item x="2"/>
        <item x="0"/>
        <item x="1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Quantidad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E674DE-AE6E-471F-9078-BD738468BD04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compact="0" compactData="0" multipleFieldFilters="0">
  <location ref="P4:S293" firstHeaderRow="1" firstDataRow="1" firstDataCol="3" rowPageCount="1" colPageCount="1"/>
  <pivotFields count="8">
    <pivotField axis="axisRow" compact="0" outline="0" showAll="0" defaultSubtotal="0">
      <items count="8">
        <item x="4"/>
        <item x="5"/>
        <item x="0"/>
        <item x="7"/>
        <item x="6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6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">
        <item m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3"/>
  </rowFields>
  <rowItems count="289">
    <i>
      <x/>
      <x v="1"/>
      <x v="89"/>
    </i>
    <i r="1">
      <x v="2"/>
      <x v="166"/>
    </i>
    <i r="1">
      <x v="5"/>
      <x v="9"/>
    </i>
    <i r="2">
      <x v="261"/>
    </i>
    <i r="1">
      <x v="7"/>
      <x v="5"/>
    </i>
    <i r="2">
      <x v="40"/>
    </i>
    <i r="2">
      <x v="113"/>
    </i>
    <i r="2">
      <x v="147"/>
    </i>
    <i r="2">
      <x v="184"/>
    </i>
    <i r="1">
      <x v="9"/>
      <x v="129"/>
    </i>
    <i r="2">
      <x v="201"/>
    </i>
    <i r="2">
      <x v="273"/>
    </i>
    <i r="1">
      <x v="10"/>
      <x v="151"/>
    </i>
    <i r="1">
      <x v="11"/>
      <x v="270"/>
    </i>
    <i r="1">
      <x v="12"/>
      <x v="30"/>
    </i>
    <i r="2">
      <x v="174"/>
    </i>
    <i r="1">
      <x v="13"/>
      <x v="70"/>
    </i>
    <i r="2">
      <x v="214"/>
    </i>
    <i r="1">
      <x v="14"/>
      <x v="132"/>
    </i>
    <i r="1">
      <x v="15"/>
      <x v="61"/>
    </i>
    <i r="1">
      <x v="16"/>
      <x v="175"/>
    </i>
    <i r="1">
      <x v="17"/>
      <x v="267"/>
    </i>
    <i r="1">
      <x v="21"/>
      <x v="65"/>
    </i>
    <i r="2">
      <x v="101"/>
    </i>
    <i r="1">
      <x v="22"/>
      <x v="84"/>
    </i>
    <i r="2">
      <x v="128"/>
    </i>
    <i r="2">
      <x v="236"/>
    </i>
    <i r="2">
      <x v="265"/>
    </i>
    <i r="2">
      <x v="272"/>
    </i>
    <i r="1">
      <x v="23"/>
      <x v="69"/>
    </i>
    <i r="2">
      <x v="176"/>
    </i>
    <i r="1">
      <x v="24"/>
      <x v="232"/>
    </i>
    <i r="1">
      <x v="25"/>
      <x v="64"/>
    </i>
    <i r="2">
      <x v="99"/>
    </i>
    <i r="2">
      <x v="136"/>
    </i>
    <i r="2">
      <x v="172"/>
    </i>
    <i r="2">
      <x v="242"/>
    </i>
    <i>
      <x v="1"/>
      <x/>
      <x v="144"/>
    </i>
    <i r="2">
      <x v="252"/>
    </i>
    <i r="1">
      <x v="1"/>
      <x v="197"/>
    </i>
    <i r="1">
      <x v="3"/>
      <x v="59"/>
    </i>
    <i r="2">
      <x v="95"/>
    </i>
    <i r="1">
      <x v="4"/>
      <x v="287"/>
    </i>
    <i r="1">
      <x v="5"/>
      <x v="117"/>
    </i>
    <i r="1">
      <x v="6"/>
      <x v="154"/>
    </i>
    <i r="1">
      <x v="7"/>
      <x v="220"/>
    </i>
    <i r="1">
      <x v="9"/>
      <x v="93"/>
    </i>
    <i r="1">
      <x v="10"/>
      <x v="79"/>
    </i>
    <i r="2">
      <x v="116"/>
    </i>
    <i r="2">
      <x v="224"/>
    </i>
    <i r="2">
      <x v="260"/>
    </i>
    <i r="1">
      <x v="11"/>
      <x v="90"/>
    </i>
    <i r="1">
      <x v="12"/>
      <x v="66"/>
    </i>
    <i r="1">
      <x v="13"/>
      <x v="142"/>
    </i>
    <i r="2">
      <x v="250"/>
    </i>
    <i r="1">
      <x v="17"/>
      <x v="195"/>
    </i>
    <i r="2">
      <x v="231"/>
    </i>
    <i r="1">
      <x v="18"/>
      <x v="6"/>
    </i>
    <i r="2">
      <x v="110"/>
    </i>
    <i r="2">
      <x v="218"/>
    </i>
    <i r="1">
      <x v="20"/>
      <x v="50"/>
    </i>
    <i r="1">
      <x v="22"/>
      <x v="13"/>
    </i>
    <i r="2">
      <x v="20"/>
    </i>
    <i r="1">
      <x v="23"/>
      <x v="68"/>
    </i>
    <i r="2">
      <x v="105"/>
    </i>
    <i r="2">
      <x v="140"/>
    </i>
    <i r="1">
      <x v="25"/>
      <x v="170"/>
    </i>
    <i r="2">
      <x v="279"/>
    </i>
    <i>
      <x v="2"/>
      <x/>
      <x/>
    </i>
    <i r="2">
      <x v="108"/>
    </i>
    <i r="1">
      <x v="2"/>
      <x v="130"/>
    </i>
    <i r="2">
      <x v="238"/>
    </i>
    <i r="1">
      <x v="3"/>
      <x v="203"/>
    </i>
    <i r="1">
      <x v="4"/>
      <x v="35"/>
    </i>
    <i r="1">
      <x v="7"/>
      <x v="39"/>
    </i>
    <i r="2">
      <x v="185"/>
    </i>
    <i r="2">
      <x v="257"/>
    </i>
    <i r="1">
      <x v="8"/>
      <x v="227"/>
    </i>
    <i r="1">
      <x v="9"/>
      <x v="21"/>
    </i>
    <i r="1">
      <x v="10"/>
      <x v="43"/>
    </i>
    <i r="2">
      <x v="44"/>
    </i>
    <i r="1">
      <x v="11"/>
      <x v="19"/>
    </i>
    <i r="1">
      <x v="12"/>
      <x v="138"/>
    </i>
    <i r="2">
      <x v="210"/>
    </i>
    <i r="1">
      <x v="14"/>
      <x v="24"/>
    </i>
    <i r="2">
      <x v="60"/>
    </i>
    <i r="1">
      <x v="15"/>
      <x v="97"/>
    </i>
    <i r="2">
      <x v="205"/>
    </i>
    <i r="1">
      <x v="16"/>
      <x v="247"/>
    </i>
    <i r="1">
      <x v="17"/>
      <x v="159"/>
    </i>
    <i r="1">
      <x v="18"/>
      <x v="78"/>
    </i>
    <i r="2">
      <x v="114"/>
    </i>
    <i r="2">
      <x v="258"/>
    </i>
    <i r="1">
      <x v="19"/>
      <x v="37"/>
    </i>
    <i r="2">
      <x v="73"/>
    </i>
    <i r="2">
      <x v="109"/>
    </i>
    <i r="1">
      <x v="21"/>
      <x v="245"/>
    </i>
    <i r="1">
      <x v="22"/>
      <x v="49"/>
    </i>
    <i r="2">
      <x v="193"/>
    </i>
    <i r="1">
      <x v="23"/>
      <x v="104"/>
    </i>
    <i r="2">
      <x v="212"/>
    </i>
    <i r="2">
      <x v="285"/>
    </i>
    <i r="1">
      <x v="25"/>
      <x v="27"/>
    </i>
    <i r="2">
      <x v="63"/>
    </i>
    <i r="2">
      <x v="208"/>
    </i>
    <i>
      <x v="3"/>
      <x v="1"/>
      <x v="125"/>
    </i>
    <i r="1">
      <x v="4"/>
      <x v="215"/>
    </i>
    <i r="2">
      <x v="251"/>
    </i>
    <i r="1">
      <x v="6"/>
      <x v="226"/>
    </i>
    <i r="1">
      <x v="7"/>
      <x v="149"/>
    </i>
    <i r="2">
      <x v="183"/>
    </i>
    <i r="1">
      <x v="8"/>
      <x v="191"/>
    </i>
    <i r="1">
      <x v="9"/>
      <x v="57"/>
    </i>
    <i r="2">
      <x v="165"/>
    </i>
    <i r="1">
      <x v="10"/>
      <x v="188"/>
    </i>
    <i r="1">
      <x v="11"/>
      <x v="55"/>
    </i>
    <i r="2">
      <x v="198"/>
    </i>
    <i r="2">
      <x v="234"/>
    </i>
    <i r="1">
      <x v="16"/>
      <x v="211"/>
    </i>
    <i r="1">
      <x v="18"/>
      <x v="38"/>
    </i>
    <i r="2">
      <x v="222"/>
    </i>
    <i r="2">
      <x v="254"/>
    </i>
    <i r="1">
      <x v="19"/>
      <x v="145"/>
    </i>
    <i r="1">
      <x v="20"/>
      <x v="86"/>
    </i>
    <i r="2">
      <x v="230"/>
    </i>
    <i r="2">
      <x v="266"/>
    </i>
    <i r="1">
      <x v="22"/>
      <x v="12"/>
    </i>
    <i r="2">
      <x v="156"/>
    </i>
    <i r="2">
      <x v="229"/>
    </i>
    <i r="2">
      <x v="264"/>
    </i>
    <i r="1">
      <x v="23"/>
      <x v="32"/>
    </i>
    <i r="1">
      <x v="25"/>
      <x v="171"/>
    </i>
    <i r="2">
      <x v="206"/>
    </i>
    <i>
      <x v="4"/>
      <x/>
      <x v="72"/>
    </i>
    <i r="2">
      <x v="216"/>
    </i>
    <i r="1">
      <x v="1"/>
      <x v="269"/>
    </i>
    <i r="1">
      <x v="2"/>
      <x v="22"/>
    </i>
    <i r="2">
      <x v="202"/>
    </i>
    <i r="1">
      <x v="3"/>
      <x v="167"/>
    </i>
    <i r="1">
      <x v="4"/>
      <x v="143"/>
    </i>
    <i r="1">
      <x v="5"/>
      <x v="225"/>
    </i>
    <i r="1">
      <x v="6"/>
      <x v="46"/>
    </i>
    <i r="2">
      <x v="190"/>
    </i>
    <i r="1">
      <x v="7"/>
      <x v="75"/>
    </i>
    <i r="2">
      <x v="76"/>
    </i>
    <i r="2">
      <x v="111"/>
    </i>
    <i r="2">
      <x v="148"/>
    </i>
    <i r="1">
      <x v="8"/>
      <x v="11"/>
    </i>
    <i r="2">
      <x v="83"/>
    </i>
    <i r="1">
      <x v="10"/>
      <x v="152"/>
    </i>
    <i r="1">
      <x v="11"/>
      <x v="91"/>
    </i>
    <i r="2">
      <x v="126"/>
    </i>
    <i r="2">
      <x v="127"/>
    </i>
    <i r="2">
      <x v="271"/>
    </i>
    <i r="1">
      <x v="13"/>
      <x v="106"/>
    </i>
    <i r="2">
      <x v="286"/>
    </i>
    <i r="1">
      <x v="14"/>
      <x v="96"/>
    </i>
    <i r="2">
      <x v="168"/>
    </i>
    <i r="1">
      <x v="15"/>
      <x v="133"/>
    </i>
    <i r="2">
      <x v="241"/>
    </i>
    <i r="1">
      <x v="18"/>
      <x v="42"/>
    </i>
    <i r="2">
      <x v="182"/>
    </i>
    <i r="1">
      <x v="19"/>
      <x v="181"/>
    </i>
    <i r="2">
      <x v="253"/>
    </i>
    <i r="1">
      <x v="22"/>
      <x v="157"/>
    </i>
    <i r="2">
      <x v="164"/>
    </i>
    <i r="2">
      <x v="192"/>
    </i>
    <i r="2">
      <x v="228"/>
    </i>
    <i r="1">
      <x v="23"/>
      <x v="248"/>
    </i>
    <i r="1">
      <x v="24"/>
      <x v="88"/>
    </i>
    <i r="2">
      <x v="124"/>
    </i>
    <i r="2">
      <x v="196"/>
    </i>
    <i r="1">
      <x v="25"/>
      <x v="134"/>
    </i>
    <i r="2">
      <x v="244"/>
    </i>
    <i>
      <x v="5"/>
      <x/>
      <x v="180"/>
    </i>
    <i r="1">
      <x v="1"/>
      <x v="233"/>
    </i>
    <i r="1">
      <x v="2"/>
      <x v="58"/>
    </i>
    <i r="2">
      <x v="274"/>
    </i>
    <i r="1">
      <x v="3"/>
      <x v="131"/>
    </i>
    <i r="2">
      <x v="275"/>
    </i>
    <i r="1">
      <x v="4"/>
      <x v="71"/>
    </i>
    <i r="2">
      <x v="107"/>
    </i>
    <i r="1">
      <x v="5"/>
      <x v="81"/>
    </i>
    <i r="1">
      <x v="6"/>
      <x v="82"/>
    </i>
    <i r="1">
      <x v="7"/>
      <x v="41"/>
    </i>
    <i r="1">
      <x v="10"/>
      <x v="187"/>
    </i>
    <i r="2">
      <x v="223"/>
    </i>
    <i r="1">
      <x v="11"/>
      <x v="18"/>
    </i>
    <i r="2">
      <x v="54"/>
    </i>
    <i r="2">
      <x v="162"/>
    </i>
    <i r="2">
      <x v="163"/>
    </i>
    <i r="1">
      <x v="13"/>
      <x v="178"/>
    </i>
    <i r="1">
      <x v="14"/>
      <x v="240"/>
    </i>
    <i r="2">
      <x v="276"/>
    </i>
    <i r="1">
      <x v="16"/>
      <x v="103"/>
    </i>
    <i r="1">
      <x v="17"/>
      <x v="15"/>
    </i>
    <i r="1">
      <x v="18"/>
      <x v="2"/>
    </i>
    <i r="2">
      <x v="150"/>
    </i>
    <i r="1">
      <x v="20"/>
      <x v="158"/>
    </i>
    <i r="1">
      <x v="21"/>
      <x v="29"/>
    </i>
    <i r="2">
      <x v="137"/>
    </i>
    <i r="2">
      <x v="281"/>
    </i>
    <i r="1">
      <x v="22"/>
      <x v="56"/>
    </i>
    <i r="2">
      <x v="92"/>
    </i>
    <i r="2">
      <x v="120"/>
    </i>
    <i r="2">
      <x v="200"/>
    </i>
    <i r="1">
      <x v="23"/>
      <x v="177"/>
    </i>
    <i r="2">
      <x v="284"/>
    </i>
    <i r="1">
      <x v="25"/>
      <x v="26"/>
    </i>
    <i r="2">
      <x v="98"/>
    </i>
    <i r="2">
      <x v="100"/>
    </i>
    <i r="2">
      <x v="243"/>
    </i>
    <i r="2">
      <x v="280"/>
    </i>
    <i>
      <x v="6"/>
      <x/>
      <x v="36"/>
    </i>
    <i r="1">
      <x v="1"/>
      <x v="17"/>
    </i>
    <i r="2">
      <x v="53"/>
    </i>
    <i r="2">
      <x v="161"/>
    </i>
    <i r="1">
      <x v="2"/>
      <x v="94"/>
    </i>
    <i r="1">
      <x v="3"/>
      <x v="239"/>
    </i>
    <i r="1">
      <x v="5"/>
      <x v="45"/>
    </i>
    <i r="2">
      <x v="189"/>
    </i>
    <i r="1">
      <x v="6"/>
      <x v="118"/>
    </i>
    <i r="1">
      <x v="7"/>
      <x v="77"/>
    </i>
    <i r="2">
      <x v="221"/>
    </i>
    <i r="2">
      <x v="256"/>
    </i>
    <i r="1">
      <x v="8"/>
      <x v="47"/>
    </i>
    <i r="2">
      <x v="119"/>
    </i>
    <i r="2">
      <x v="155"/>
    </i>
    <i r="2">
      <x v="263"/>
    </i>
    <i r="1">
      <x v="10"/>
      <x v="80"/>
    </i>
    <i r="2">
      <x v="259"/>
    </i>
    <i r="1">
      <x v="11"/>
      <x v="235"/>
    </i>
    <i r="1">
      <x v="12"/>
      <x v="282"/>
    </i>
    <i r="1">
      <x v="15"/>
      <x v="25"/>
    </i>
    <i r="2">
      <x v="277"/>
    </i>
    <i r="1">
      <x v="16"/>
      <x v="31"/>
    </i>
    <i r="2">
      <x v="139"/>
    </i>
    <i r="1">
      <x v="17"/>
      <x v="51"/>
    </i>
    <i r="2">
      <x v="123"/>
    </i>
    <i r="1">
      <x v="18"/>
      <x v="186"/>
    </i>
    <i r="1">
      <x v="19"/>
      <x v="1"/>
    </i>
    <i r="1">
      <x v="20"/>
      <x v="14"/>
    </i>
    <i r="2">
      <x v="122"/>
    </i>
    <i r="1">
      <x v="22"/>
      <x v="48"/>
    </i>
    <i r="2">
      <x v="121"/>
    </i>
    <i r="1">
      <x v="23"/>
      <x v="213"/>
    </i>
    <i r="2">
      <x v="249"/>
    </i>
    <i r="1">
      <x v="24"/>
      <x v="16"/>
    </i>
    <i r="2">
      <x v="52"/>
    </i>
    <i r="2">
      <x v="160"/>
    </i>
    <i r="1">
      <x v="25"/>
      <x v="28"/>
    </i>
    <i r="2">
      <x v="62"/>
    </i>
    <i r="2">
      <x v="278"/>
    </i>
    <i>
      <x v="7"/>
      <x v="3"/>
      <x v="23"/>
    </i>
    <i r="1">
      <x v="4"/>
      <x v="179"/>
    </i>
    <i r="1">
      <x v="5"/>
      <x v="153"/>
    </i>
    <i r="1">
      <x v="6"/>
      <x v="10"/>
    </i>
    <i r="2">
      <x v="262"/>
    </i>
    <i r="1">
      <x v="7"/>
      <x v="3"/>
    </i>
    <i r="2">
      <x v="4"/>
    </i>
    <i r="2">
      <x v="112"/>
    </i>
    <i r="2">
      <x v="219"/>
    </i>
    <i r="2">
      <x v="255"/>
    </i>
    <i r="1">
      <x v="9"/>
      <x v="237"/>
    </i>
    <i r="1">
      <x v="10"/>
      <x v="7"/>
    </i>
    <i r="2">
      <x v="8"/>
    </i>
    <i r="2">
      <x v="115"/>
    </i>
    <i r="1">
      <x v="11"/>
      <x v="199"/>
    </i>
    <i r="1">
      <x v="12"/>
      <x v="102"/>
    </i>
    <i r="2">
      <x v="246"/>
    </i>
    <i r="1">
      <x v="13"/>
      <x v="34"/>
    </i>
    <i r="1">
      <x v="14"/>
      <x v="204"/>
    </i>
    <i r="1">
      <x v="15"/>
      <x v="169"/>
    </i>
    <i r="1">
      <x v="16"/>
      <x v="67"/>
    </i>
    <i r="2">
      <x v="283"/>
    </i>
    <i r="1">
      <x v="17"/>
      <x v="87"/>
    </i>
    <i r="1">
      <x v="18"/>
      <x v="74"/>
    </i>
    <i r="2">
      <x v="146"/>
    </i>
    <i r="1">
      <x v="19"/>
      <x v="217"/>
    </i>
    <i r="1">
      <x v="20"/>
      <x v="194"/>
    </i>
    <i r="1">
      <x v="21"/>
      <x v="173"/>
    </i>
    <i r="2">
      <x v="209"/>
    </i>
    <i r="1">
      <x v="22"/>
      <x v="85"/>
    </i>
    <i r="1">
      <x v="23"/>
      <x v="33"/>
    </i>
    <i r="2">
      <x v="141"/>
    </i>
    <i r="1">
      <x v="24"/>
      <x v="268"/>
    </i>
    <i r="1">
      <x v="25"/>
      <x v="135"/>
    </i>
    <i r="2">
      <x v="207"/>
    </i>
    <i t="grand">
      <x/>
    </i>
  </rowItems>
  <colItems count="1">
    <i/>
  </colItems>
  <pageFields count="1">
    <pageField fld="5" item="1" hier="-1"/>
  </pageFields>
  <dataFields count="1">
    <dataField name="Soma de Quantidad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EC78F-E779-400A-AEF4-BCBCA55D32F3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rowHeaderCaption="Estado">
  <location ref="M4:N10" firstHeaderRow="1" firstDataRow="1" firstDataCol="1"/>
  <pivotFields count="8">
    <pivotField showAll="0"/>
    <pivotField showAll="0"/>
    <pivotField dataField="1" showAll="0"/>
    <pivotField showAll="0"/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Quantidad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702085-66DD-49AC-AFC7-043C120D9CAE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rowHeaderCaption="Produto">
  <location ref="J4:K31" firstHeaderRow="1" firstDataRow="1" firstDataCol="1"/>
  <pivotFields count="8">
    <pivotField showAll="0"/>
    <pivotField axis="axisRow" showAll="0">
      <items count="27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  <item t="default"/>
      </items>
    </pivotField>
    <pivotField dataField="1" showAll="0"/>
    <pivotField showAll="0"/>
    <pivotField numFmtId="14"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oma de Quantidade" fld="2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554825-9F3B-415F-A7CD-BDCF9C1590DC}" name="Tabela dinâ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F2:H291" firstHeaderRow="1" firstDataRow="1" firstDataCol="2"/>
  <pivotFields count="3">
    <pivotField axis="axisRow" compact="0" outline="0" showAll="0" defaultSubtotal="0">
      <items count="26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289">
    <i>
      <x/>
      <x/>
    </i>
    <i r="1">
      <x v="36"/>
    </i>
    <i r="1">
      <x v="72"/>
    </i>
    <i r="1">
      <x v="108"/>
    </i>
    <i r="1">
      <x v="144"/>
    </i>
    <i r="1">
      <x v="180"/>
    </i>
    <i r="1">
      <x v="216"/>
    </i>
    <i r="1">
      <x v="252"/>
    </i>
    <i>
      <x v="1"/>
      <x v="17"/>
    </i>
    <i r="1">
      <x v="53"/>
    </i>
    <i r="1">
      <x v="89"/>
    </i>
    <i r="1">
      <x v="125"/>
    </i>
    <i r="1">
      <x v="161"/>
    </i>
    <i r="1">
      <x v="197"/>
    </i>
    <i r="1">
      <x v="233"/>
    </i>
    <i r="1">
      <x v="269"/>
    </i>
    <i>
      <x v="2"/>
      <x v="22"/>
    </i>
    <i r="1">
      <x v="58"/>
    </i>
    <i r="1">
      <x v="94"/>
    </i>
    <i r="1">
      <x v="130"/>
    </i>
    <i r="1">
      <x v="166"/>
    </i>
    <i r="1">
      <x v="202"/>
    </i>
    <i r="1">
      <x v="238"/>
    </i>
    <i r="1">
      <x v="274"/>
    </i>
    <i>
      <x v="3"/>
      <x v="23"/>
    </i>
    <i r="1">
      <x v="59"/>
    </i>
    <i r="1">
      <x v="95"/>
    </i>
    <i r="1">
      <x v="131"/>
    </i>
    <i r="1">
      <x v="167"/>
    </i>
    <i r="1">
      <x v="203"/>
    </i>
    <i r="1">
      <x v="239"/>
    </i>
    <i r="1">
      <x v="275"/>
    </i>
    <i>
      <x v="4"/>
      <x v="35"/>
    </i>
    <i r="1">
      <x v="71"/>
    </i>
    <i r="1">
      <x v="107"/>
    </i>
    <i r="1">
      <x v="143"/>
    </i>
    <i r="1">
      <x v="179"/>
    </i>
    <i r="1">
      <x v="215"/>
    </i>
    <i r="1">
      <x v="251"/>
    </i>
    <i r="1">
      <x v="287"/>
    </i>
    <i>
      <x v="5"/>
      <x v="9"/>
    </i>
    <i r="1">
      <x v="45"/>
    </i>
    <i r="1">
      <x v="81"/>
    </i>
    <i r="1">
      <x v="117"/>
    </i>
    <i r="1">
      <x v="153"/>
    </i>
    <i r="1">
      <x v="189"/>
    </i>
    <i r="1">
      <x v="225"/>
    </i>
    <i r="1">
      <x v="261"/>
    </i>
    <i>
      <x v="6"/>
      <x v="10"/>
    </i>
    <i r="1">
      <x v="46"/>
    </i>
    <i r="1">
      <x v="82"/>
    </i>
    <i r="1">
      <x v="118"/>
    </i>
    <i r="1">
      <x v="154"/>
    </i>
    <i r="1">
      <x v="190"/>
    </i>
    <i r="1">
      <x v="226"/>
    </i>
    <i r="1">
      <x v="262"/>
    </i>
    <i>
      <x v="7"/>
      <x v="3"/>
    </i>
    <i r="1">
      <x v="4"/>
    </i>
    <i r="1">
      <x v="5"/>
    </i>
    <i r="1">
      <x v="39"/>
    </i>
    <i r="1">
      <x v="40"/>
    </i>
    <i r="1">
      <x v="41"/>
    </i>
    <i r="1">
      <x v="75"/>
    </i>
    <i r="1">
      <x v="76"/>
    </i>
    <i r="1">
      <x v="77"/>
    </i>
    <i r="1">
      <x v="111"/>
    </i>
    <i r="1">
      <x v="112"/>
    </i>
    <i r="1">
      <x v="113"/>
    </i>
    <i r="1">
      <x v="147"/>
    </i>
    <i r="1">
      <x v="148"/>
    </i>
    <i r="1">
      <x v="149"/>
    </i>
    <i r="1">
      <x v="183"/>
    </i>
    <i r="1">
      <x v="184"/>
    </i>
    <i r="1">
      <x v="185"/>
    </i>
    <i r="1">
      <x v="219"/>
    </i>
    <i r="1">
      <x v="220"/>
    </i>
    <i r="1">
      <x v="221"/>
    </i>
    <i r="1">
      <x v="255"/>
    </i>
    <i r="1">
      <x v="256"/>
    </i>
    <i r="1">
      <x v="257"/>
    </i>
    <i>
      <x v="8"/>
      <x v="11"/>
    </i>
    <i r="1">
      <x v="47"/>
    </i>
    <i r="1">
      <x v="83"/>
    </i>
    <i r="1">
      <x v="119"/>
    </i>
    <i r="1">
      <x v="155"/>
    </i>
    <i r="1">
      <x v="191"/>
    </i>
    <i r="1">
      <x v="227"/>
    </i>
    <i r="1">
      <x v="263"/>
    </i>
    <i>
      <x v="9"/>
      <x v="21"/>
    </i>
    <i r="1">
      <x v="57"/>
    </i>
    <i r="1">
      <x v="93"/>
    </i>
    <i r="1">
      <x v="129"/>
    </i>
    <i r="1">
      <x v="165"/>
    </i>
    <i r="1">
      <x v="201"/>
    </i>
    <i r="1">
      <x v="237"/>
    </i>
    <i r="1">
      <x v="273"/>
    </i>
    <i>
      <x v="10"/>
      <x v="7"/>
    </i>
    <i r="1">
      <x v="8"/>
    </i>
    <i r="1">
      <x v="43"/>
    </i>
    <i r="1">
      <x v="44"/>
    </i>
    <i r="1">
      <x v="79"/>
    </i>
    <i r="1">
      <x v="80"/>
    </i>
    <i r="1">
      <x v="115"/>
    </i>
    <i r="1">
      <x v="116"/>
    </i>
    <i r="1">
      <x v="151"/>
    </i>
    <i r="1">
      <x v="152"/>
    </i>
    <i r="1">
      <x v="187"/>
    </i>
    <i r="1">
      <x v="188"/>
    </i>
    <i r="1">
      <x v="223"/>
    </i>
    <i r="1">
      <x v="224"/>
    </i>
    <i r="1">
      <x v="259"/>
    </i>
    <i r="1">
      <x v="260"/>
    </i>
    <i>
      <x v="11"/>
      <x v="18"/>
    </i>
    <i r="1">
      <x v="19"/>
    </i>
    <i r="1">
      <x v="54"/>
    </i>
    <i r="1">
      <x v="55"/>
    </i>
    <i r="1">
      <x v="90"/>
    </i>
    <i r="1">
      <x v="91"/>
    </i>
    <i r="1">
      <x v="126"/>
    </i>
    <i r="1">
      <x v="127"/>
    </i>
    <i r="1">
      <x v="162"/>
    </i>
    <i r="1">
      <x v="163"/>
    </i>
    <i r="1">
      <x v="198"/>
    </i>
    <i r="1">
      <x v="199"/>
    </i>
    <i r="1">
      <x v="234"/>
    </i>
    <i r="1">
      <x v="235"/>
    </i>
    <i r="1">
      <x v="270"/>
    </i>
    <i r="1">
      <x v="271"/>
    </i>
    <i>
      <x v="12"/>
      <x v="30"/>
    </i>
    <i r="1">
      <x v="66"/>
    </i>
    <i r="1">
      <x v="102"/>
    </i>
    <i r="1">
      <x v="138"/>
    </i>
    <i r="1">
      <x v="174"/>
    </i>
    <i r="1">
      <x v="210"/>
    </i>
    <i r="1">
      <x v="246"/>
    </i>
    <i r="1">
      <x v="282"/>
    </i>
    <i>
      <x v="13"/>
      <x v="34"/>
    </i>
    <i r="1">
      <x v="70"/>
    </i>
    <i r="1">
      <x v="106"/>
    </i>
    <i r="1">
      <x v="142"/>
    </i>
    <i r="1">
      <x v="178"/>
    </i>
    <i r="1">
      <x v="214"/>
    </i>
    <i r="1">
      <x v="250"/>
    </i>
    <i r="1">
      <x v="286"/>
    </i>
    <i>
      <x v="14"/>
      <x v="24"/>
    </i>
    <i r="1">
      <x v="60"/>
    </i>
    <i r="1">
      <x v="96"/>
    </i>
    <i r="1">
      <x v="132"/>
    </i>
    <i r="1">
      <x v="168"/>
    </i>
    <i r="1">
      <x v="204"/>
    </i>
    <i r="1">
      <x v="240"/>
    </i>
    <i r="1">
      <x v="276"/>
    </i>
    <i>
      <x v="15"/>
      <x v="25"/>
    </i>
    <i r="1">
      <x v="61"/>
    </i>
    <i r="1">
      <x v="97"/>
    </i>
    <i r="1">
      <x v="133"/>
    </i>
    <i r="1">
      <x v="169"/>
    </i>
    <i r="1">
      <x v="205"/>
    </i>
    <i r="1">
      <x v="241"/>
    </i>
    <i r="1">
      <x v="277"/>
    </i>
    <i>
      <x v="16"/>
      <x v="31"/>
    </i>
    <i r="1">
      <x v="67"/>
    </i>
    <i r="1">
      <x v="103"/>
    </i>
    <i r="1">
      <x v="139"/>
    </i>
    <i r="1">
      <x v="175"/>
    </i>
    <i r="1">
      <x v="211"/>
    </i>
    <i r="1">
      <x v="247"/>
    </i>
    <i r="1">
      <x v="283"/>
    </i>
    <i>
      <x v="17"/>
      <x v="15"/>
    </i>
    <i r="1">
      <x v="51"/>
    </i>
    <i r="1">
      <x v="87"/>
    </i>
    <i r="1">
      <x v="123"/>
    </i>
    <i r="1">
      <x v="159"/>
    </i>
    <i r="1">
      <x v="195"/>
    </i>
    <i r="1">
      <x v="231"/>
    </i>
    <i r="1">
      <x v="267"/>
    </i>
    <i>
      <x v="18"/>
      <x v="2"/>
    </i>
    <i r="1">
      <x v="6"/>
    </i>
    <i r="1">
      <x v="38"/>
    </i>
    <i r="1">
      <x v="42"/>
    </i>
    <i r="1">
      <x v="74"/>
    </i>
    <i r="1">
      <x v="78"/>
    </i>
    <i r="1">
      <x v="110"/>
    </i>
    <i r="1">
      <x v="114"/>
    </i>
    <i r="1">
      <x v="146"/>
    </i>
    <i r="1">
      <x v="150"/>
    </i>
    <i r="1">
      <x v="182"/>
    </i>
    <i r="1">
      <x v="186"/>
    </i>
    <i r="1">
      <x v="218"/>
    </i>
    <i r="1">
      <x v="222"/>
    </i>
    <i r="1">
      <x v="254"/>
    </i>
    <i r="1">
      <x v="258"/>
    </i>
    <i>
      <x v="19"/>
      <x v="1"/>
    </i>
    <i r="1">
      <x v="37"/>
    </i>
    <i r="1">
      <x v="73"/>
    </i>
    <i r="1">
      <x v="109"/>
    </i>
    <i r="1">
      <x v="145"/>
    </i>
    <i r="1">
      <x v="181"/>
    </i>
    <i r="1">
      <x v="217"/>
    </i>
    <i r="1">
      <x v="253"/>
    </i>
    <i>
      <x v="20"/>
      <x v="14"/>
    </i>
    <i r="1">
      <x v="50"/>
    </i>
    <i r="1">
      <x v="86"/>
    </i>
    <i r="1">
      <x v="122"/>
    </i>
    <i r="1">
      <x v="158"/>
    </i>
    <i r="1">
      <x v="194"/>
    </i>
    <i r="1">
      <x v="230"/>
    </i>
    <i r="1">
      <x v="266"/>
    </i>
    <i>
      <x v="21"/>
      <x v="29"/>
    </i>
    <i r="1">
      <x v="65"/>
    </i>
    <i r="1">
      <x v="101"/>
    </i>
    <i r="1">
      <x v="137"/>
    </i>
    <i r="1">
      <x v="173"/>
    </i>
    <i r="1">
      <x v="209"/>
    </i>
    <i r="1">
      <x v="245"/>
    </i>
    <i r="1">
      <x v="281"/>
    </i>
    <i>
      <x v="22"/>
      <x v="12"/>
    </i>
    <i r="1">
      <x v="13"/>
    </i>
    <i r="1">
      <x v="20"/>
    </i>
    <i r="1">
      <x v="48"/>
    </i>
    <i r="1">
      <x v="49"/>
    </i>
    <i r="1">
      <x v="56"/>
    </i>
    <i r="1">
      <x v="84"/>
    </i>
    <i r="1">
      <x v="85"/>
    </i>
    <i r="1">
      <x v="92"/>
    </i>
    <i r="1">
      <x v="120"/>
    </i>
    <i r="1">
      <x v="121"/>
    </i>
    <i r="1">
      <x v="128"/>
    </i>
    <i r="1">
      <x v="156"/>
    </i>
    <i r="1">
      <x v="157"/>
    </i>
    <i r="1">
      <x v="164"/>
    </i>
    <i r="1">
      <x v="192"/>
    </i>
    <i r="1">
      <x v="193"/>
    </i>
    <i r="1">
      <x v="200"/>
    </i>
    <i r="1">
      <x v="228"/>
    </i>
    <i r="1">
      <x v="229"/>
    </i>
    <i r="1">
      <x v="236"/>
    </i>
    <i r="1">
      <x v="264"/>
    </i>
    <i r="1">
      <x v="265"/>
    </i>
    <i r="1">
      <x v="272"/>
    </i>
    <i>
      <x v="23"/>
      <x v="32"/>
    </i>
    <i r="1">
      <x v="33"/>
    </i>
    <i r="1">
      <x v="68"/>
    </i>
    <i r="1">
      <x v="69"/>
    </i>
    <i r="1">
      <x v="104"/>
    </i>
    <i r="1">
      <x v="105"/>
    </i>
    <i r="1">
      <x v="140"/>
    </i>
    <i r="1">
      <x v="141"/>
    </i>
    <i r="1">
      <x v="176"/>
    </i>
    <i r="1">
      <x v="177"/>
    </i>
    <i r="1">
      <x v="212"/>
    </i>
    <i r="1">
      <x v="213"/>
    </i>
    <i r="1">
      <x v="248"/>
    </i>
    <i r="1">
      <x v="249"/>
    </i>
    <i r="1">
      <x v="284"/>
    </i>
    <i r="1">
      <x v="285"/>
    </i>
    <i>
      <x v="24"/>
      <x v="16"/>
    </i>
    <i r="1">
      <x v="52"/>
    </i>
    <i r="1">
      <x v="88"/>
    </i>
    <i r="1">
      <x v="124"/>
    </i>
    <i r="1">
      <x v="160"/>
    </i>
    <i r="1">
      <x v="196"/>
    </i>
    <i r="1">
      <x v="232"/>
    </i>
    <i r="1">
      <x v="268"/>
    </i>
    <i>
      <x v="25"/>
      <x v="26"/>
    </i>
    <i r="1">
      <x v="27"/>
    </i>
    <i r="1">
      <x v="28"/>
    </i>
    <i r="1">
      <x v="62"/>
    </i>
    <i r="1">
      <x v="63"/>
    </i>
    <i r="1">
      <x v="64"/>
    </i>
    <i r="1">
      <x v="98"/>
    </i>
    <i r="1">
      <x v="99"/>
    </i>
    <i r="1">
      <x v="100"/>
    </i>
    <i r="1">
      <x v="134"/>
    </i>
    <i r="1">
      <x v="135"/>
    </i>
    <i r="1">
      <x v="136"/>
    </i>
    <i r="1">
      <x v="170"/>
    </i>
    <i r="1">
      <x v="171"/>
    </i>
    <i r="1">
      <x v="172"/>
    </i>
    <i r="1">
      <x v="206"/>
    </i>
    <i r="1">
      <x v="207"/>
    </i>
    <i r="1">
      <x v="208"/>
    </i>
    <i r="1">
      <x v="242"/>
    </i>
    <i r="1">
      <x v="243"/>
    </i>
    <i r="1">
      <x v="244"/>
    </i>
    <i r="1">
      <x v="278"/>
    </i>
    <i r="1">
      <x v="279"/>
    </i>
    <i r="1">
      <x v="280"/>
    </i>
    <i t="grand">
      <x/>
    </i>
  </rowItems>
  <colItems count="1">
    <i/>
  </colItems>
  <dataFields count="1">
    <dataField name="Soma de Quantidad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3B294F-AE7B-4CDC-9447-F92D3CE3AEBC}" name="Tabela dinâmica1" cacheId="1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>
  <location ref="G2:I30" firstHeaderRow="1" firstDataRow="2" firstDataCol="1"/>
  <pivotFields count="4">
    <pivotField axis="axisRow" showAll="0">
      <items count="27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  <item t="default"/>
      </items>
    </pivotField>
    <pivotField dataField="1" showAll="0"/>
    <pivotField showAll="0">
      <items count="2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3"/>
  </colFields>
  <colItems count="2">
    <i>
      <x/>
    </i>
    <i>
      <x v="1"/>
    </i>
  </colItems>
  <dataFields count="1">
    <dataField name="Soma de Quantidad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7BEC0B5-F9D0-461E-90A8-C0DE9E2D5B99}" autoFormatId="16" applyNumberFormats="0" applyBorderFormats="0" applyFontFormats="0" applyPatternFormats="0" applyAlignmentFormats="0" applyWidthHeightFormats="0">
  <queryTableRefresh nextId="12">
    <queryTableFields count="11">
      <queryTableField id="1" name="Filial" tableColumnId="1"/>
      <queryTableField id="2" name="Produto" tableColumnId="2"/>
      <queryTableField id="3" name="Quantidade" tableColumnId="3"/>
      <queryTableField id="4" name="Lote" tableColumnId="4"/>
      <queryTableField id="5" name="Data Vencimento" tableColumnId="5"/>
      <queryTableField id="6" name="Analise" tableColumnId="6"/>
      <queryTableField id="7" name="Estado" tableColumnId="7"/>
      <queryTableField id="8" name="Fornecedor" tableColumnId="8"/>
      <queryTableField id="9" name="Divisão" tableColumnId="9"/>
      <queryTableField id="10" name="Valor desconto" tableColumnId="10"/>
      <queryTableField id="11" name="Texto Após o Delimitador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901CAB-B1F6-4246-BDC9-7018523BDC5C}" name="Tabela5" displayName="Tabela5" ref="A1:H73" totalsRowShown="0">
  <autoFilter ref="A1:H73" xr:uid="{FA901CAB-B1F6-4246-BDC9-7018523BDC5C}"/>
  <tableColumns count="8">
    <tableColumn id="1" xr3:uid="{52060EF4-395B-4C24-941C-E53971107A9F}" name="Filial"/>
    <tableColumn id="2" xr3:uid="{347FDAC1-1144-4F61-BAE8-4C327446BC2F}" name="Produto"/>
    <tableColumn id="3" xr3:uid="{4EAA6F34-0DA5-419B-A677-0728ED541AA4}" name="Quantidade"/>
    <tableColumn id="4" xr3:uid="{66C5C801-6637-46C3-95DD-003D5E6E1D51}" name="Lote"/>
    <tableColumn id="5" xr3:uid="{A18480D1-5F24-4C8D-ABDC-83C15A0BF9C1}" name="Data Vencimento" dataDxfId="14"/>
    <tableColumn id="6" xr3:uid="{0CA94BBE-2812-4FD5-A16D-8CE6089521AB}" name="Analise"/>
    <tableColumn id="7" xr3:uid="{D63CF279-AEC6-4789-BCC8-E1484D007746}" name="Estado"/>
    <tableColumn id="8" xr3:uid="{C0CA9025-9F8B-4991-B424-77C191B443F5}" name="Fornece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0D967E-9CA0-4763-90BC-5CDC95FE5318}" name="TabelaEstoque_1" displayName="TabelaEstoque_1" ref="A1:K292" tableType="queryTable" totalsRowShown="0">
  <autoFilter ref="A1:K292" xr:uid="{9A0D967E-9CA0-4763-90BC-5CDC95FE5318}"/>
  <tableColumns count="11">
    <tableColumn id="1" xr3:uid="{0AEE3236-017F-4F81-8DE4-837AFFF1129B}" uniqueName="1" name="Filial" queryTableFieldId="1" dataDxfId="13"/>
    <tableColumn id="2" xr3:uid="{3FE9A153-DE6F-4C41-8F60-9FEB927977CB}" uniqueName="2" name="Produto" queryTableFieldId="2" dataDxfId="12"/>
    <tableColumn id="3" xr3:uid="{504822EA-464E-4CE8-B67F-0ABAFF8C7DC2}" uniqueName="3" name="Quantidade" queryTableFieldId="3"/>
    <tableColumn id="4" xr3:uid="{1509ABF5-0C93-4CC5-AF2C-B9A87FB7D9E3}" uniqueName="4" name="Lote" queryTableFieldId="4"/>
    <tableColumn id="5" xr3:uid="{DFECD74E-7035-4C1F-82B7-E85A2E260845}" uniqueName="5" name="Data Vencimento" queryTableFieldId="5" dataDxfId="11"/>
    <tableColumn id="6" xr3:uid="{78043F33-14FD-4BB1-ACF2-918DB65F54FD}" uniqueName="6" name="Analise" queryTableFieldId="6" dataDxfId="10"/>
    <tableColumn id="7" xr3:uid="{1E2FA3AD-CF2B-4FFE-8FF2-CDFC2DB9298D}" uniqueName="7" name="Estado" queryTableFieldId="7" dataDxfId="9"/>
    <tableColumn id="8" xr3:uid="{65DA9FF2-D76C-4032-BFB3-627BDC0F32D1}" uniqueName="8" name="Fornecedor" queryTableFieldId="8" dataDxfId="8"/>
    <tableColumn id="9" xr3:uid="{5C2B05AB-54F1-411D-B60C-99F60FC6881C}" uniqueName="9" name="Divisão" queryTableFieldId="9"/>
    <tableColumn id="10" xr3:uid="{9FB20B5B-1512-4665-9DC7-C7D74EE9B88F}" uniqueName="10" name="Valor desconto" queryTableFieldId="10"/>
    <tableColumn id="11" xr3:uid="{4D27F67F-6CB8-4160-9A4C-AC9D7ED0FA7E}" uniqueName="11" name="Texto Após o Delimitador" queryTableFieldId="11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C0754-46EE-4B3F-9CEE-5DBB11AA1A2E}" name="TabelaEstoque" displayName="TabelaEstoque" ref="A4:H295" totalsRowShown="0">
  <autoFilter ref="A4:H295" xr:uid="{A782E61A-8FFA-4C97-BCBD-D95A9B269344}"/>
  <tableColumns count="8">
    <tableColumn id="1" xr3:uid="{D01AEFE4-D99B-4FFE-9666-D3CDEEE091B5}" name="Filial"/>
    <tableColumn id="2" xr3:uid="{927B5295-E578-450B-AB72-B19F80FC045C}" name="Produto" dataDxfId="6"/>
    <tableColumn id="3" xr3:uid="{2F4BF68A-E3C2-40F3-B4CA-F4897A9E67B5}" name="Quantidade"/>
    <tableColumn id="4" xr3:uid="{1C1C4E5B-4953-4E0E-ACA5-A5FB2947609B}" name="Lote"/>
    <tableColumn id="5" xr3:uid="{769DCA94-7317-43A0-AF24-C67D8EBA9820}" name="Data Vencimento" dataDxfId="5">
      <calculatedColumnFormula>VLOOKUP(TabelaEstoque[[#This Row],[Lote]],'Data Vcto - Lote'!D:E,2,0)</calculatedColumnFormula>
    </tableColumn>
    <tableColumn id="6" xr3:uid="{EEA744DE-E8BB-41EC-8F43-665E85812132}" name="Analise" dataDxfId="4">
      <calculatedColumnFormula>IF(TabelaEstoque[[#This Row],[Data Vencimento]]&lt;TODAY(),"vencido","Ok - dentro do prazo")</calculatedColumnFormula>
    </tableColumn>
    <tableColumn id="7" xr3:uid="{D4F9E7B6-7C4A-41D9-985D-5803FDA9F0C0}" name="Estado" dataDxfId="3">
      <calculatedColumnFormula>RIGHT(TabelaEstoque[[#This Row],[Filial]],2)</calculatedColumnFormula>
    </tableColumn>
    <tableColumn id="8" xr3:uid="{C9735F23-CF47-4BAB-B6D6-CFD861418F73}" name="Fornecedor" dataDxfId="2">
      <calculatedColumnFormula array="1">INDEX(Tabela1[#All],MATCH(TabelaEstoque[[#This Row],[Lote]],Tabela1[Lote],0)+1,2)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6EE59B-AD2F-48BA-9908-E89D3F72DEEA}" name="Tabela4" displayName="Tabela4" ref="B2:E578" totalsRowShown="0">
  <autoFilter ref="B2:E578" xr:uid="{806EE59B-AD2F-48BA-9908-E89D3F72DEEA}"/>
  <tableColumns count="4">
    <tableColumn id="1" xr3:uid="{78753081-91A5-403C-ACD6-1BFD4632ACFF}" name="Produto"/>
    <tableColumn id="2" xr3:uid="{85BEB562-DEB8-4126-992D-79184F0B8111}" name="Quantidade"/>
    <tableColumn id="3" xr3:uid="{BECE469D-DBCC-425E-A468-CE883E274FB6}" name="Lote"/>
    <tableColumn id="4" xr3:uid="{35BED3F6-5308-4136-B40F-37185B8C2F38}" name="Orige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9279E4-FBAE-4127-BBFC-8EA3DE524124}" name="Tabela3" displayName="Tabela3" ref="A4:D292" totalsRowShown="0">
  <autoFilter ref="A4:D292" xr:uid="{DA6A859B-9E50-45C3-B888-371B84413D82}"/>
  <tableColumns count="4">
    <tableColumn id="1" xr3:uid="{6BD113F0-CC81-40BA-B7D1-289A5AFD9561}" name="Filial"/>
    <tableColumn id="2" xr3:uid="{04B01A7D-1ED4-41DB-B23D-6FE13BEFB3D1}" name="Produto"/>
    <tableColumn id="3" xr3:uid="{2E92CC4D-EC1C-4080-9ACB-73F6C367B7A0}" name="Quantidade"/>
    <tableColumn id="4" xr3:uid="{8D9E032A-160C-49BA-9327-D7FAE29C23D2}" name="L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982E-45AA-4BC5-A6DB-244B2A6046E9}" name="Tabela1" displayName="Tabela1" ref="A1:E289" totalsRowShown="0" tableBorderDxfId="1">
  <autoFilter ref="A1:E289" xr:uid="{BCCDB78B-CFBD-4526-ADB8-581132B30683}"/>
  <tableColumns count="5">
    <tableColumn id="1" xr3:uid="{23A1B2E4-4925-4F99-948F-DD403574F8DA}" name="Ingrediente Ativo"/>
    <tableColumn id="2" xr3:uid="{3A77807F-EDFB-4B70-B8FD-5D1AF6645E51}" name="Fornecedor"/>
    <tableColumn id="3" xr3:uid="{0C00BBE9-BEE3-4F32-B7BF-696FA34EB079}" name="Produto2"/>
    <tableColumn id="5" xr3:uid="{B5BF7858-A448-4FAF-AB83-BC67D3FECED6}" name="Lote"/>
    <tableColumn id="4" xr3:uid="{6821E606-4C33-4105-A9DC-40D70446F9C6}" name="Venci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CC21-59AC-4CE9-9516-1773C3734882}">
  <dimension ref="A1:H73"/>
  <sheetViews>
    <sheetView tabSelected="1" workbookViewId="0">
      <selection sqref="A1:H73"/>
    </sheetView>
  </sheetViews>
  <sheetFormatPr defaultRowHeight="14.5" x14ac:dyDescent="0.35"/>
  <cols>
    <col min="2" max="2" width="9.7265625" customWidth="1"/>
    <col min="3" max="3" width="12.7265625" customWidth="1"/>
    <col min="5" max="5" width="17.36328125" customWidth="1"/>
    <col min="6" max="6" width="8.81640625" customWidth="1"/>
    <col min="8" max="8" width="12.36328125" customWidth="1"/>
  </cols>
  <sheetData>
    <row r="1" spans="1:8" x14ac:dyDescent="0.35">
      <c r="A1" t="s">
        <v>2</v>
      </c>
      <c r="B1" t="s">
        <v>0</v>
      </c>
      <c r="C1" t="s">
        <v>3</v>
      </c>
      <c r="D1" t="s">
        <v>1</v>
      </c>
      <c r="E1" t="s">
        <v>388</v>
      </c>
      <c r="F1" t="s">
        <v>391</v>
      </c>
      <c r="G1" t="s">
        <v>381</v>
      </c>
      <c r="H1" t="s">
        <v>72</v>
      </c>
    </row>
    <row r="2" spans="1:8" x14ac:dyDescent="0.35">
      <c r="A2" t="s">
        <v>6</v>
      </c>
      <c r="B2" t="s">
        <v>71</v>
      </c>
      <c r="C2">
        <v>40</v>
      </c>
      <c r="D2" t="s">
        <v>373</v>
      </c>
      <c r="E2" s="9">
        <v>44169</v>
      </c>
      <c r="F2" t="s">
        <v>395</v>
      </c>
      <c r="G2" t="s">
        <v>385</v>
      </c>
      <c r="H2" t="s">
        <v>51</v>
      </c>
    </row>
    <row r="3" spans="1:8" x14ac:dyDescent="0.35">
      <c r="A3" t="s">
        <v>78</v>
      </c>
      <c r="B3" t="s">
        <v>69</v>
      </c>
      <c r="C3">
        <v>20</v>
      </c>
      <c r="D3" t="s">
        <v>372</v>
      </c>
      <c r="E3" s="9">
        <v>44095</v>
      </c>
      <c r="F3" t="s">
        <v>395</v>
      </c>
      <c r="G3" t="s">
        <v>385</v>
      </c>
      <c r="H3" t="s">
        <v>51</v>
      </c>
    </row>
    <row r="4" spans="1:8" x14ac:dyDescent="0.35">
      <c r="A4" t="s">
        <v>6</v>
      </c>
      <c r="B4" t="s">
        <v>56</v>
      </c>
      <c r="C4">
        <v>30</v>
      </c>
      <c r="D4" t="s">
        <v>365</v>
      </c>
      <c r="E4" s="9">
        <v>44064</v>
      </c>
      <c r="F4" t="s">
        <v>395</v>
      </c>
      <c r="G4" t="s">
        <v>385</v>
      </c>
      <c r="H4" t="s">
        <v>51</v>
      </c>
    </row>
    <row r="5" spans="1:8" x14ac:dyDescent="0.35">
      <c r="A5" t="s">
        <v>78</v>
      </c>
      <c r="B5" t="s">
        <v>42</v>
      </c>
      <c r="C5">
        <v>43</v>
      </c>
      <c r="D5" t="s">
        <v>357</v>
      </c>
      <c r="E5" s="9">
        <v>44038</v>
      </c>
      <c r="F5" t="s">
        <v>395</v>
      </c>
      <c r="G5" t="s">
        <v>385</v>
      </c>
      <c r="H5" t="s">
        <v>30</v>
      </c>
    </row>
    <row r="6" spans="1:8" x14ac:dyDescent="0.35">
      <c r="A6" t="s">
        <v>78</v>
      </c>
      <c r="B6" t="s">
        <v>40</v>
      </c>
      <c r="C6">
        <v>23</v>
      </c>
      <c r="D6" t="s">
        <v>355</v>
      </c>
      <c r="E6" s="9">
        <v>44171</v>
      </c>
      <c r="F6" t="s">
        <v>395</v>
      </c>
      <c r="G6" t="s">
        <v>385</v>
      </c>
      <c r="H6" t="s">
        <v>30</v>
      </c>
    </row>
    <row r="7" spans="1:8" x14ac:dyDescent="0.35">
      <c r="A7" t="s">
        <v>6</v>
      </c>
      <c r="B7" t="s">
        <v>20</v>
      </c>
      <c r="C7">
        <v>48</v>
      </c>
      <c r="D7" t="s">
        <v>346</v>
      </c>
      <c r="E7" s="9">
        <v>44013</v>
      </c>
      <c r="F7" t="s">
        <v>395</v>
      </c>
      <c r="G7" t="s">
        <v>385</v>
      </c>
      <c r="H7" t="s">
        <v>8</v>
      </c>
    </row>
    <row r="8" spans="1:8" x14ac:dyDescent="0.35">
      <c r="A8" t="s">
        <v>6</v>
      </c>
      <c r="B8" t="s">
        <v>13</v>
      </c>
      <c r="C8">
        <v>39</v>
      </c>
      <c r="D8" t="s">
        <v>92</v>
      </c>
      <c r="E8" s="9">
        <v>44191</v>
      </c>
      <c r="F8" t="s">
        <v>395</v>
      </c>
      <c r="G8" t="s">
        <v>385</v>
      </c>
      <c r="H8" t="s">
        <v>8</v>
      </c>
    </row>
    <row r="9" spans="1:8" x14ac:dyDescent="0.35">
      <c r="A9" t="s">
        <v>78</v>
      </c>
      <c r="B9" t="s">
        <v>11</v>
      </c>
      <c r="C9">
        <v>24</v>
      </c>
      <c r="D9" t="s">
        <v>339</v>
      </c>
      <c r="E9" s="9">
        <v>43943</v>
      </c>
      <c r="F9" t="s">
        <v>395</v>
      </c>
      <c r="G9" t="s">
        <v>385</v>
      </c>
      <c r="H9" t="s">
        <v>8</v>
      </c>
    </row>
    <row r="10" spans="1:8" x14ac:dyDescent="0.35">
      <c r="A10" t="s">
        <v>6</v>
      </c>
      <c r="B10" t="s">
        <v>9</v>
      </c>
      <c r="C10">
        <v>24</v>
      </c>
      <c r="D10" t="s">
        <v>338</v>
      </c>
      <c r="E10" s="9">
        <v>44093</v>
      </c>
      <c r="F10" t="s">
        <v>395</v>
      </c>
      <c r="G10" t="s">
        <v>385</v>
      </c>
      <c r="H10" t="s">
        <v>8</v>
      </c>
    </row>
    <row r="11" spans="1:8" x14ac:dyDescent="0.35">
      <c r="A11" t="s">
        <v>6</v>
      </c>
      <c r="B11" t="s">
        <v>69</v>
      </c>
      <c r="C11">
        <v>44</v>
      </c>
      <c r="D11" t="s">
        <v>336</v>
      </c>
      <c r="E11" s="9">
        <v>43834</v>
      </c>
      <c r="F11" t="s">
        <v>395</v>
      </c>
      <c r="G11" t="s">
        <v>385</v>
      </c>
      <c r="H11" t="s">
        <v>51</v>
      </c>
    </row>
    <row r="12" spans="1:8" x14ac:dyDescent="0.35">
      <c r="A12" t="s">
        <v>78</v>
      </c>
      <c r="B12" t="s">
        <v>66</v>
      </c>
      <c r="C12">
        <v>48</v>
      </c>
      <c r="D12" t="s">
        <v>334</v>
      </c>
      <c r="E12" s="9">
        <v>44145</v>
      </c>
      <c r="F12" t="s">
        <v>395</v>
      </c>
      <c r="G12" t="s">
        <v>385</v>
      </c>
      <c r="H12" t="s">
        <v>51</v>
      </c>
    </row>
    <row r="13" spans="1:8" x14ac:dyDescent="0.35">
      <c r="A13" t="s">
        <v>78</v>
      </c>
      <c r="B13" t="s">
        <v>27</v>
      </c>
      <c r="C13">
        <v>36</v>
      </c>
      <c r="D13" t="s">
        <v>97</v>
      </c>
      <c r="E13" s="9">
        <v>44122</v>
      </c>
      <c r="F13" t="s">
        <v>395</v>
      </c>
      <c r="G13" t="s">
        <v>385</v>
      </c>
      <c r="H13" t="s">
        <v>8</v>
      </c>
    </row>
    <row r="14" spans="1:8" x14ac:dyDescent="0.35">
      <c r="A14" t="s">
        <v>78</v>
      </c>
      <c r="B14" t="s">
        <v>56</v>
      </c>
      <c r="C14">
        <v>48</v>
      </c>
      <c r="D14" t="s">
        <v>330</v>
      </c>
      <c r="E14" s="9">
        <v>43976</v>
      </c>
      <c r="F14" t="s">
        <v>395</v>
      </c>
      <c r="G14" t="s">
        <v>385</v>
      </c>
      <c r="H14" t="s">
        <v>51</v>
      </c>
    </row>
    <row r="15" spans="1:8" x14ac:dyDescent="0.35">
      <c r="A15" t="s">
        <v>6</v>
      </c>
      <c r="B15" t="s">
        <v>31</v>
      </c>
      <c r="C15">
        <v>35</v>
      </c>
      <c r="D15" t="s">
        <v>99</v>
      </c>
      <c r="E15" s="9">
        <v>43894</v>
      </c>
      <c r="F15" t="s">
        <v>395</v>
      </c>
      <c r="G15" t="s">
        <v>385</v>
      </c>
      <c r="H15" t="s">
        <v>30</v>
      </c>
    </row>
    <row r="16" spans="1:8" x14ac:dyDescent="0.35">
      <c r="A16" t="s">
        <v>78</v>
      </c>
      <c r="B16" t="s">
        <v>54</v>
      </c>
      <c r="C16">
        <v>31</v>
      </c>
      <c r="D16" t="s">
        <v>327</v>
      </c>
      <c r="E16" s="9">
        <v>43970</v>
      </c>
      <c r="F16" t="s">
        <v>395</v>
      </c>
      <c r="G16" t="s">
        <v>385</v>
      </c>
      <c r="H16" t="s">
        <v>51</v>
      </c>
    </row>
    <row r="17" spans="1:8" x14ac:dyDescent="0.35">
      <c r="A17" t="s">
        <v>6</v>
      </c>
      <c r="B17" t="s">
        <v>36</v>
      </c>
      <c r="C17">
        <v>49</v>
      </c>
      <c r="D17" t="s">
        <v>317</v>
      </c>
      <c r="E17" s="9">
        <v>44155</v>
      </c>
      <c r="F17" t="s">
        <v>395</v>
      </c>
      <c r="G17" t="s">
        <v>385</v>
      </c>
      <c r="H17" t="s">
        <v>30</v>
      </c>
    </row>
    <row r="18" spans="1:8" x14ac:dyDescent="0.35">
      <c r="A18" t="s">
        <v>78</v>
      </c>
      <c r="B18" t="s">
        <v>31</v>
      </c>
      <c r="C18">
        <v>29</v>
      </c>
      <c r="D18" t="s">
        <v>314</v>
      </c>
      <c r="E18" s="9">
        <v>44149</v>
      </c>
      <c r="F18" t="s">
        <v>395</v>
      </c>
      <c r="G18" t="s">
        <v>385</v>
      </c>
      <c r="H18" t="s">
        <v>30</v>
      </c>
    </row>
    <row r="19" spans="1:8" x14ac:dyDescent="0.35">
      <c r="A19" t="s">
        <v>78</v>
      </c>
      <c r="B19" t="s">
        <v>23</v>
      </c>
      <c r="C19">
        <v>23</v>
      </c>
      <c r="D19" t="s">
        <v>311</v>
      </c>
      <c r="E19" s="9">
        <v>43911</v>
      </c>
      <c r="F19" t="s">
        <v>395</v>
      </c>
      <c r="G19" t="s">
        <v>385</v>
      </c>
      <c r="H19" t="s">
        <v>8</v>
      </c>
    </row>
    <row r="20" spans="1:8" x14ac:dyDescent="0.35">
      <c r="A20" t="s">
        <v>6</v>
      </c>
      <c r="B20" t="s">
        <v>20</v>
      </c>
      <c r="C20">
        <v>31</v>
      </c>
      <c r="D20" t="s">
        <v>310</v>
      </c>
      <c r="E20" s="9">
        <v>44073</v>
      </c>
      <c r="F20" t="s">
        <v>395</v>
      </c>
      <c r="G20" t="s">
        <v>385</v>
      </c>
      <c r="H20" t="s">
        <v>8</v>
      </c>
    </row>
    <row r="21" spans="1:8" x14ac:dyDescent="0.35">
      <c r="A21" t="s">
        <v>6</v>
      </c>
      <c r="B21" t="s">
        <v>15</v>
      </c>
      <c r="C21">
        <v>35</v>
      </c>
      <c r="D21" t="s">
        <v>306</v>
      </c>
      <c r="E21" s="9">
        <v>43862</v>
      </c>
      <c r="F21" t="s">
        <v>395</v>
      </c>
      <c r="G21" t="s">
        <v>385</v>
      </c>
      <c r="H21" t="s">
        <v>8</v>
      </c>
    </row>
    <row r="22" spans="1:8" x14ac:dyDescent="0.35">
      <c r="A22" t="s">
        <v>6</v>
      </c>
      <c r="B22" t="s">
        <v>31</v>
      </c>
      <c r="C22">
        <v>21</v>
      </c>
      <c r="D22" t="s">
        <v>106</v>
      </c>
      <c r="E22" s="9">
        <v>44038</v>
      </c>
      <c r="F22" t="s">
        <v>395</v>
      </c>
      <c r="G22" t="s">
        <v>385</v>
      </c>
      <c r="H22" t="s">
        <v>30</v>
      </c>
    </row>
    <row r="23" spans="1:8" x14ac:dyDescent="0.35">
      <c r="A23" t="s">
        <v>6</v>
      </c>
      <c r="B23" t="s">
        <v>13</v>
      </c>
      <c r="C23">
        <v>30</v>
      </c>
      <c r="D23" t="s">
        <v>304</v>
      </c>
      <c r="E23" s="9">
        <v>43992</v>
      </c>
      <c r="F23" t="s">
        <v>395</v>
      </c>
      <c r="G23" t="s">
        <v>385</v>
      </c>
      <c r="H23" t="s">
        <v>8</v>
      </c>
    </row>
    <row r="24" spans="1:8" x14ac:dyDescent="0.35">
      <c r="A24" t="s">
        <v>78</v>
      </c>
      <c r="B24" t="s">
        <v>47</v>
      </c>
      <c r="C24">
        <v>35</v>
      </c>
      <c r="D24" t="s">
        <v>108</v>
      </c>
      <c r="E24" s="9">
        <v>44062</v>
      </c>
      <c r="F24" t="s">
        <v>395</v>
      </c>
      <c r="G24" t="s">
        <v>385</v>
      </c>
      <c r="H24" t="s">
        <v>30</v>
      </c>
    </row>
    <row r="25" spans="1:8" x14ac:dyDescent="0.35">
      <c r="A25" t="s">
        <v>78</v>
      </c>
      <c r="B25" t="s">
        <v>9</v>
      </c>
      <c r="C25">
        <v>33</v>
      </c>
      <c r="D25" t="s">
        <v>302</v>
      </c>
      <c r="E25" s="9">
        <v>44181</v>
      </c>
      <c r="F25" t="s">
        <v>395</v>
      </c>
      <c r="G25" t="s">
        <v>385</v>
      </c>
      <c r="H25" t="s">
        <v>8</v>
      </c>
    </row>
    <row r="26" spans="1:8" x14ac:dyDescent="0.35">
      <c r="A26" t="s">
        <v>78</v>
      </c>
      <c r="B26" t="s">
        <v>47</v>
      </c>
      <c r="C26">
        <v>24</v>
      </c>
      <c r="D26" t="s">
        <v>288</v>
      </c>
      <c r="E26" s="9">
        <v>44179</v>
      </c>
      <c r="F26" t="s">
        <v>395</v>
      </c>
      <c r="G26" t="s">
        <v>385</v>
      </c>
      <c r="H26" t="s">
        <v>30</v>
      </c>
    </row>
    <row r="27" spans="1:8" x14ac:dyDescent="0.35">
      <c r="A27" t="s">
        <v>6</v>
      </c>
      <c r="B27" t="s">
        <v>40</v>
      </c>
      <c r="C27">
        <v>41</v>
      </c>
      <c r="D27" t="s">
        <v>283</v>
      </c>
      <c r="E27" s="9">
        <v>43866</v>
      </c>
      <c r="F27" t="s">
        <v>395</v>
      </c>
      <c r="G27" t="s">
        <v>385</v>
      </c>
      <c r="H27" t="s">
        <v>30</v>
      </c>
    </row>
    <row r="28" spans="1:8" x14ac:dyDescent="0.35">
      <c r="A28" t="s">
        <v>78</v>
      </c>
      <c r="B28" t="s">
        <v>38</v>
      </c>
      <c r="C28">
        <v>32</v>
      </c>
      <c r="D28" t="s">
        <v>282</v>
      </c>
      <c r="E28" s="9">
        <v>44079</v>
      </c>
      <c r="F28" t="s">
        <v>395</v>
      </c>
      <c r="G28" t="s">
        <v>385</v>
      </c>
      <c r="H28" t="s">
        <v>30</v>
      </c>
    </row>
    <row r="29" spans="1:8" x14ac:dyDescent="0.35">
      <c r="A29" t="s">
        <v>6</v>
      </c>
      <c r="B29" t="s">
        <v>36</v>
      </c>
      <c r="C29">
        <v>43</v>
      </c>
      <c r="D29" t="s">
        <v>281</v>
      </c>
      <c r="E29" s="9">
        <v>43963</v>
      </c>
      <c r="F29" t="s">
        <v>395</v>
      </c>
      <c r="G29" t="s">
        <v>385</v>
      </c>
      <c r="H29" t="s">
        <v>30</v>
      </c>
    </row>
    <row r="30" spans="1:8" x14ac:dyDescent="0.35">
      <c r="A30" t="s">
        <v>78</v>
      </c>
      <c r="B30" t="s">
        <v>31</v>
      </c>
      <c r="C30">
        <v>41</v>
      </c>
      <c r="D30" t="s">
        <v>278</v>
      </c>
      <c r="E30" s="9">
        <v>43992</v>
      </c>
      <c r="F30" t="s">
        <v>395</v>
      </c>
      <c r="G30" t="s">
        <v>385</v>
      </c>
      <c r="H30" t="s">
        <v>30</v>
      </c>
    </row>
    <row r="31" spans="1:8" x14ac:dyDescent="0.35">
      <c r="A31" t="s">
        <v>78</v>
      </c>
      <c r="B31" t="s">
        <v>25</v>
      </c>
      <c r="C31">
        <v>26</v>
      </c>
      <c r="D31" t="s">
        <v>276</v>
      </c>
      <c r="E31" s="9">
        <v>44047</v>
      </c>
      <c r="F31" t="s">
        <v>395</v>
      </c>
      <c r="G31" t="s">
        <v>385</v>
      </c>
      <c r="H31" t="s">
        <v>8</v>
      </c>
    </row>
    <row r="32" spans="1:8" x14ac:dyDescent="0.35">
      <c r="A32" t="s">
        <v>78</v>
      </c>
      <c r="B32" t="s">
        <v>13</v>
      </c>
      <c r="C32">
        <v>24</v>
      </c>
      <c r="D32" t="s">
        <v>268</v>
      </c>
      <c r="E32" s="9">
        <v>43851</v>
      </c>
      <c r="F32" t="s">
        <v>395</v>
      </c>
      <c r="G32" t="s">
        <v>385</v>
      </c>
      <c r="H32" t="s">
        <v>8</v>
      </c>
    </row>
    <row r="33" spans="1:8" x14ac:dyDescent="0.35">
      <c r="A33" t="s">
        <v>78</v>
      </c>
      <c r="B33" t="s">
        <v>11</v>
      </c>
      <c r="C33">
        <v>31</v>
      </c>
      <c r="D33" t="s">
        <v>267</v>
      </c>
      <c r="E33" s="9">
        <v>44142</v>
      </c>
      <c r="F33" t="s">
        <v>395</v>
      </c>
      <c r="G33" t="s">
        <v>385</v>
      </c>
      <c r="H33" t="s">
        <v>8</v>
      </c>
    </row>
    <row r="34" spans="1:8" x14ac:dyDescent="0.35">
      <c r="A34" t="s">
        <v>6</v>
      </c>
      <c r="B34" t="s">
        <v>56</v>
      </c>
      <c r="C34">
        <v>29</v>
      </c>
      <c r="D34" t="s">
        <v>256</v>
      </c>
      <c r="E34" s="9">
        <v>44089</v>
      </c>
      <c r="F34" t="s">
        <v>395</v>
      </c>
      <c r="G34" t="s">
        <v>385</v>
      </c>
      <c r="H34" t="s">
        <v>51</v>
      </c>
    </row>
    <row r="35" spans="1:8" x14ac:dyDescent="0.35">
      <c r="A35" t="s">
        <v>78</v>
      </c>
      <c r="B35" t="s">
        <v>52</v>
      </c>
      <c r="C35">
        <v>42</v>
      </c>
      <c r="D35" t="s">
        <v>254</v>
      </c>
      <c r="E35" s="9">
        <v>44182</v>
      </c>
      <c r="F35" t="s">
        <v>395</v>
      </c>
      <c r="G35" t="s">
        <v>385</v>
      </c>
      <c r="H35" t="s">
        <v>51</v>
      </c>
    </row>
    <row r="36" spans="1:8" x14ac:dyDescent="0.35">
      <c r="A36" t="s">
        <v>78</v>
      </c>
      <c r="B36" t="s">
        <v>49</v>
      </c>
      <c r="C36">
        <v>39</v>
      </c>
      <c r="D36" t="s">
        <v>253</v>
      </c>
      <c r="E36" s="9">
        <v>44134</v>
      </c>
      <c r="F36" t="s">
        <v>395</v>
      </c>
      <c r="G36" t="s">
        <v>385</v>
      </c>
      <c r="H36" t="s">
        <v>30</v>
      </c>
    </row>
    <row r="37" spans="1:8" x14ac:dyDescent="0.35">
      <c r="A37" t="s">
        <v>78</v>
      </c>
      <c r="B37" t="s">
        <v>31</v>
      </c>
      <c r="C37">
        <v>32</v>
      </c>
      <c r="D37" t="s">
        <v>250</v>
      </c>
      <c r="E37" s="9">
        <v>43867</v>
      </c>
      <c r="F37" t="s">
        <v>395</v>
      </c>
      <c r="G37" t="s">
        <v>385</v>
      </c>
      <c r="H37" t="s">
        <v>30</v>
      </c>
    </row>
    <row r="38" spans="1:8" x14ac:dyDescent="0.35">
      <c r="A38" t="s">
        <v>78</v>
      </c>
      <c r="B38" t="s">
        <v>31</v>
      </c>
      <c r="C38">
        <v>49</v>
      </c>
      <c r="D38" t="s">
        <v>243</v>
      </c>
      <c r="E38" s="9">
        <v>44028</v>
      </c>
      <c r="F38" t="s">
        <v>395</v>
      </c>
      <c r="G38" t="s">
        <v>385</v>
      </c>
      <c r="H38" t="s">
        <v>30</v>
      </c>
    </row>
    <row r="39" spans="1:8" x14ac:dyDescent="0.35">
      <c r="A39" t="s">
        <v>6</v>
      </c>
      <c r="B39" t="s">
        <v>25</v>
      </c>
      <c r="C39">
        <v>38</v>
      </c>
      <c r="D39" t="s">
        <v>240</v>
      </c>
      <c r="E39" s="9">
        <v>44072</v>
      </c>
      <c r="F39" t="s">
        <v>395</v>
      </c>
      <c r="G39" t="s">
        <v>385</v>
      </c>
      <c r="H39" t="s">
        <v>8</v>
      </c>
    </row>
    <row r="40" spans="1:8" x14ac:dyDescent="0.35">
      <c r="A40" t="s">
        <v>78</v>
      </c>
      <c r="B40" t="s">
        <v>20</v>
      </c>
      <c r="C40">
        <v>27</v>
      </c>
      <c r="D40" t="s">
        <v>238</v>
      </c>
      <c r="E40" s="9">
        <v>43977</v>
      </c>
      <c r="F40" t="s">
        <v>395</v>
      </c>
      <c r="G40" t="s">
        <v>385</v>
      </c>
      <c r="H40" t="s">
        <v>8</v>
      </c>
    </row>
    <row r="41" spans="1:8" x14ac:dyDescent="0.35">
      <c r="A41" t="s">
        <v>78</v>
      </c>
      <c r="B41" t="s">
        <v>15</v>
      </c>
      <c r="C41">
        <v>27</v>
      </c>
      <c r="D41" t="s">
        <v>234</v>
      </c>
      <c r="E41" s="9">
        <v>43907</v>
      </c>
      <c r="F41" t="s">
        <v>395</v>
      </c>
      <c r="G41" t="s">
        <v>385</v>
      </c>
      <c r="H41" t="s">
        <v>8</v>
      </c>
    </row>
    <row r="42" spans="1:8" x14ac:dyDescent="0.35">
      <c r="A42" t="s">
        <v>6</v>
      </c>
      <c r="B42" t="s">
        <v>9</v>
      </c>
      <c r="C42">
        <v>27</v>
      </c>
      <c r="D42" t="s">
        <v>230</v>
      </c>
      <c r="E42" s="9">
        <v>43996</v>
      </c>
      <c r="F42" t="s">
        <v>395</v>
      </c>
      <c r="G42" t="s">
        <v>385</v>
      </c>
      <c r="H42" t="s">
        <v>8</v>
      </c>
    </row>
    <row r="43" spans="1:8" x14ac:dyDescent="0.35">
      <c r="A43" t="s">
        <v>78</v>
      </c>
      <c r="B43" t="s">
        <v>71</v>
      </c>
      <c r="C43">
        <v>44</v>
      </c>
      <c r="D43" t="s">
        <v>229</v>
      </c>
      <c r="E43" s="9">
        <v>44017</v>
      </c>
      <c r="F43" t="s">
        <v>395</v>
      </c>
      <c r="G43" t="s">
        <v>385</v>
      </c>
      <c r="H43" t="s">
        <v>51</v>
      </c>
    </row>
    <row r="44" spans="1:8" x14ac:dyDescent="0.35">
      <c r="A44" t="s">
        <v>78</v>
      </c>
      <c r="B44" t="s">
        <v>13</v>
      </c>
      <c r="C44">
        <v>28</v>
      </c>
      <c r="D44" t="s">
        <v>128</v>
      </c>
      <c r="E44" s="9">
        <v>43992</v>
      </c>
      <c r="F44" t="s">
        <v>395</v>
      </c>
      <c r="G44" t="s">
        <v>385</v>
      </c>
      <c r="H44" t="s">
        <v>8</v>
      </c>
    </row>
    <row r="45" spans="1:8" x14ac:dyDescent="0.35">
      <c r="A45" t="s">
        <v>6</v>
      </c>
      <c r="B45" t="s">
        <v>69</v>
      </c>
      <c r="C45">
        <v>50</v>
      </c>
      <c r="D45" t="s">
        <v>228</v>
      </c>
      <c r="E45" s="9">
        <v>43977</v>
      </c>
      <c r="F45" t="s">
        <v>395</v>
      </c>
      <c r="G45" t="s">
        <v>385</v>
      </c>
      <c r="H45" t="s">
        <v>51</v>
      </c>
    </row>
    <row r="46" spans="1:8" x14ac:dyDescent="0.35">
      <c r="A46" t="s">
        <v>6</v>
      </c>
      <c r="B46" t="s">
        <v>66</v>
      </c>
      <c r="C46">
        <v>48</v>
      </c>
      <c r="D46" t="s">
        <v>226</v>
      </c>
      <c r="E46" s="9">
        <v>43986</v>
      </c>
      <c r="F46" t="s">
        <v>395</v>
      </c>
      <c r="G46" t="s">
        <v>385</v>
      </c>
      <c r="H46" t="s">
        <v>51</v>
      </c>
    </row>
    <row r="47" spans="1:8" x14ac:dyDescent="0.35">
      <c r="A47" t="s">
        <v>78</v>
      </c>
      <c r="B47" t="s">
        <v>56</v>
      </c>
      <c r="C47">
        <v>40</v>
      </c>
      <c r="D47" t="s">
        <v>220</v>
      </c>
      <c r="E47" s="9">
        <v>43933</v>
      </c>
      <c r="F47" t="s">
        <v>395</v>
      </c>
      <c r="G47" t="s">
        <v>385</v>
      </c>
      <c r="H47" t="s">
        <v>51</v>
      </c>
    </row>
    <row r="48" spans="1:8" x14ac:dyDescent="0.35">
      <c r="A48" t="s">
        <v>78</v>
      </c>
      <c r="B48" t="s">
        <v>25</v>
      </c>
      <c r="C48">
        <v>31</v>
      </c>
      <c r="D48" t="s">
        <v>132</v>
      </c>
      <c r="E48" s="9">
        <v>43904</v>
      </c>
      <c r="F48" t="s">
        <v>395</v>
      </c>
      <c r="G48" t="s">
        <v>385</v>
      </c>
      <c r="H48" t="s">
        <v>8</v>
      </c>
    </row>
    <row r="49" spans="1:8" x14ac:dyDescent="0.35">
      <c r="A49" t="s">
        <v>78</v>
      </c>
      <c r="B49" t="s">
        <v>54</v>
      </c>
      <c r="C49">
        <v>32</v>
      </c>
      <c r="D49" t="s">
        <v>219</v>
      </c>
      <c r="E49" s="9">
        <v>43872</v>
      </c>
      <c r="F49" t="s">
        <v>395</v>
      </c>
      <c r="G49" t="s">
        <v>385</v>
      </c>
      <c r="H49" t="s">
        <v>51</v>
      </c>
    </row>
    <row r="50" spans="1:8" x14ac:dyDescent="0.35">
      <c r="A50" t="s">
        <v>78</v>
      </c>
      <c r="B50" t="s">
        <v>42</v>
      </c>
      <c r="C50">
        <v>26</v>
      </c>
      <c r="D50" t="s">
        <v>213</v>
      </c>
      <c r="E50" s="9">
        <v>43889</v>
      </c>
      <c r="F50" t="s">
        <v>395</v>
      </c>
      <c r="G50" t="s">
        <v>385</v>
      </c>
      <c r="H50" t="s">
        <v>30</v>
      </c>
    </row>
    <row r="51" spans="1:8" x14ac:dyDescent="0.35">
      <c r="A51" t="s">
        <v>78</v>
      </c>
      <c r="B51" t="s">
        <v>42</v>
      </c>
      <c r="C51">
        <v>39</v>
      </c>
      <c r="D51" t="s">
        <v>212</v>
      </c>
      <c r="E51" s="9">
        <v>43923</v>
      </c>
      <c r="F51" t="s">
        <v>395</v>
      </c>
      <c r="G51" t="s">
        <v>385</v>
      </c>
      <c r="H51" t="s">
        <v>30</v>
      </c>
    </row>
    <row r="52" spans="1:8" x14ac:dyDescent="0.35">
      <c r="A52" t="s">
        <v>6</v>
      </c>
      <c r="B52" t="s">
        <v>34</v>
      </c>
      <c r="C52">
        <v>37</v>
      </c>
      <c r="D52" t="s">
        <v>136</v>
      </c>
      <c r="E52" s="9">
        <v>44133</v>
      </c>
      <c r="F52" t="s">
        <v>395</v>
      </c>
      <c r="G52" t="s">
        <v>385</v>
      </c>
      <c r="H52" t="s">
        <v>30</v>
      </c>
    </row>
    <row r="53" spans="1:8" x14ac:dyDescent="0.35">
      <c r="A53" t="s">
        <v>78</v>
      </c>
      <c r="B53" t="s">
        <v>38</v>
      </c>
      <c r="C53">
        <v>34</v>
      </c>
      <c r="D53" t="s">
        <v>210</v>
      </c>
      <c r="E53" s="9">
        <v>44167</v>
      </c>
      <c r="F53" t="s">
        <v>395</v>
      </c>
      <c r="G53" t="s">
        <v>385</v>
      </c>
      <c r="H53" t="s">
        <v>30</v>
      </c>
    </row>
    <row r="54" spans="1:8" x14ac:dyDescent="0.35">
      <c r="A54" t="s">
        <v>6</v>
      </c>
      <c r="B54" t="s">
        <v>23</v>
      </c>
      <c r="C54">
        <v>40</v>
      </c>
      <c r="D54" t="s">
        <v>203</v>
      </c>
      <c r="E54" s="9">
        <v>44002</v>
      </c>
      <c r="F54" t="s">
        <v>395</v>
      </c>
      <c r="G54" t="s">
        <v>385</v>
      </c>
      <c r="H54" t="s">
        <v>8</v>
      </c>
    </row>
    <row r="55" spans="1:8" x14ac:dyDescent="0.35">
      <c r="A55" t="s">
        <v>6</v>
      </c>
      <c r="B55" t="s">
        <v>20</v>
      </c>
      <c r="C55">
        <v>45</v>
      </c>
      <c r="D55" t="s">
        <v>202</v>
      </c>
      <c r="E55" s="9">
        <v>44166</v>
      </c>
      <c r="F55" t="s">
        <v>395</v>
      </c>
      <c r="G55" t="s">
        <v>385</v>
      </c>
      <c r="H55" t="s">
        <v>8</v>
      </c>
    </row>
    <row r="56" spans="1:8" x14ac:dyDescent="0.35">
      <c r="A56" t="s">
        <v>78</v>
      </c>
      <c r="B56" t="s">
        <v>15</v>
      </c>
      <c r="C56">
        <v>27</v>
      </c>
      <c r="D56" t="s">
        <v>197</v>
      </c>
      <c r="E56" s="9">
        <v>44033</v>
      </c>
      <c r="F56" t="s">
        <v>395</v>
      </c>
      <c r="G56" t="s">
        <v>385</v>
      </c>
      <c r="H56" t="s">
        <v>8</v>
      </c>
    </row>
    <row r="57" spans="1:8" x14ac:dyDescent="0.35">
      <c r="A57" t="s">
        <v>6</v>
      </c>
      <c r="B57" t="s">
        <v>13</v>
      </c>
      <c r="C57">
        <v>21</v>
      </c>
      <c r="D57" t="s">
        <v>196</v>
      </c>
      <c r="E57" s="9">
        <v>44128</v>
      </c>
      <c r="F57" t="s">
        <v>395</v>
      </c>
      <c r="G57" t="s">
        <v>385</v>
      </c>
      <c r="H57" t="s">
        <v>8</v>
      </c>
    </row>
    <row r="58" spans="1:8" x14ac:dyDescent="0.35">
      <c r="A58" t="s">
        <v>78</v>
      </c>
      <c r="B58" t="s">
        <v>69</v>
      </c>
      <c r="C58">
        <v>41</v>
      </c>
      <c r="D58" t="s">
        <v>192</v>
      </c>
      <c r="E58" s="9">
        <v>43917</v>
      </c>
      <c r="F58" t="s">
        <v>395</v>
      </c>
      <c r="G58" t="s">
        <v>385</v>
      </c>
      <c r="H58" t="s">
        <v>51</v>
      </c>
    </row>
    <row r="59" spans="1:8" x14ac:dyDescent="0.35">
      <c r="A59" t="s">
        <v>6</v>
      </c>
      <c r="B59" t="s">
        <v>66</v>
      </c>
      <c r="C59">
        <v>37</v>
      </c>
      <c r="D59" t="s">
        <v>191</v>
      </c>
      <c r="E59" s="9">
        <v>43908</v>
      </c>
      <c r="F59" t="s">
        <v>395</v>
      </c>
      <c r="G59" t="s">
        <v>385</v>
      </c>
      <c r="H59" t="s">
        <v>51</v>
      </c>
    </row>
    <row r="60" spans="1:8" x14ac:dyDescent="0.35">
      <c r="A60" t="s">
        <v>78</v>
      </c>
      <c r="B60" t="s">
        <v>52</v>
      </c>
      <c r="C60">
        <v>21</v>
      </c>
      <c r="D60" t="s">
        <v>182</v>
      </c>
      <c r="E60" s="9">
        <v>44136</v>
      </c>
      <c r="F60" t="s">
        <v>395</v>
      </c>
      <c r="G60" t="s">
        <v>385</v>
      </c>
      <c r="H60" t="s">
        <v>51</v>
      </c>
    </row>
    <row r="61" spans="1:8" x14ac:dyDescent="0.35">
      <c r="A61" t="s">
        <v>6</v>
      </c>
      <c r="B61" t="s">
        <v>49</v>
      </c>
      <c r="C61">
        <v>49</v>
      </c>
      <c r="D61" t="s">
        <v>145</v>
      </c>
      <c r="E61" s="9">
        <v>44079</v>
      </c>
      <c r="F61" t="s">
        <v>395</v>
      </c>
      <c r="G61" t="s">
        <v>385</v>
      </c>
      <c r="H61" t="s">
        <v>30</v>
      </c>
    </row>
    <row r="62" spans="1:8" x14ac:dyDescent="0.35">
      <c r="A62" t="s">
        <v>6</v>
      </c>
      <c r="B62" t="s">
        <v>49</v>
      </c>
      <c r="C62">
        <v>27</v>
      </c>
      <c r="D62" t="s">
        <v>181</v>
      </c>
      <c r="E62" s="9">
        <v>43866</v>
      </c>
      <c r="F62" t="s">
        <v>395</v>
      </c>
      <c r="G62" t="s">
        <v>385</v>
      </c>
      <c r="H62" t="s">
        <v>30</v>
      </c>
    </row>
    <row r="63" spans="1:8" x14ac:dyDescent="0.35">
      <c r="A63" t="s">
        <v>6</v>
      </c>
      <c r="B63" t="s">
        <v>45</v>
      </c>
      <c r="C63">
        <v>42</v>
      </c>
      <c r="D63" t="s">
        <v>179</v>
      </c>
      <c r="E63" s="9">
        <v>43989</v>
      </c>
      <c r="F63" t="s">
        <v>395</v>
      </c>
      <c r="G63" t="s">
        <v>385</v>
      </c>
      <c r="H63" t="s">
        <v>30</v>
      </c>
    </row>
    <row r="64" spans="1:8" x14ac:dyDescent="0.35">
      <c r="A64" t="s">
        <v>78</v>
      </c>
      <c r="B64" t="s">
        <v>42</v>
      </c>
      <c r="C64">
        <v>34</v>
      </c>
      <c r="D64" t="s">
        <v>177</v>
      </c>
      <c r="E64" s="9">
        <v>43955</v>
      </c>
      <c r="F64" t="s">
        <v>395</v>
      </c>
      <c r="G64" t="s">
        <v>385</v>
      </c>
      <c r="H64" t="s">
        <v>30</v>
      </c>
    </row>
    <row r="65" spans="1:8" x14ac:dyDescent="0.35">
      <c r="A65" t="s">
        <v>6</v>
      </c>
      <c r="B65" t="s">
        <v>42</v>
      </c>
      <c r="C65">
        <v>34</v>
      </c>
      <c r="D65" t="s">
        <v>176</v>
      </c>
      <c r="E65" s="9">
        <v>44175</v>
      </c>
      <c r="F65" t="s">
        <v>395</v>
      </c>
      <c r="G65" t="s">
        <v>385</v>
      </c>
      <c r="H65" t="s">
        <v>30</v>
      </c>
    </row>
    <row r="66" spans="1:8" x14ac:dyDescent="0.35">
      <c r="A66" t="s">
        <v>78</v>
      </c>
      <c r="B66" t="s">
        <v>38</v>
      </c>
      <c r="C66">
        <v>34</v>
      </c>
      <c r="D66" t="s">
        <v>174</v>
      </c>
      <c r="E66" s="9">
        <v>44085</v>
      </c>
      <c r="F66" t="s">
        <v>395</v>
      </c>
      <c r="G66" t="s">
        <v>385</v>
      </c>
      <c r="H66" t="s">
        <v>30</v>
      </c>
    </row>
    <row r="67" spans="1:8" x14ac:dyDescent="0.35">
      <c r="A67" t="s">
        <v>78</v>
      </c>
      <c r="B67" t="s">
        <v>27</v>
      </c>
      <c r="C67">
        <v>38</v>
      </c>
      <c r="D67" t="s">
        <v>169</v>
      </c>
      <c r="E67" s="9">
        <v>44092</v>
      </c>
      <c r="F67" t="s">
        <v>395</v>
      </c>
      <c r="G67" t="s">
        <v>385</v>
      </c>
      <c r="H67" t="s">
        <v>8</v>
      </c>
    </row>
    <row r="68" spans="1:8" x14ac:dyDescent="0.35">
      <c r="A68" t="s">
        <v>6</v>
      </c>
      <c r="B68" t="s">
        <v>62</v>
      </c>
      <c r="C68">
        <v>28</v>
      </c>
      <c r="D68" t="s">
        <v>152</v>
      </c>
      <c r="E68" s="9">
        <v>44178</v>
      </c>
      <c r="F68" t="s">
        <v>395</v>
      </c>
      <c r="G68" t="s">
        <v>385</v>
      </c>
      <c r="H68" t="s">
        <v>51</v>
      </c>
    </row>
    <row r="69" spans="1:8" x14ac:dyDescent="0.35">
      <c r="A69" t="s">
        <v>6</v>
      </c>
      <c r="B69" t="s">
        <v>20</v>
      </c>
      <c r="C69">
        <v>21</v>
      </c>
      <c r="D69" t="s">
        <v>165</v>
      </c>
      <c r="E69" s="9">
        <v>44129</v>
      </c>
      <c r="F69" t="s">
        <v>395</v>
      </c>
      <c r="G69" t="s">
        <v>385</v>
      </c>
      <c r="H69" t="s">
        <v>8</v>
      </c>
    </row>
    <row r="70" spans="1:8" x14ac:dyDescent="0.35">
      <c r="A70" t="s">
        <v>6</v>
      </c>
      <c r="B70" t="s">
        <v>66</v>
      </c>
      <c r="C70">
        <v>39</v>
      </c>
      <c r="D70" t="s">
        <v>154</v>
      </c>
      <c r="E70" s="9">
        <v>44017</v>
      </c>
      <c r="F70" t="s">
        <v>395</v>
      </c>
      <c r="G70" t="s">
        <v>385</v>
      </c>
      <c r="H70" t="s">
        <v>51</v>
      </c>
    </row>
    <row r="71" spans="1:8" x14ac:dyDescent="0.35">
      <c r="A71" t="s">
        <v>78</v>
      </c>
      <c r="B71" t="s">
        <v>15</v>
      </c>
      <c r="C71">
        <v>27</v>
      </c>
      <c r="D71" t="s">
        <v>162</v>
      </c>
      <c r="E71" s="9">
        <v>43976</v>
      </c>
      <c r="F71" t="s">
        <v>395</v>
      </c>
      <c r="G71" t="s">
        <v>385</v>
      </c>
      <c r="H71" t="s">
        <v>8</v>
      </c>
    </row>
    <row r="72" spans="1:8" x14ac:dyDescent="0.35">
      <c r="A72" t="s">
        <v>78</v>
      </c>
      <c r="B72" t="s">
        <v>15</v>
      </c>
      <c r="C72">
        <v>34</v>
      </c>
      <c r="D72" t="s">
        <v>161</v>
      </c>
      <c r="E72" s="9">
        <v>44112</v>
      </c>
      <c r="F72" t="s">
        <v>395</v>
      </c>
      <c r="G72" t="s">
        <v>385</v>
      </c>
      <c r="H72" t="s">
        <v>8</v>
      </c>
    </row>
    <row r="73" spans="1:8" x14ac:dyDescent="0.35">
      <c r="A73" t="s">
        <v>78</v>
      </c>
      <c r="B73" t="s">
        <v>9</v>
      </c>
      <c r="C73">
        <v>37</v>
      </c>
      <c r="D73" t="s">
        <v>158</v>
      </c>
      <c r="E73" s="9">
        <v>44129</v>
      </c>
      <c r="F73" t="s">
        <v>395</v>
      </c>
      <c r="G73" t="s">
        <v>385</v>
      </c>
      <c r="H7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5E96-27E8-413D-B6C0-6EA7CB64F632}">
  <dimension ref="A1:K292"/>
  <sheetViews>
    <sheetView topLeftCell="C1" workbookViewId="0">
      <selection activeCell="J290" sqref="J290"/>
    </sheetView>
  </sheetViews>
  <sheetFormatPr defaultRowHeight="14.5" x14ac:dyDescent="0.35"/>
  <cols>
    <col min="1" max="1" width="20.1796875" bestFit="1" customWidth="1"/>
    <col min="2" max="2" width="35.7265625" bestFit="1" customWidth="1"/>
    <col min="3" max="3" width="13" bestFit="1" customWidth="1"/>
    <col min="4" max="4" width="6.7265625" bestFit="1" customWidth="1"/>
    <col min="5" max="5" width="17.7265625" bestFit="1" customWidth="1"/>
    <col min="6" max="6" width="9.08984375" bestFit="1" customWidth="1"/>
    <col min="7" max="7" width="8.81640625" bestFit="1" customWidth="1"/>
    <col min="8" max="8" width="12.6328125" bestFit="1" customWidth="1"/>
    <col min="9" max="9" width="9.08984375" bestFit="1" customWidth="1"/>
    <col min="10" max="10" width="15.81640625" bestFit="1" customWidth="1"/>
    <col min="11" max="11" width="24.6328125" bestFit="1" customWidth="1"/>
  </cols>
  <sheetData>
    <row r="1" spans="1:11" x14ac:dyDescent="0.35">
      <c r="A1" t="s">
        <v>2</v>
      </c>
      <c r="B1" t="s">
        <v>0</v>
      </c>
      <c r="C1" t="s">
        <v>3</v>
      </c>
      <c r="D1" t="s">
        <v>1</v>
      </c>
      <c r="E1" t="s">
        <v>388</v>
      </c>
      <c r="F1" t="s">
        <v>391</v>
      </c>
      <c r="G1" t="s">
        <v>381</v>
      </c>
      <c r="H1" t="s">
        <v>72</v>
      </c>
      <c r="I1" t="s">
        <v>403</v>
      </c>
      <c r="J1" t="s">
        <v>404</v>
      </c>
      <c r="K1" t="s">
        <v>405</v>
      </c>
    </row>
    <row r="2" spans="1:11" x14ac:dyDescent="0.35">
      <c r="A2" t="s">
        <v>5</v>
      </c>
      <c r="B2" t="s">
        <v>9</v>
      </c>
      <c r="C2">
        <v>31</v>
      </c>
      <c r="D2">
        <v>1</v>
      </c>
      <c r="E2" s="22">
        <v>44184</v>
      </c>
      <c r="F2" t="s">
        <v>395</v>
      </c>
      <c r="G2" t="s">
        <v>406</v>
      </c>
      <c r="H2" t="s">
        <v>8</v>
      </c>
      <c r="I2">
        <v>27.900000000000002</v>
      </c>
      <c r="J2">
        <v>3.0999999999999979</v>
      </c>
      <c r="K2" t="s">
        <v>382</v>
      </c>
    </row>
    <row r="3" spans="1:11" x14ac:dyDescent="0.35">
      <c r="A3" t="s">
        <v>75</v>
      </c>
      <c r="B3" t="s">
        <v>11</v>
      </c>
      <c r="C3">
        <v>46</v>
      </c>
      <c r="D3">
        <v>2</v>
      </c>
      <c r="E3" s="22">
        <v>44050</v>
      </c>
      <c r="F3" t="s">
        <v>395</v>
      </c>
      <c r="G3" t="s">
        <v>383</v>
      </c>
      <c r="H3" t="s">
        <v>8</v>
      </c>
      <c r="I3">
        <v>41.4</v>
      </c>
      <c r="J3">
        <v>4.6000000000000014</v>
      </c>
      <c r="K3" t="s">
        <v>383</v>
      </c>
    </row>
    <row r="4" spans="1:11" x14ac:dyDescent="0.35">
      <c r="A4" t="s">
        <v>74</v>
      </c>
      <c r="B4" t="s">
        <v>13</v>
      </c>
      <c r="C4">
        <v>50</v>
      </c>
      <c r="D4">
        <v>3</v>
      </c>
      <c r="E4" s="22">
        <v>43995</v>
      </c>
      <c r="F4" t="s">
        <v>395</v>
      </c>
      <c r="G4" t="s">
        <v>384</v>
      </c>
      <c r="H4" t="s">
        <v>8</v>
      </c>
      <c r="I4">
        <v>45</v>
      </c>
      <c r="J4">
        <v>5</v>
      </c>
      <c r="K4" t="s">
        <v>384</v>
      </c>
    </row>
    <row r="5" spans="1:11" x14ac:dyDescent="0.35">
      <c r="A5" t="s">
        <v>76</v>
      </c>
      <c r="B5" t="s">
        <v>15</v>
      </c>
      <c r="C5">
        <v>43</v>
      </c>
      <c r="D5">
        <v>4</v>
      </c>
      <c r="E5" s="22">
        <v>43858</v>
      </c>
      <c r="F5" t="s">
        <v>395</v>
      </c>
      <c r="G5" t="s">
        <v>383</v>
      </c>
      <c r="H5" t="s">
        <v>8</v>
      </c>
      <c r="I5">
        <v>38.700000000000003</v>
      </c>
      <c r="J5">
        <v>4.2999999999999972</v>
      </c>
      <c r="K5" t="s">
        <v>383</v>
      </c>
    </row>
    <row r="6" spans="1:11" x14ac:dyDescent="0.35">
      <c r="A6" t="s">
        <v>76</v>
      </c>
      <c r="B6" t="s">
        <v>15</v>
      </c>
      <c r="C6">
        <v>38</v>
      </c>
      <c r="D6">
        <v>5</v>
      </c>
      <c r="E6" s="22">
        <v>43942</v>
      </c>
      <c r="F6" t="s">
        <v>395</v>
      </c>
      <c r="G6" t="s">
        <v>383</v>
      </c>
      <c r="H6" t="s">
        <v>8</v>
      </c>
      <c r="I6">
        <v>34.200000000000003</v>
      </c>
      <c r="J6">
        <v>3.7999999999999972</v>
      </c>
      <c r="K6" t="s">
        <v>383</v>
      </c>
    </row>
    <row r="7" spans="1:11" x14ac:dyDescent="0.35">
      <c r="A7" t="s">
        <v>4</v>
      </c>
      <c r="B7" t="s">
        <v>15</v>
      </c>
      <c r="C7">
        <v>30</v>
      </c>
      <c r="D7">
        <v>6</v>
      </c>
      <c r="E7" s="22">
        <v>44137</v>
      </c>
      <c r="F7" t="s">
        <v>395</v>
      </c>
      <c r="G7" t="s">
        <v>384</v>
      </c>
      <c r="H7" t="s">
        <v>8</v>
      </c>
      <c r="I7">
        <v>27</v>
      </c>
      <c r="J7">
        <v>3</v>
      </c>
      <c r="K7" t="s">
        <v>384</v>
      </c>
    </row>
    <row r="8" spans="1:11" x14ac:dyDescent="0.35">
      <c r="A8" t="s">
        <v>6</v>
      </c>
      <c r="B8" t="s">
        <v>13</v>
      </c>
      <c r="C8">
        <v>39</v>
      </c>
      <c r="D8">
        <v>7</v>
      </c>
      <c r="E8" s="22">
        <v>44191</v>
      </c>
      <c r="F8" t="s">
        <v>395</v>
      </c>
      <c r="G8" t="s">
        <v>385</v>
      </c>
      <c r="H8" t="s">
        <v>8</v>
      </c>
      <c r="I8">
        <v>35.1</v>
      </c>
      <c r="J8">
        <v>3.8999999999999986</v>
      </c>
      <c r="K8" t="s">
        <v>385</v>
      </c>
    </row>
    <row r="9" spans="1:11" x14ac:dyDescent="0.35">
      <c r="A9" t="s">
        <v>76</v>
      </c>
      <c r="B9" t="s">
        <v>20</v>
      </c>
      <c r="C9">
        <v>43</v>
      </c>
      <c r="D9">
        <v>8</v>
      </c>
      <c r="E9" s="22">
        <v>43871</v>
      </c>
      <c r="F9" t="s">
        <v>395</v>
      </c>
      <c r="G9" t="s">
        <v>383</v>
      </c>
      <c r="H9" t="s">
        <v>8</v>
      </c>
      <c r="I9">
        <v>38.700000000000003</v>
      </c>
      <c r="J9">
        <v>4.2999999999999972</v>
      </c>
      <c r="K9" t="s">
        <v>383</v>
      </c>
    </row>
    <row r="10" spans="1:11" x14ac:dyDescent="0.35">
      <c r="A10" t="s">
        <v>76</v>
      </c>
      <c r="B10" t="s">
        <v>20</v>
      </c>
      <c r="C10">
        <v>38</v>
      </c>
      <c r="D10">
        <v>9</v>
      </c>
      <c r="E10" s="22">
        <v>43985</v>
      </c>
      <c r="F10" t="s">
        <v>395</v>
      </c>
      <c r="G10" t="s">
        <v>383</v>
      </c>
      <c r="H10" t="s">
        <v>8</v>
      </c>
      <c r="I10">
        <v>34.200000000000003</v>
      </c>
      <c r="J10">
        <v>3.7999999999999972</v>
      </c>
      <c r="K10" t="s">
        <v>383</v>
      </c>
    </row>
    <row r="11" spans="1:11" x14ac:dyDescent="0.35">
      <c r="A11" t="s">
        <v>4</v>
      </c>
      <c r="B11" t="s">
        <v>23</v>
      </c>
      <c r="C11">
        <v>22</v>
      </c>
      <c r="D11">
        <v>10</v>
      </c>
      <c r="E11" s="22">
        <v>44060</v>
      </c>
      <c r="F11" t="s">
        <v>395</v>
      </c>
      <c r="G11" t="s">
        <v>384</v>
      </c>
      <c r="H11" t="s">
        <v>8</v>
      </c>
      <c r="I11">
        <v>19.8</v>
      </c>
      <c r="J11">
        <v>2.1999999999999993</v>
      </c>
      <c r="K11" t="s">
        <v>384</v>
      </c>
    </row>
    <row r="12" spans="1:11" x14ac:dyDescent="0.35">
      <c r="A12" t="s">
        <v>76</v>
      </c>
      <c r="B12" t="s">
        <v>25</v>
      </c>
      <c r="C12">
        <v>27</v>
      </c>
      <c r="D12">
        <v>11</v>
      </c>
      <c r="E12" s="22">
        <v>44053</v>
      </c>
      <c r="F12" t="s">
        <v>395</v>
      </c>
      <c r="G12" t="s">
        <v>383</v>
      </c>
      <c r="H12" t="s">
        <v>8</v>
      </c>
      <c r="I12">
        <v>24.3</v>
      </c>
      <c r="J12">
        <v>2.6999999999999993</v>
      </c>
      <c r="K12" t="s">
        <v>383</v>
      </c>
    </row>
    <row r="13" spans="1:11" x14ac:dyDescent="0.35">
      <c r="A13" t="s">
        <v>78</v>
      </c>
      <c r="B13" t="s">
        <v>27</v>
      </c>
      <c r="C13">
        <v>36</v>
      </c>
      <c r="D13">
        <v>12</v>
      </c>
      <c r="E13" s="22">
        <v>44122</v>
      </c>
      <c r="F13" t="s">
        <v>395</v>
      </c>
      <c r="G13" t="s">
        <v>385</v>
      </c>
      <c r="H13" t="s">
        <v>8</v>
      </c>
      <c r="I13">
        <v>32.4</v>
      </c>
      <c r="J13">
        <v>3.6000000000000014</v>
      </c>
      <c r="K13" t="s">
        <v>385</v>
      </c>
    </row>
    <row r="14" spans="1:11" x14ac:dyDescent="0.35">
      <c r="A14" t="s">
        <v>77</v>
      </c>
      <c r="B14" t="s">
        <v>31</v>
      </c>
      <c r="C14">
        <v>33</v>
      </c>
      <c r="D14">
        <v>13</v>
      </c>
      <c r="E14" s="22">
        <v>43857</v>
      </c>
      <c r="F14" t="s">
        <v>395</v>
      </c>
      <c r="G14" t="s">
        <v>386</v>
      </c>
      <c r="H14" t="s">
        <v>30</v>
      </c>
      <c r="I14">
        <v>29.7</v>
      </c>
      <c r="J14">
        <v>3.3000000000000007</v>
      </c>
      <c r="K14" t="s">
        <v>386</v>
      </c>
    </row>
    <row r="15" spans="1:11" x14ac:dyDescent="0.35">
      <c r="A15" t="s">
        <v>6</v>
      </c>
      <c r="B15" t="s">
        <v>31</v>
      </c>
      <c r="C15">
        <v>35</v>
      </c>
      <c r="D15">
        <v>14</v>
      </c>
      <c r="E15" s="22">
        <v>43894</v>
      </c>
      <c r="F15" t="s">
        <v>395</v>
      </c>
      <c r="G15" t="s">
        <v>385</v>
      </c>
      <c r="H15" t="s">
        <v>30</v>
      </c>
      <c r="I15">
        <v>31.5</v>
      </c>
      <c r="J15">
        <v>3.5</v>
      </c>
      <c r="K15" t="s">
        <v>385</v>
      </c>
    </row>
    <row r="16" spans="1:11" x14ac:dyDescent="0.35">
      <c r="A16" t="s">
        <v>75</v>
      </c>
      <c r="B16" t="s">
        <v>34</v>
      </c>
      <c r="C16">
        <v>29</v>
      </c>
      <c r="D16">
        <v>15</v>
      </c>
      <c r="E16" s="22">
        <v>44137</v>
      </c>
      <c r="F16" t="s">
        <v>395</v>
      </c>
      <c r="G16" t="s">
        <v>383</v>
      </c>
      <c r="H16" t="s">
        <v>30</v>
      </c>
      <c r="I16">
        <v>26.1</v>
      </c>
      <c r="J16">
        <v>2.8999999999999986</v>
      </c>
      <c r="K16" t="s">
        <v>383</v>
      </c>
    </row>
    <row r="17" spans="1:11" x14ac:dyDescent="0.35">
      <c r="A17" t="s">
        <v>74</v>
      </c>
      <c r="B17" t="s">
        <v>36</v>
      </c>
      <c r="C17">
        <v>34</v>
      </c>
      <c r="D17">
        <v>16</v>
      </c>
      <c r="E17" s="22">
        <v>44192</v>
      </c>
      <c r="F17" t="s">
        <v>395</v>
      </c>
      <c r="G17" t="s">
        <v>384</v>
      </c>
      <c r="H17" t="s">
        <v>30</v>
      </c>
      <c r="I17">
        <v>30.6</v>
      </c>
      <c r="J17">
        <v>3.3999999999999986</v>
      </c>
      <c r="K17" t="s">
        <v>384</v>
      </c>
    </row>
    <row r="18" spans="1:11" x14ac:dyDescent="0.35">
      <c r="A18" t="s">
        <v>75</v>
      </c>
      <c r="B18" t="s">
        <v>38</v>
      </c>
      <c r="C18">
        <v>27</v>
      </c>
      <c r="D18">
        <v>17</v>
      </c>
      <c r="E18" s="22">
        <v>43928</v>
      </c>
      <c r="F18" t="s">
        <v>395</v>
      </c>
      <c r="G18" t="s">
        <v>383</v>
      </c>
      <c r="H18" t="s">
        <v>30</v>
      </c>
      <c r="I18">
        <v>24.3</v>
      </c>
      <c r="J18">
        <v>2.6999999999999993</v>
      </c>
      <c r="K18" t="s">
        <v>383</v>
      </c>
    </row>
    <row r="19" spans="1:11" x14ac:dyDescent="0.35">
      <c r="A19" t="s">
        <v>75</v>
      </c>
      <c r="B19" t="s">
        <v>40</v>
      </c>
      <c r="C19">
        <v>29</v>
      </c>
      <c r="D19">
        <v>18</v>
      </c>
      <c r="E19" s="22">
        <v>44107</v>
      </c>
      <c r="F19" t="s">
        <v>395</v>
      </c>
      <c r="G19" t="s">
        <v>383</v>
      </c>
      <c r="H19" t="s">
        <v>30</v>
      </c>
      <c r="I19">
        <v>26.1</v>
      </c>
      <c r="J19">
        <v>2.8999999999999986</v>
      </c>
      <c r="K19" t="s">
        <v>383</v>
      </c>
    </row>
    <row r="20" spans="1:11" x14ac:dyDescent="0.35">
      <c r="A20" t="s">
        <v>74</v>
      </c>
      <c r="B20" t="s">
        <v>42</v>
      </c>
      <c r="C20">
        <v>32</v>
      </c>
      <c r="D20">
        <v>19</v>
      </c>
      <c r="E20" s="22">
        <v>43914</v>
      </c>
      <c r="F20" t="s">
        <v>395</v>
      </c>
      <c r="G20" t="s">
        <v>384</v>
      </c>
      <c r="H20" t="s">
        <v>30</v>
      </c>
      <c r="I20">
        <v>28.8</v>
      </c>
      <c r="J20">
        <v>3.1999999999999993</v>
      </c>
      <c r="K20" t="s">
        <v>384</v>
      </c>
    </row>
    <row r="21" spans="1:11" x14ac:dyDescent="0.35">
      <c r="A21" t="s">
        <v>5</v>
      </c>
      <c r="B21" t="s">
        <v>42</v>
      </c>
      <c r="C21">
        <v>26</v>
      </c>
      <c r="D21">
        <v>20</v>
      </c>
      <c r="E21" s="22">
        <v>44044</v>
      </c>
      <c r="F21" t="s">
        <v>395</v>
      </c>
      <c r="G21" t="s">
        <v>406</v>
      </c>
      <c r="H21" t="s">
        <v>30</v>
      </c>
      <c r="I21">
        <v>23.400000000000002</v>
      </c>
      <c r="J21">
        <v>2.5999999999999979</v>
      </c>
      <c r="K21" t="s">
        <v>382</v>
      </c>
    </row>
    <row r="22" spans="1:11" x14ac:dyDescent="0.35">
      <c r="A22" t="s">
        <v>6</v>
      </c>
      <c r="B22" t="s">
        <v>31</v>
      </c>
      <c r="C22">
        <v>21</v>
      </c>
      <c r="D22">
        <v>21</v>
      </c>
      <c r="E22" s="22">
        <v>44038</v>
      </c>
      <c r="F22" t="s">
        <v>395</v>
      </c>
      <c r="G22" t="s">
        <v>385</v>
      </c>
      <c r="H22" t="s">
        <v>30</v>
      </c>
      <c r="I22">
        <v>18.900000000000002</v>
      </c>
      <c r="J22">
        <v>2.0999999999999979</v>
      </c>
      <c r="K22" t="s">
        <v>385</v>
      </c>
    </row>
    <row r="23" spans="1:11" x14ac:dyDescent="0.35">
      <c r="A23" t="s">
        <v>5</v>
      </c>
      <c r="B23" t="s">
        <v>45</v>
      </c>
      <c r="C23">
        <v>22</v>
      </c>
      <c r="D23">
        <v>22</v>
      </c>
      <c r="E23" s="22">
        <v>44078</v>
      </c>
      <c r="F23" t="s">
        <v>395</v>
      </c>
      <c r="G23" t="s">
        <v>406</v>
      </c>
      <c r="H23" t="s">
        <v>30</v>
      </c>
      <c r="I23">
        <v>19.8</v>
      </c>
      <c r="J23">
        <v>2.1999999999999993</v>
      </c>
      <c r="K23" t="s">
        <v>382</v>
      </c>
    </row>
    <row r="24" spans="1:11" x14ac:dyDescent="0.35">
      <c r="A24" t="s">
        <v>78</v>
      </c>
      <c r="B24" t="s">
        <v>47</v>
      </c>
      <c r="C24">
        <v>35</v>
      </c>
      <c r="D24">
        <v>23</v>
      </c>
      <c r="E24" s="22">
        <v>44062</v>
      </c>
      <c r="F24" t="s">
        <v>395</v>
      </c>
      <c r="G24" t="s">
        <v>385</v>
      </c>
      <c r="H24" t="s">
        <v>30</v>
      </c>
      <c r="I24">
        <v>31.5</v>
      </c>
      <c r="J24">
        <v>3.5</v>
      </c>
      <c r="K24" t="s">
        <v>385</v>
      </c>
    </row>
    <row r="25" spans="1:11" x14ac:dyDescent="0.35">
      <c r="A25" t="s">
        <v>76</v>
      </c>
      <c r="B25" t="s">
        <v>49</v>
      </c>
      <c r="C25">
        <v>32</v>
      </c>
      <c r="D25">
        <v>24</v>
      </c>
      <c r="E25" s="22">
        <v>44131</v>
      </c>
      <c r="F25" t="s">
        <v>395</v>
      </c>
      <c r="G25" t="s">
        <v>383</v>
      </c>
      <c r="H25" t="s">
        <v>30</v>
      </c>
      <c r="I25">
        <v>28.8</v>
      </c>
      <c r="J25">
        <v>3.1999999999999993</v>
      </c>
      <c r="K25" t="s">
        <v>383</v>
      </c>
    </row>
    <row r="26" spans="1:11" x14ac:dyDescent="0.35">
      <c r="A26" t="s">
        <v>5</v>
      </c>
      <c r="B26" t="s">
        <v>52</v>
      </c>
      <c r="C26">
        <v>20</v>
      </c>
      <c r="D26">
        <v>25</v>
      </c>
      <c r="E26" s="22">
        <v>43915</v>
      </c>
      <c r="F26" t="s">
        <v>395</v>
      </c>
      <c r="G26" t="s">
        <v>406</v>
      </c>
      <c r="H26" t="s">
        <v>51</v>
      </c>
      <c r="I26">
        <v>18</v>
      </c>
      <c r="J26">
        <v>2</v>
      </c>
      <c r="K26" t="s">
        <v>382</v>
      </c>
    </row>
    <row r="27" spans="1:11" x14ac:dyDescent="0.35">
      <c r="A27" t="s">
        <v>75</v>
      </c>
      <c r="B27" t="s">
        <v>54</v>
      </c>
      <c r="C27">
        <v>34</v>
      </c>
      <c r="D27">
        <v>26</v>
      </c>
      <c r="E27" s="22">
        <v>43932</v>
      </c>
      <c r="F27" t="s">
        <v>395</v>
      </c>
      <c r="G27" t="s">
        <v>383</v>
      </c>
      <c r="H27" t="s">
        <v>51</v>
      </c>
      <c r="I27">
        <v>30.6</v>
      </c>
      <c r="J27">
        <v>3.3999999999999986</v>
      </c>
      <c r="K27" t="s">
        <v>383</v>
      </c>
    </row>
    <row r="28" spans="1:11" x14ac:dyDescent="0.35">
      <c r="A28" t="s">
        <v>74</v>
      </c>
      <c r="B28" t="s">
        <v>56</v>
      </c>
      <c r="C28">
        <v>40</v>
      </c>
      <c r="D28">
        <v>27</v>
      </c>
      <c r="E28" s="22">
        <v>43926</v>
      </c>
      <c r="F28" t="s">
        <v>395</v>
      </c>
      <c r="G28" t="s">
        <v>384</v>
      </c>
      <c r="H28" t="s">
        <v>51</v>
      </c>
      <c r="I28">
        <v>36</v>
      </c>
      <c r="J28">
        <v>4</v>
      </c>
      <c r="K28" t="s">
        <v>384</v>
      </c>
    </row>
    <row r="29" spans="1:11" x14ac:dyDescent="0.35">
      <c r="A29" t="s">
        <v>5</v>
      </c>
      <c r="B29" t="s">
        <v>56</v>
      </c>
      <c r="C29">
        <v>28</v>
      </c>
      <c r="D29">
        <v>28</v>
      </c>
      <c r="E29" s="22">
        <v>44147</v>
      </c>
      <c r="F29" t="s">
        <v>395</v>
      </c>
      <c r="G29" t="s">
        <v>406</v>
      </c>
      <c r="H29" t="s">
        <v>51</v>
      </c>
      <c r="I29">
        <v>25.2</v>
      </c>
      <c r="J29">
        <v>2.8000000000000007</v>
      </c>
      <c r="K29" t="s">
        <v>382</v>
      </c>
    </row>
    <row r="30" spans="1:11" x14ac:dyDescent="0.35">
      <c r="A30" t="s">
        <v>75</v>
      </c>
      <c r="B30" t="s">
        <v>56</v>
      </c>
      <c r="C30">
        <v>42</v>
      </c>
      <c r="D30">
        <v>29</v>
      </c>
      <c r="E30" s="22">
        <v>43937</v>
      </c>
      <c r="F30" t="s">
        <v>395</v>
      </c>
      <c r="G30" t="s">
        <v>383</v>
      </c>
      <c r="H30" t="s">
        <v>51</v>
      </c>
      <c r="I30">
        <v>37.800000000000004</v>
      </c>
      <c r="J30">
        <v>4.1999999999999957</v>
      </c>
      <c r="K30" t="s">
        <v>383</v>
      </c>
    </row>
    <row r="31" spans="1:11" x14ac:dyDescent="0.35">
      <c r="A31" t="s">
        <v>74</v>
      </c>
      <c r="B31" t="s">
        <v>60</v>
      </c>
      <c r="C31">
        <v>29</v>
      </c>
      <c r="D31">
        <v>30</v>
      </c>
      <c r="E31" s="22">
        <v>44019</v>
      </c>
      <c r="F31" t="s">
        <v>395</v>
      </c>
      <c r="G31" t="s">
        <v>384</v>
      </c>
      <c r="H31" t="s">
        <v>51</v>
      </c>
      <c r="I31">
        <v>26.1</v>
      </c>
      <c r="J31">
        <v>2.8999999999999986</v>
      </c>
      <c r="K31" t="s">
        <v>384</v>
      </c>
    </row>
    <row r="32" spans="1:11" x14ac:dyDescent="0.35">
      <c r="A32" t="s">
        <v>4</v>
      </c>
      <c r="B32" t="s">
        <v>62</v>
      </c>
      <c r="C32">
        <v>23</v>
      </c>
      <c r="D32">
        <v>31</v>
      </c>
      <c r="E32" s="22">
        <v>44037</v>
      </c>
      <c r="F32" t="s">
        <v>395</v>
      </c>
      <c r="G32" t="s">
        <v>384</v>
      </c>
      <c r="H32" t="s">
        <v>51</v>
      </c>
      <c r="I32">
        <v>20.7</v>
      </c>
      <c r="J32">
        <v>2.3000000000000007</v>
      </c>
      <c r="K32" t="s">
        <v>384</v>
      </c>
    </row>
    <row r="33" spans="1:11" x14ac:dyDescent="0.35">
      <c r="A33" t="s">
        <v>75</v>
      </c>
      <c r="B33" t="s">
        <v>64</v>
      </c>
      <c r="C33">
        <v>34</v>
      </c>
      <c r="D33">
        <v>32</v>
      </c>
      <c r="E33" s="22">
        <v>43947</v>
      </c>
      <c r="F33" t="s">
        <v>395</v>
      </c>
      <c r="G33" t="s">
        <v>383</v>
      </c>
      <c r="H33" t="s">
        <v>51</v>
      </c>
      <c r="I33">
        <v>30.6</v>
      </c>
      <c r="J33">
        <v>3.3999999999999986</v>
      </c>
      <c r="K33" t="s">
        <v>383</v>
      </c>
    </row>
    <row r="34" spans="1:11" x14ac:dyDescent="0.35">
      <c r="A34" t="s">
        <v>77</v>
      </c>
      <c r="B34" t="s">
        <v>66</v>
      </c>
      <c r="C34">
        <v>32</v>
      </c>
      <c r="D34">
        <v>33</v>
      </c>
      <c r="E34" s="22">
        <v>44040</v>
      </c>
      <c r="F34" t="s">
        <v>395</v>
      </c>
      <c r="G34" t="s">
        <v>386</v>
      </c>
      <c r="H34" t="s">
        <v>51</v>
      </c>
      <c r="I34">
        <v>28.8</v>
      </c>
      <c r="J34">
        <v>3.1999999999999993</v>
      </c>
      <c r="K34" t="s">
        <v>386</v>
      </c>
    </row>
    <row r="35" spans="1:11" x14ac:dyDescent="0.35">
      <c r="A35" t="s">
        <v>76</v>
      </c>
      <c r="B35" t="s">
        <v>66</v>
      </c>
      <c r="C35">
        <v>28</v>
      </c>
      <c r="D35">
        <v>34</v>
      </c>
      <c r="E35" s="22">
        <v>44147</v>
      </c>
      <c r="F35" t="s">
        <v>395</v>
      </c>
      <c r="G35" t="s">
        <v>383</v>
      </c>
      <c r="H35" t="s">
        <v>51</v>
      </c>
      <c r="I35">
        <v>25.2</v>
      </c>
      <c r="J35">
        <v>2.8000000000000007</v>
      </c>
      <c r="K35" t="s">
        <v>383</v>
      </c>
    </row>
    <row r="36" spans="1:11" x14ac:dyDescent="0.35">
      <c r="A36" t="s">
        <v>76</v>
      </c>
      <c r="B36" t="s">
        <v>69</v>
      </c>
      <c r="C36">
        <v>22</v>
      </c>
      <c r="D36">
        <v>35</v>
      </c>
      <c r="E36" s="22">
        <v>43901</v>
      </c>
      <c r="F36" t="s">
        <v>395</v>
      </c>
      <c r="G36" t="s">
        <v>383</v>
      </c>
      <c r="H36" t="s">
        <v>51</v>
      </c>
      <c r="I36">
        <v>19.8</v>
      </c>
      <c r="J36">
        <v>2.1999999999999993</v>
      </c>
      <c r="K36" t="s">
        <v>383</v>
      </c>
    </row>
    <row r="37" spans="1:11" x14ac:dyDescent="0.35">
      <c r="A37" t="s">
        <v>5</v>
      </c>
      <c r="B37" t="s">
        <v>71</v>
      </c>
      <c r="C37">
        <v>43</v>
      </c>
      <c r="D37">
        <v>36</v>
      </c>
      <c r="E37" s="22">
        <v>44132</v>
      </c>
      <c r="F37" t="s">
        <v>395</v>
      </c>
      <c r="G37" t="s">
        <v>406</v>
      </c>
      <c r="H37" t="s">
        <v>51</v>
      </c>
      <c r="I37">
        <v>38.700000000000003</v>
      </c>
      <c r="J37">
        <v>4.2999999999999972</v>
      </c>
      <c r="K37" t="s">
        <v>382</v>
      </c>
    </row>
    <row r="38" spans="1:11" x14ac:dyDescent="0.35">
      <c r="A38" t="s">
        <v>75</v>
      </c>
      <c r="B38" t="s">
        <v>9</v>
      </c>
      <c r="C38">
        <v>27</v>
      </c>
      <c r="D38">
        <v>37</v>
      </c>
      <c r="E38" s="22">
        <v>44089</v>
      </c>
      <c r="F38" t="s">
        <v>395</v>
      </c>
      <c r="G38" t="s">
        <v>383</v>
      </c>
      <c r="H38" t="s">
        <v>8</v>
      </c>
      <c r="I38">
        <v>24.3</v>
      </c>
      <c r="J38">
        <v>2.6999999999999993</v>
      </c>
      <c r="K38" t="s">
        <v>383</v>
      </c>
    </row>
    <row r="39" spans="1:11" x14ac:dyDescent="0.35">
      <c r="A39" t="s">
        <v>5</v>
      </c>
      <c r="B39" t="s">
        <v>11</v>
      </c>
      <c r="C39">
        <v>43</v>
      </c>
      <c r="D39">
        <v>38</v>
      </c>
      <c r="E39" s="22">
        <v>43949</v>
      </c>
      <c r="F39" t="s">
        <v>395</v>
      </c>
      <c r="G39" t="s">
        <v>406</v>
      </c>
      <c r="H39" t="s">
        <v>8</v>
      </c>
      <c r="I39">
        <v>38.700000000000003</v>
      </c>
      <c r="J39">
        <v>4.2999999999999972</v>
      </c>
      <c r="K39" t="s">
        <v>382</v>
      </c>
    </row>
    <row r="40" spans="1:11" x14ac:dyDescent="0.35">
      <c r="A40" t="s">
        <v>77</v>
      </c>
      <c r="B40" t="s">
        <v>13</v>
      </c>
      <c r="C40">
        <v>33</v>
      </c>
      <c r="D40">
        <v>39</v>
      </c>
      <c r="E40" s="22">
        <v>43856</v>
      </c>
      <c r="F40" t="s">
        <v>395</v>
      </c>
      <c r="G40" t="s">
        <v>386</v>
      </c>
      <c r="H40" t="s">
        <v>8</v>
      </c>
      <c r="I40">
        <v>29.7</v>
      </c>
      <c r="J40">
        <v>3.3000000000000007</v>
      </c>
      <c r="K40" t="s">
        <v>386</v>
      </c>
    </row>
    <row r="41" spans="1:11" x14ac:dyDescent="0.35">
      <c r="A41" t="s">
        <v>5</v>
      </c>
      <c r="B41" t="s">
        <v>15</v>
      </c>
      <c r="C41">
        <v>20</v>
      </c>
      <c r="D41">
        <v>40</v>
      </c>
      <c r="E41" s="22">
        <v>43846</v>
      </c>
      <c r="F41" t="s">
        <v>395</v>
      </c>
      <c r="G41" t="s">
        <v>406</v>
      </c>
      <c r="H41" t="s">
        <v>8</v>
      </c>
      <c r="I41">
        <v>18</v>
      </c>
      <c r="J41">
        <v>2</v>
      </c>
      <c r="K41" t="s">
        <v>382</v>
      </c>
    </row>
    <row r="42" spans="1:11" x14ac:dyDescent="0.35">
      <c r="A42" t="s">
        <v>4</v>
      </c>
      <c r="B42" t="s">
        <v>15</v>
      </c>
      <c r="C42">
        <v>31</v>
      </c>
      <c r="D42">
        <v>41</v>
      </c>
      <c r="E42" s="22">
        <v>43860</v>
      </c>
      <c r="F42" t="s">
        <v>395</v>
      </c>
      <c r="G42" t="s">
        <v>384</v>
      </c>
      <c r="H42" t="s">
        <v>8</v>
      </c>
      <c r="I42">
        <v>27.900000000000002</v>
      </c>
      <c r="J42">
        <v>3.0999999999999979</v>
      </c>
      <c r="K42" t="s">
        <v>384</v>
      </c>
    </row>
    <row r="43" spans="1:11" x14ac:dyDescent="0.35">
      <c r="A43" t="s">
        <v>74</v>
      </c>
      <c r="B43" t="s">
        <v>15</v>
      </c>
      <c r="C43">
        <v>30</v>
      </c>
      <c r="D43">
        <v>42</v>
      </c>
      <c r="E43" s="22">
        <v>44089</v>
      </c>
      <c r="F43" t="s">
        <v>395</v>
      </c>
      <c r="G43" t="s">
        <v>384</v>
      </c>
      <c r="H43" t="s">
        <v>8</v>
      </c>
      <c r="I43">
        <v>27</v>
      </c>
      <c r="J43">
        <v>3</v>
      </c>
      <c r="K43" t="s">
        <v>384</v>
      </c>
    </row>
    <row r="44" spans="1:11" x14ac:dyDescent="0.35">
      <c r="A44" t="s">
        <v>78</v>
      </c>
      <c r="B44" t="s">
        <v>13</v>
      </c>
      <c r="C44">
        <v>28</v>
      </c>
      <c r="D44">
        <v>43</v>
      </c>
      <c r="E44" s="22">
        <v>43992</v>
      </c>
      <c r="F44" t="s">
        <v>395</v>
      </c>
      <c r="G44" t="s">
        <v>385</v>
      </c>
      <c r="H44" t="s">
        <v>8</v>
      </c>
      <c r="I44">
        <v>25.2</v>
      </c>
      <c r="J44">
        <v>2.8000000000000007</v>
      </c>
      <c r="K44" t="s">
        <v>385</v>
      </c>
    </row>
    <row r="45" spans="1:11" x14ac:dyDescent="0.35">
      <c r="A45" t="s">
        <v>5</v>
      </c>
      <c r="B45" t="s">
        <v>20</v>
      </c>
      <c r="C45">
        <v>38</v>
      </c>
      <c r="D45">
        <v>44</v>
      </c>
      <c r="E45" s="22">
        <v>43888</v>
      </c>
      <c r="F45" t="s">
        <v>395</v>
      </c>
      <c r="G45" t="s">
        <v>406</v>
      </c>
      <c r="H45" t="s">
        <v>8</v>
      </c>
      <c r="I45">
        <v>34.200000000000003</v>
      </c>
      <c r="J45">
        <v>3.7999999999999972</v>
      </c>
      <c r="K45" t="s">
        <v>382</v>
      </c>
    </row>
    <row r="46" spans="1:11" x14ac:dyDescent="0.35">
      <c r="A46" t="s">
        <v>5</v>
      </c>
      <c r="B46" t="s">
        <v>20</v>
      </c>
      <c r="C46">
        <v>41</v>
      </c>
      <c r="D46">
        <v>45</v>
      </c>
      <c r="E46" s="22">
        <v>44179</v>
      </c>
      <c r="F46" t="s">
        <v>395</v>
      </c>
      <c r="G46" t="s">
        <v>406</v>
      </c>
      <c r="H46" t="s">
        <v>8</v>
      </c>
      <c r="I46">
        <v>36.9</v>
      </c>
      <c r="J46">
        <v>4.1000000000000014</v>
      </c>
      <c r="K46" t="s">
        <v>382</v>
      </c>
    </row>
    <row r="47" spans="1:11" x14ac:dyDescent="0.35">
      <c r="A47" t="s">
        <v>75</v>
      </c>
      <c r="B47" t="s">
        <v>23</v>
      </c>
      <c r="C47">
        <v>43</v>
      </c>
      <c r="D47">
        <v>46</v>
      </c>
      <c r="E47" s="22">
        <v>43912</v>
      </c>
      <c r="F47" t="s">
        <v>395</v>
      </c>
      <c r="G47" t="s">
        <v>383</v>
      </c>
      <c r="H47" t="s">
        <v>8</v>
      </c>
      <c r="I47">
        <v>38.700000000000003</v>
      </c>
      <c r="J47">
        <v>4.2999999999999972</v>
      </c>
      <c r="K47" t="s">
        <v>383</v>
      </c>
    </row>
    <row r="48" spans="1:11" x14ac:dyDescent="0.35">
      <c r="A48" t="s">
        <v>78</v>
      </c>
      <c r="B48" t="s">
        <v>25</v>
      </c>
      <c r="C48">
        <v>31</v>
      </c>
      <c r="D48">
        <v>47</v>
      </c>
      <c r="E48" s="22">
        <v>43904</v>
      </c>
      <c r="F48" t="s">
        <v>395</v>
      </c>
      <c r="G48" t="s">
        <v>385</v>
      </c>
      <c r="H48" t="s">
        <v>8</v>
      </c>
      <c r="I48">
        <v>27.900000000000002</v>
      </c>
      <c r="J48">
        <v>3.0999999999999979</v>
      </c>
      <c r="K48" t="s">
        <v>385</v>
      </c>
    </row>
    <row r="49" spans="1:11" x14ac:dyDescent="0.35">
      <c r="A49" t="s">
        <v>75</v>
      </c>
      <c r="B49" t="s">
        <v>27</v>
      </c>
      <c r="C49">
        <v>34</v>
      </c>
      <c r="D49">
        <v>48</v>
      </c>
      <c r="E49" s="22">
        <v>43891</v>
      </c>
      <c r="F49" t="s">
        <v>395</v>
      </c>
      <c r="G49" t="s">
        <v>383</v>
      </c>
      <c r="H49" t="s">
        <v>8</v>
      </c>
      <c r="I49">
        <v>30.6</v>
      </c>
      <c r="J49">
        <v>3.3999999999999986</v>
      </c>
      <c r="K49" t="s">
        <v>383</v>
      </c>
    </row>
    <row r="50" spans="1:11" x14ac:dyDescent="0.35">
      <c r="A50" t="s">
        <v>75</v>
      </c>
      <c r="B50" t="s">
        <v>31</v>
      </c>
      <c r="C50">
        <v>25</v>
      </c>
      <c r="D50">
        <v>49</v>
      </c>
      <c r="E50" s="22">
        <v>44020</v>
      </c>
      <c r="F50" t="s">
        <v>395</v>
      </c>
      <c r="G50" t="s">
        <v>383</v>
      </c>
      <c r="H50" t="s">
        <v>30</v>
      </c>
      <c r="I50">
        <v>22.5</v>
      </c>
      <c r="J50">
        <v>2.5</v>
      </c>
      <c r="K50" t="s">
        <v>383</v>
      </c>
    </row>
    <row r="51" spans="1:11" x14ac:dyDescent="0.35">
      <c r="A51" t="s">
        <v>5</v>
      </c>
      <c r="B51" t="s">
        <v>31</v>
      </c>
      <c r="C51">
        <v>25</v>
      </c>
      <c r="D51">
        <v>50</v>
      </c>
      <c r="E51" s="22">
        <v>43971</v>
      </c>
      <c r="F51" t="s">
        <v>395</v>
      </c>
      <c r="G51" t="s">
        <v>406</v>
      </c>
      <c r="H51" t="s">
        <v>30</v>
      </c>
      <c r="I51">
        <v>22.5</v>
      </c>
      <c r="J51">
        <v>2.5</v>
      </c>
      <c r="K51" t="s">
        <v>382</v>
      </c>
    </row>
    <row r="52" spans="1:11" x14ac:dyDescent="0.35">
      <c r="A52" t="s">
        <v>6</v>
      </c>
      <c r="B52" t="s">
        <v>34</v>
      </c>
      <c r="C52">
        <v>37</v>
      </c>
      <c r="D52">
        <v>51</v>
      </c>
      <c r="E52" s="22">
        <v>44133</v>
      </c>
      <c r="F52" t="s">
        <v>395</v>
      </c>
      <c r="G52" t="s">
        <v>385</v>
      </c>
      <c r="H52" t="s">
        <v>30</v>
      </c>
      <c r="I52">
        <v>33.300000000000004</v>
      </c>
      <c r="J52">
        <v>3.6999999999999957</v>
      </c>
      <c r="K52" t="s">
        <v>385</v>
      </c>
    </row>
    <row r="53" spans="1:11" x14ac:dyDescent="0.35">
      <c r="A53" t="s">
        <v>75</v>
      </c>
      <c r="B53" t="s">
        <v>36</v>
      </c>
      <c r="C53">
        <v>24</v>
      </c>
      <c r="D53">
        <v>52</v>
      </c>
      <c r="E53" s="22">
        <v>43839</v>
      </c>
      <c r="F53" t="s">
        <v>395</v>
      </c>
      <c r="G53" t="s">
        <v>383</v>
      </c>
      <c r="H53" t="s">
        <v>30</v>
      </c>
      <c r="I53">
        <v>21.6</v>
      </c>
      <c r="J53">
        <v>2.3999999999999986</v>
      </c>
      <c r="K53" t="s">
        <v>383</v>
      </c>
    </row>
    <row r="54" spans="1:11" x14ac:dyDescent="0.35">
      <c r="A54" t="s">
        <v>75</v>
      </c>
      <c r="B54" t="s">
        <v>38</v>
      </c>
      <c r="C54">
        <v>43</v>
      </c>
      <c r="D54">
        <v>53</v>
      </c>
      <c r="E54" s="22">
        <v>44150</v>
      </c>
      <c r="F54" t="s">
        <v>395</v>
      </c>
      <c r="G54" t="s">
        <v>383</v>
      </c>
      <c r="H54" t="s">
        <v>30</v>
      </c>
      <c r="I54">
        <v>38.700000000000003</v>
      </c>
      <c r="J54">
        <v>4.2999999999999972</v>
      </c>
      <c r="K54" t="s">
        <v>383</v>
      </c>
    </row>
    <row r="55" spans="1:11" x14ac:dyDescent="0.35">
      <c r="A55" t="s">
        <v>75</v>
      </c>
      <c r="B55" t="s">
        <v>40</v>
      </c>
      <c r="C55">
        <v>43</v>
      </c>
      <c r="D55">
        <v>54</v>
      </c>
      <c r="E55" s="22">
        <v>43953</v>
      </c>
      <c r="F55" t="s">
        <v>395</v>
      </c>
      <c r="G55" t="s">
        <v>383</v>
      </c>
      <c r="H55" t="s">
        <v>30</v>
      </c>
      <c r="I55">
        <v>38.700000000000003</v>
      </c>
      <c r="J55">
        <v>4.2999999999999972</v>
      </c>
      <c r="K55" t="s">
        <v>383</v>
      </c>
    </row>
    <row r="56" spans="1:11" x14ac:dyDescent="0.35">
      <c r="A56" t="s">
        <v>74</v>
      </c>
      <c r="B56" t="s">
        <v>42</v>
      </c>
      <c r="C56">
        <v>20</v>
      </c>
      <c r="D56">
        <v>55</v>
      </c>
      <c r="E56" s="22">
        <v>43851</v>
      </c>
      <c r="F56" t="s">
        <v>395</v>
      </c>
      <c r="G56" t="s">
        <v>384</v>
      </c>
      <c r="H56" t="s">
        <v>30</v>
      </c>
      <c r="I56">
        <v>18</v>
      </c>
      <c r="J56">
        <v>2</v>
      </c>
      <c r="K56" t="s">
        <v>384</v>
      </c>
    </row>
    <row r="57" spans="1:11" x14ac:dyDescent="0.35">
      <c r="A57" t="s">
        <v>77</v>
      </c>
      <c r="B57" t="s">
        <v>42</v>
      </c>
      <c r="C57">
        <v>42</v>
      </c>
      <c r="D57">
        <v>56</v>
      </c>
      <c r="E57" s="22">
        <v>43954</v>
      </c>
      <c r="F57" t="s">
        <v>395</v>
      </c>
      <c r="G57" t="s">
        <v>386</v>
      </c>
      <c r="H57" t="s">
        <v>30</v>
      </c>
      <c r="I57">
        <v>37.800000000000004</v>
      </c>
      <c r="J57">
        <v>4.1999999999999957</v>
      </c>
      <c r="K57" t="s">
        <v>386</v>
      </c>
    </row>
    <row r="58" spans="1:11" x14ac:dyDescent="0.35">
      <c r="A58" t="s">
        <v>74</v>
      </c>
      <c r="B58" t="s">
        <v>31</v>
      </c>
      <c r="C58">
        <v>49</v>
      </c>
      <c r="D58">
        <v>57</v>
      </c>
      <c r="E58" s="22">
        <v>44112</v>
      </c>
      <c r="F58" t="s">
        <v>395</v>
      </c>
      <c r="G58" t="s">
        <v>384</v>
      </c>
      <c r="H58" t="s">
        <v>30</v>
      </c>
      <c r="I58">
        <v>44.1</v>
      </c>
      <c r="J58">
        <v>4.8999999999999986</v>
      </c>
      <c r="K58" t="s">
        <v>384</v>
      </c>
    </row>
    <row r="59" spans="1:11" x14ac:dyDescent="0.35">
      <c r="A59" t="s">
        <v>77</v>
      </c>
      <c r="B59" t="s">
        <v>45</v>
      </c>
      <c r="C59">
        <v>48</v>
      </c>
      <c r="D59">
        <v>58</v>
      </c>
      <c r="E59" s="22">
        <v>44193</v>
      </c>
      <c r="F59" t="s">
        <v>395</v>
      </c>
      <c r="G59" t="s">
        <v>386</v>
      </c>
      <c r="H59" t="s">
        <v>30</v>
      </c>
      <c r="I59">
        <v>43.2</v>
      </c>
      <c r="J59">
        <v>4.7999999999999972</v>
      </c>
      <c r="K59" t="s">
        <v>386</v>
      </c>
    </row>
    <row r="60" spans="1:11" x14ac:dyDescent="0.35">
      <c r="A60" t="s">
        <v>74</v>
      </c>
      <c r="B60" t="s">
        <v>47</v>
      </c>
      <c r="C60">
        <v>37</v>
      </c>
      <c r="D60">
        <v>59</v>
      </c>
      <c r="E60" s="22">
        <v>44016</v>
      </c>
      <c r="F60" t="s">
        <v>395</v>
      </c>
      <c r="G60" t="s">
        <v>384</v>
      </c>
      <c r="H60" t="s">
        <v>30</v>
      </c>
      <c r="I60">
        <v>33.300000000000004</v>
      </c>
      <c r="J60">
        <v>3.6999999999999957</v>
      </c>
      <c r="K60" t="s">
        <v>384</v>
      </c>
    </row>
    <row r="61" spans="1:11" x14ac:dyDescent="0.35">
      <c r="A61" t="s">
        <v>6</v>
      </c>
      <c r="B61" t="s">
        <v>49</v>
      </c>
      <c r="C61">
        <v>49</v>
      </c>
      <c r="D61">
        <v>60</v>
      </c>
      <c r="E61" s="22">
        <v>44079</v>
      </c>
      <c r="F61" t="s">
        <v>395</v>
      </c>
      <c r="G61" t="s">
        <v>385</v>
      </c>
      <c r="H61" t="s">
        <v>30</v>
      </c>
      <c r="I61">
        <v>44.1</v>
      </c>
      <c r="J61">
        <v>4.8999999999999986</v>
      </c>
      <c r="K61" t="s">
        <v>385</v>
      </c>
    </row>
    <row r="62" spans="1:11" x14ac:dyDescent="0.35">
      <c r="A62" t="s">
        <v>5</v>
      </c>
      <c r="B62" t="s">
        <v>52</v>
      </c>
      <c r="C62">
        <v>43</v>
      </c>
      <c r="D62">
        <v>61</v>
      </c>
      <c r="E62" s="22">
        <v>43855</v>
      </c>
      <c r="F62" t="s">
        <v>395</v>
      </c>
      <c r="G62" t="s">
        <v>406</v>
      </c>
      <c r="H62" t="s">
        <v>51</v>
      </c>
      <c r="I62">
        <v>38.700000000000003</v>
      </c>
      <c r="J62">
        <v>4.2999999999999972</v>
      </c>
      <c r="K62" t="s">
        <v>382</v>
      </c>
    </row>
    <row r="63" spans="1:11" x14ac:dyDescent="0.35">
      <c r="A63" t="s">
        <v>4</v>
      </c>
      <c r="B63" t="s">
        <v>54</v>
      </c>
      <c r="C63">
        <v>49</v>
      </c>
      <c r="D63">
        <v>62</v>
      </c>
      <c r="E63" s="22">
        <v>44014</v>
      </c>
      <c r="F63" t="s">
        <v>395</v>
      </c>
      <c r="G63" t="s">
        <v>384</v>
      </c>
      <c r="H63" t="s">
        <v>51</v>
      </c>
      <c r="I63">
        <v>44.1</v>
      </c>
      <c r="J63">
        <v>4.8999999999999986</v>
      </c>
      <c r="K63" t="s">
        <v>384</v>
      </c>
    </row>
    <row r="64" spans="1:11" x14ac:dyDescent="0.35">
      <c r="A64" t="s">
        <v>75</v>
      </c>
      <c r="B64" t="s">
        <v>56</v>
      </c>
      <c r="C64">
        <v>32</v>
      </c>
      <c r="D64">
        <v>63</v>
      </c>
      <c r="E64" s="22">
        <v>44095</v>
      </c>
      <c r="F64" t="s">
        <v>395</v>
      </c>
      <c r="G64" t="s">
        <v>383</v>
      </c>
      <c r="H64" t="s">
        <v>51</v>
      </c>
      <c r="I64">
        <v>28.8</v>
      </c>
      <c r="J64">
        <v>3.1999999999999993</v>
      </c>
      <c r="K64" t="s">
        <v>383</v>
      </c>
    </row>
    <row r="65" spans="1:11" x14ac:dyDescent="0.35">
      <c r="A65" t="s">
        <v>5</v>
      </c>
      <c r="B65" t="s">
        <v>56</v>
      </c>
      <c r="C65">
        <v>45</v>
      </c>
      <c r="D65">
        <v>64</v>
      </c>
      <c r="E65" s="22">
        <v>44045</v>
      </c>
      <c r="F65" t="s">
        <v>395</v>
      </c>
      <c r="G65" t="s">
        <v>406</v>
      </c>
      <c r="H65" t="s">
        <v>51</v>
      </c>
      <c r="I65">
        <v>40.5</v>
      </c>
      <c r="J65">
        <v>4.5</v>
      </c>
      <c r="K65" t="s">
        <v>382</v>
      </c>
    </row>
    <row r="66" spans="1:11" x14ac:dyDescent="0.35">
      <c r="A66" t="s">
        <v>4</v>
      </c>
      <c r="B66" t="s">
        <v>56</v>
      </c>
      <c r="C66">
        <v>26</v>
      </c>
      <c r="D66">
        <v>65</v>
      </c>
      <c r="E66" s="22">
        <v>44041</v>
      </c>
      <c r="F66" t="s">
        <v>395</v>
      </c>
      <c r="G66" t="s">
        <v>384</v>
      </c>
      <c r="H66" t="s">
        <v>51</v>
      </c>
      <c r="I66">
        <v>23.400000000000002</v>
      </c>
      <c r="J66">
        <v>2.5999999999999979</v>
      </c>
      <c r="K66" t="s">
        <v>384</v>
      </c>
    </row>
    <row r="67" spans="1:11" x14ac:dyDescent="0.35">
      <c r="A67" t="s">
        <v>4</v>
      </c>
      <c r="B67" t="s">
        <v>60</v>
      </c>
      <c r="C67">
        <v>22</v>
      </c>
      <c r="D67">
        <v>66</v>
      </c>
      <c r="E67" s="22">
        <v>44090</v>
      </c>
      <c r="F67" t="s">
        <v>395</v>
      </c>
      <c r="G67" t="s">
        <v>384</v>
      </c>
      <c r="H67" t="s">
        <v>51</v>
      </c>
      <c r="I67">
        <v>19.8</v>
      </c>
      <c r="J67">
        <v>2.1999999999999993</v>
      </c>
      <c r="K67" t="s">
        <v>384</v>
      </c>
    </row>
    <row r="68" spans="1:11" x14ac:dyDescent="0.35">
      <c r="A68" t="s">
        <v>6</v>
      </c>
      <c r="B68" t="s">
        <v>62</v>
      </c>
      <c r="C68">
        <v>28</v>
      </c>
      <c r="D68">
        <v>67</v>
      </c>
      <c r="E68" s="22">
        <v>44178</v>
      </c>
      <c r="F68" t="s">
        <v>395</v>
      </c>
      <c r="G68" t="s">
        <v>385</v>
      </c>
      <c r="H68" t="s">
        <v>51</v>
      </c>
      <c r="I68">
        <v>25.2</v>
      </c>
      <c r="J68">
        <v>2.8000000000000007</v>
      </c>
      <c r="K68" t="s">
        <v>385</v>
      </c>
    </row>
    <row r="69" spans="1:11" x14ac:dyDescent="0.35">
      <c r="A69" t="s">
        <v>76</v>
      </c>
      <c r="B69" t="s">
        <v>64</v>
      </c>
      <c r="C69">
        <v>42</v>
      </c>
      <c r="D69">
        <v>68</v>
      </c>
      <c r="E69" s="22">
        <v>43874</v>
      </c>
      <c r="F69" t="s">
        <v>395</v>
      </c>
      <c r="G69" t="s">
        <v>383</v>
      </c>
      <c r="H69" t="s">
        <v>51</v>
      </c>
      <c r="I69">
        <v>37.800000000000004</v>
      </c>
      <c r="J69">
        <v>4.1999999999999957</v>
      </c>
      <c r="K69" t="s">
        <v>383</v>
      </c>
    </row>
    <row r="70" spans="1:11" x14ac:dyDescent="0.35">
      <c r="A70" t="s">
        <v>6</v>
      </c>
      <c r="B70" t="s">
        <v>66</v>
      </c>
      <c r="C70">
        <v>39</v>
      </c>
      <c r="D70">
        <v>69</v>
      </c>
      <c r="E70" s="22">
        <v>44017</v>
      </c>
      <c r="F70" t="s">
        <v>395</v>
      </c>
      <c r="G70" t="s">
        <v>385</v>
      </c>
      <c r="H70" t="s">
        <v>51</v>
      </c>
      <c r="I70">
        <v>35.1</v>
      </c>
      <c r="J70">
        <v>3.8999999999999986</v>
      </c>
      <c r="K70" t="s">
        <v>385</v>
      </c>
    </row>
    <row r="71" spans="1:11" x14ac:dyDescent="0.35">
      <c r="A71" t="s">
        <v>4</v>
      </c>
      <c r="B71" t="s">
        <v>66</v>
      </c>
      <c r="C71">
        <v>39</v>
      </c>
      <c r="D71">
        <v>70</v>
      </c>
      <c r="E71" s="22">
        <v>44117</v>
      </c>
      <c r="F71" t="s">
        <v>395</v>
      </c>
      <c r="G71" t="s">
        <v>384</v>
      </c>
      <c r="H71" t="s">
        <v>51</v>
      </c>
      <c r="I71">
        <v>35.1</v>
      </c>
      <c r="J71">
        <v>3.8999999999999986</v>
      </c>
      <c r="K71" t="s">
        <v>384</v>
      </c>
    </row>
    <row r="72" spans="1:11" x14ac:dyDescent="0.35">
      <c r="A72" t="s">
        <v>4</v>
      </c>
      <c r="B72" t="s">
        <v>69</v>
      </c>
      <c r="C72">
        <v>49</v>
      </c>
      <c r="D72">
        <v>71</v>
      </c>
      <c r="E72" s="22">
        <v>43933</v>
      </c>
      <c r="F72" t="s">
        <v>395</v>
      </c>
      <c r="G72" t="s">
        <v>384</v>
      </c>
      <c r="H72" t="s">
        <v>51</v>
      </c>
      <c r="I72">
        <v>44.1</v>
      </c>
      <c r="J72">
        <v>4.8999999999999986</v>
      </c>
      <c r="K72" t="s">
        <v>384</v>
      </c>
    </row>
    <row r="73" spans="1:11" x14ac:dyDescent="0.35">
      <c r="A73" t="s">
        <v>74</v>
      </c>
      <c r="B73" t="s">
        <v>71</v>
      </c>
      <c r="C73">
        <v>32</v>
      </c>
      <c r="D73">
        <v>72</v>
      </c>
      <c r="E73" s="22">
        <v>44120</v>
      </c>
      <c r="F73" t="s">
        <v>395</v>
      </c>
      <c r="G73" t="s">
        <v>384</v>
      </c>
      <c r="H73" t="s">
        <v>51</v>
      </c>
      <c r="I73">
        <v>28.8</v>
      </c>
      <c r="J73">
        <v>3.1999999999999993</v>
      </c>
      <c r="K73" t="s">
        <v>384</v>
      </c>
    </row>
    <row r="74" spans="1:11" x14ac:dyDescent="0.35">
      <c r="A74" t="s">
        <v>78</v>
      </c>
      <c r="B74" t="s">
        <v>9</v>
      </c>
      <c r="C74">
        <v>37</v>
      </c>
      <c r="D74">
        <v>73</v>
      </c>
      <c r="E74" s="22">
        <v>44129</v>
      </c>
      <c r="F74" t="s">
        <v>395</v>
      </c>
      <c r="G74" t="s">
        <v>385</v>
      </c>
      <c r="H74" t="s">
        <v>8</v>
      </c>
      <c r="I74">
        <v>33.300000000000004</v>
      </c>
      <c r="J74">
        <v>3.6999999999999957</v>
      </c>
      <c r="K74" t="s">
        <v>385</v>
      </c>
    </row>
    <row r="75" spans="1:11" x14ac:dyDescent="0.35">
      <c r="A75" t="s">
        <v>5</v>
      </c>
      <c r="B75" t="s">
        <v>11</v>
      </c>
      <c r="C75">
        <v>40</v>
      </c>
      <c r="D75">
        <v>74</v>
      </c>
      <c r="E75" s="22">
        <v>43894</v>
      </c>
      <c r="F75" t="s">
        <v>395</v>
      </c>
      <c r="G75" t="s">
        <v>406</v>
      </c>
      <c r="H75" t="s">
        <v>8</v>
      </c>
      <c r="I75">
        <v>36</v>
      </c>
      <c r="J75">
        <v>4</v>
      </c>
      <c r="K75" t="s">
        <v>382</v>
      </c>
    </row>
    <row r="76" spans="1:11" x14ac:dyDescent="0.35">
      <c r="A76" t="s">
        <v>76</v>
      </c>
      <c r="B76" t="s">
        <v>13</v>
      </c>
      <c r="C76">
        <v>31</v>
      </c>
      <c r="D76">
        <v>75</v>
      </c>
      <c r="E76" s="22">
        <v>44060</v>
      </c>
      <c r="F76" t="s">
        <v>395</v>
      </c>
      <c r="G76" t="s">
        <v>383</v>
      </c>
      <c r="H76" t="s">
        <v>8</v>
      </c>
      <c r="I76">
        <v>27.900000000000002</v>
      </c>
      <c r="J76">
        <v>3.0999999999999979</v>
      </c>
      <c r="K76" t="s">
        <v>383</v>
      </c>
    </row>
    <row r="77" spans="1:11" x14ac:dyDescent="0.35">
      <c r="A77" t="s">
        <v>78</v>
      </c>
      <c r="B77" t="s">
        <v>15</v>
      </c>
      <c r="C77">
        <v>34</v>
      </c>
      <c r="D77">
        <v>76</v>
      </c>
      <c r="E77" s="22">
        <v>44112</v>
      </c>
      <c r="F77" t="s">
        <v>395</v>
      </c>
      <c r="G77" t="s">
        <v>385</v>
      </c>
      <c r="H77" t="s">
        <v>8</v>
      </c>
      <c r="I77">
        <v>30.6</v>
      </c>
      <c r="J77">
        <v>3.3999999999999986</v>
      </c>
      <c r="K77" t="s">
        <v>385</v>
      </c>
    </row>
    <row r="78" spans="1:11" x14ac:dyDescent="0.35">
      <c r="A78" t="s">
        <v>78</v>
      </c>
      <c r="B78" t="s">
        <v>15</v>
      </c>
      <c r="C78">
        <v>27</v>
      </c>
      <c r="D78">
        <v>77</v>
      </c>
      <c r="E78" s="22">
        <v>43976</v>
      </c>
      <c r="F78" t="s">
        <v>395</v>
      </c>
      <c r="G78" t="s">
        <v>385</v>
      </c>
      <c r="H78" t="s">
        <v>8</v>
      </c>
      <c r="I78">
        <v>24.3</v>
      </c>
      <c r="J78">
        <v>2.6999999999999993</v>
      </c>
      <c r="K78" t="s">
        <v>385</v>
      </c>
    </row>
    <row r="79" spans="1:11" x14ac:dyDescent="0.35">
      <c r="A79" t="s">
        <v>75</v>
      </c>
      <c r="B79" t="s">
        <v>15</v>
      </c>
      <c r="C79">
        <v>40</v>
      </c>
      <c r="D79">
        <v>78</v>
      </c>
      <c r="E79" s="22">
        <v>43984</v>
      </c>
      <c r="F79" t="s">
        <v>395</v>
      </c>
      <c r="G79" t="s">
        <v>383</v>
      </c>
      <c r="H79" t="s">
        <v>8</v>
      </c>
      <c r="I79">
        <v>36</v>
      </c>
      <c r="J79">
        <v>4</v>
      </c>
      <c r="K79" t="s">
        <v>383</v>
      </c>
    </row>
    <row r="80" spans="1:11" x14ac:dyDescent="0.35">
      <c r="A80" t="s">
        <v>5</v>
      </c>
      <c r="B80" t="s">
        <v>13</v>
      </c>
      <c r="C80">
        <v>47</v>
      </c>
      <c r="D80">
        <v>79</v>
      </c>
      <c r="E80" s="22">
        <v>44068</v>
      </c>
      <c r="F80" t="s">
        <v>395</v>
      </c>
      <c r="G80" t="s">
        <v>406</v>
      </c>
      <c r="H80" t="s">
        <v>8</v>
      </c>
      <c r="I80">
        <v>42.300000000000004</v>
      </c>
      <c r="J80">
        <v>4.6999999999999957</v>
      </c>
      <c r="K80" t="s">
        <v>382</v>
      </c>
    </row>
    <row r="81" spans="1:11" x14ac:dyDescent="0.35">
      <c r="A81" t="s">
        <v>6</v>
      </c>
      <c r="B81" t="s">
        <v>20</v>
      </c>
      <c r="C81">
        <v>21</v>
      </c>
      <c r="D81">
        <v>80</v>
      </c>
      <c r="E81" s="22">
        <v>44129</v>
      </c>
      <c r="F81" t="s">
        <v>395</v>
      </c>
      <c r="G81" t="s">
        <v>385</v>
      </c>
      <c r="H81" t="s">
        <v>8</v>
      </c>
      <c r="I81">
        <v>18.900000000000002</v>
      </c>
      <c r="J81">
        <v>2.0999999999999979</v>
      </c>
      <c r="K81" t="s">
        <v>385</v>
      </c>
    </row>
    <row r="82" spans="1:11" x14ac:dyDescent="0.35">
      <c r="A82" t="s">
        <v>75</v>
      </c>
      <c r="B82" t="s">
        <v>20</v>
      </c>
      <c r="C82">
        <v>39</v>
      </c>
      <c r="D82">
        <v>81</v>
      </c>
      <c r="E82" s="22">
        <v>43933</v>
      </c>
      <c r="F82" t="s">
        <v>395</v>
      </c>
      <c r="G82" t="s">
        <v>383</v>
      </c>
      <c r="H82" t="s">
        <v>8</v>
      </c>
      <c r="I82">
        <v>35.1</v>
      </c>
      <c r="J82">
        <v>3.8999999999999986</v>
      </c>
      <c r="K82" t="s">
        <v>383</v>
      </c>
    </row>
    <row r="83" spans="1:11" x14ac:dyDescent="0.35">
      <c r="A83" t="s">
        <v>74</v>
      </c>
      <c r="B83" t="s">
        <v>23</v>
      </c>
      <c r="C83">
        <v>46</v>
      </c>
      <c r="D83">
        <v>82</v>
      </c>
      <c r="E83" s="22">
        <v>44024</v>
      </c>
      <c r="F83" t="s">
        <v>395</v>
      </c>
      <c r="G83" t="s">
        <v>384</v>
      </c>
      <c r="H83" t="s">
        <v>8</v>
      </c>
      <c r="I83">
        <v>41.4</v>
      </c>
      <c r="J83">
        <v>4.6000000000000014</v>
      </c>
      <c r="K83" t="s">
        <v>384</v>
      </c>
    </row>
    <row r="84" spans="1:11" x14ac:dyDescent="0.35">
      <c r="A84" t="s">
        <v>74</v>
      </c>
      <c r="B84" t="s">
        <v>25</v>
      </c>
      <c r="C84">
        <v>46</v>
      </c>
      <c r="D84">
        <v>83</v>
      </c>
      <c r="E84" s="22">
        <v>44146</v>
      </c>
      <c r="F84" t="s">
        <v>395</v>
      </c>
      <c r="G84" t="s">
        <v>384</v>
      </c>
      <c r="H84" t="s">
        <v>8</v>
      </c>
      <c r="I84">
        <v>41.4</v>
      </c>
      <c r="J84">
        <v>4.6000000000000014</v>
      </c>
      <c r="K84" t="s">
        <v>384</v>
      </c>
    </row>
    <row r="85" spans="1:11" x14ac:dyDescent="0.35">
      <c r="A85" t="s">
        <v>78</v>
      </c>
      <c r="B85" t="s">
        <v>27</v>
      </c>
      <c r="C85">
        <v>38</v>
      </c>
      <c r="D85">
        <v>84</v>
      </c>
      <c r="E85" s="22">
        <v>44092</v>
      </c>
      <c r="F85" t="s">
        <v>395</v>
      </c>
      <c r="G85" t="s">
        <v>385</v>
      </c>
      <c r="H85" t="s">
        <v>8</v>
      </c>
      <c r="I85">
        <v>34.200000000000003</v>
      </c>
      <c r="J85">
        <v>3.7999999999999972</v>
      </c>
      <c r="K85" t="s">
        <v>385</v>
      </c>
    </row>
    <row r="86" spans="1:11" x14ac:dyDescent="0.35">
      <c r="A86" t="s">
        <v>4</v>
      </c>
      <c r="B86" t="s">
        <v>31</v>
      </c>
      <c r="C86">
        <v>41</v>
      </c>
      <c r="D86">
        <v>85</v>
      </c>
      <c r="E86" s="22">
        <v>43897</v>
      </c>
      <c r="F86" t="s">
        <v>395</v>
      </c>
      <c r="G86" t="s">
        <v>384</v>
      </c>
      <c r="H86" t="s">
        <v>30</v>
      </c>
      <c r="I86">
        <v>36.9</v>
      </c>
      <c r="J86">
        <v>4.1000000000000014</v>
      </c>
      <c r="K86" t="s">
        <v>384</v>
      </c>
    </row>
    <row r="87" spans="1:11" x14ac:dyDescent="0.35">
      <c r="A87" t="s">
        <v>76</v>
      </c>
      <c r="B87" t="s">
        <v>31</v>
      </c>
      <c r="C87">
        <v>37</v>
      </c>
      <c r="D87">
        <v>86</v>
      </c>
      <c r="E87" s="22">
        <v>44036</v>
      </c>
      <c r="F87" t="s">
        <v>395</v>
      </c>
      <c r="G87" t="s">
        <v>383</v>
      </c>
      <c r="H87" t="s">
        <v>30</v>
      </c>
      <c r="I87">
        <v>33.300000000000004</v>
      </c>
      <c r="J87">
        <v>3.6999999999999957</v>
      </c>
      <c r="K87" t="s">
        <v>383</v>
      </c>
    </row>
    <row r="88" spans="1:11" x14ac:dyDescent="0.35">
      <c r="A88" t="s">
        <v>77</v>
      </c>
      <c r="B88" t="s">
        <v>34</v>
      </c>
      <c r="C88">
        <v>23</v>
      </c>
      <c r="D88">
        <v>87</v>
      </c>
      <c r="E88" s="22">
        <v>44124</v>
      </c>
      <c r="F88" t="s">
        <v>395</v>
      </c>
      <c r="G88" t="s">
        <v>386</v>
      </c>
      <c r="H88" t="s">
        <v>30</v>
      </c>
      <c r="I88">
        <v>20.7</v>
      </c>
      <c r="J88">
        <v>2.3000000000000007</v>
      </c>
      <c r="K88" t="s">
        <v>386</v>
      </c>
    </row>
    <row r="89" spans="1:11" x14ac:dyDescent="0.35">
      <c r="A89" t="s">
        <v>76</v>
      </c>
      <c r="B89" t="s">
        <v>36</v>
      </c>
      <c r="C89">
        <v>36</v>
      </c>
      <c r="D89">
        <v>88</v>
      </c>
      <c r="E89" s="22">
        <v>44109</v>
      </c>
      <c r="F89" t="s">
        <v>395</v>
      </c>
      <c r="G89" t="s">
        <v>383</v>
      </c>
      <c r="H89" t="s">
        <v>30</v>
      </c>
      <c r="I89">
        <v>32.4</v>
      </c>
      <c r="J89">
        <v>3.6000000000000014</v>
      </c>
      <c r="K89" t="s">
        <v>383</v>
      </c>
    </row>
    <row r="90" spans="1:11" x14ac:dyDescent="0.35">
      <c r="A90" t="s">
        <v>78</v>
      </c>
      <c r="B90" t="s">
        <v>38</v>
      </c>
      <c r="C90">
        <v>34</v>
      </c>
      <c r="D90">
        <v>89</v>
      </c>
      <c r="E90" s="22">
        <v>44085</v>
      </c>
      <c r="F90" t="s">
        <v>395</v>
      </c>
      <c r="G90" t="s">
        <v>385</v>
      </c>
      <c r="H90" t="s">
        <v>30</v>
      </c>
      <c r="I90">
        <v>30.6</v>
      </c>
      <c r="J90">
        <v>3.3999999999999986</v>
      </c>
      <c r="K90" t="s">
        <v>385</v>
      </c>
    </row>
    <row r="91" spans="1:11" x14ac:dyDescent="0.35">
      <c r="A91" t="s">
        <v>4</v>
      </c>
      <c r="B91" t="s">
        <v>40</v>
      </c>
      <c r="C91">
        <v>38</v>
      </c>
      <c r="D91">
        <v>90</v>
      </c>
      <c r="E91" s="22">
        <v>43930</v>
      </c>
      <c r="F91" t="s">
        <v>395</v>
      </c>
      <c r="G91" t="s">
        <v>384</v>
      </c>
      <c r="H91" t="s">
        <v>30</v>
      </c>
      <c r="I91">
        <v>34.200000000000003</v>
      </c>
      <c r="J91">
        <v>3.7999999999999972</v>
      </c>
      <c r="K91" t="s">
        <v>384</v>
      </c>
    </row>
    <row r="92" spans="1:11" x14ac:dyDescent="0.35">
      <c r="A92" t="s">
        <v>6</v>
      </c>
      <c r="B92" t="s">
        <v>42</v>
      </c>
      <c r="C92">
        <v>34</v>
      </c>
      <c r="D92">
        <v>91</v>
      </c>
      <c r="E92" s="22">
        <v>44175</v>
      </c>
      <c r="F92" t="s">
        <v>395</v>
      </c>
      <c r="G92" t="s">
        <v>385</v>
      </c>
      <c r="H92" t="s">
        <v>30</v>
      </c>
      <c r="I92">
        <v>30.6</v>
      </c>
      <c r="J92">
        <v>3.3999999999999986</v>
      </c>
      <c r="K92" t="s">
        <v>385</v>
      </c>
    </row>
    <row r="93" spans="1:11" x14ac:dyDescent="0.35">
      <c r="A93" t="s">
        <v>78</v>
      </c>
      <c r="B93" t="s">
        <v>42</v>
      </c>
      <c r="C93">
        <v>34</v>
      </c>
      <c r="D93">
        <v>92</v>
      </c>
      <c r="E93" s="22">
        <v>43955</v>
      </c>
      <c r="F93" t="s">
        <v>395</v>
      </c>
      <c r="G93" t="s">
        <v>385</v>
      </c>
      <c r="H93" t="s">
        <v>30</v>
      </c>
      <c r="I93">
        <v>30.6</v>
      </c>
      <c r="J93">
        <v>3.3999999999999986</v>
      </c>
      <c r="K93" t="s">
        <v>385</v>
      </c>
    </row>
    <row r="94" spans="1:11" x14ac:dyDescent="0.35">
      <c r="A94" t="s">
        <v>74</v>
      </c>
      <c r="B94" t="s">
        <v>31</v>
      </c>
      <c r="C94">
        <v>38</v>
      </c>
      <c r="D94">
        <v>93</v>
      </c>
      <c r="E94" s="22">
        <v>44189</v>
      </c>
      <c r="F94" t="s">
        <v>395</v>
      </c>
      <c r="G94" t="s">
        <v>384</v>
      </c>
      <c r="H94" t="s">
        <v>30</v>
      </c>
      <c r="I94">
        <v>34.200000000000003</v>
      </c>
      <c r="J94">
        <v>3.7999999999999972</v>
      </c>
      <c r="K94" t="s">
        <v>384</v>
      </c>
    </row>
    <row r="95" spans="1:11" x14ac:dyDescent="0.35">
      <c r="A95" t="s">
        <v>6</v>
      </c>
      <c r="B95" t="s">
        <v>45</v>
      </c>
      <c r="C95">
        <v>42</v>
      </c>
      <c r="D95">
        <v>94</v>
      </c>
      <c r="E95" s="22">
        <v>43989</v>
      </c>
      <c r="F95" t="s">
        <v>395</v>
      </c>
      <c r="G95" t="s">
        <v>385</v>
      </c>
      <c r="H95" t="s">
        <v>30</v>
      </c>
      <c r="I95">
        <v>37.800000000000004</v>
      </c>
      <c r="J95">
        <v>4.1999999999999957</v>
      </c>
      <c r="K95" t="s">
        <v>385</v>
      </c>
    </row>
    <row r="96" spans="1:11" x14ac:dyDescent="0.35">
      <c r="A96" t="s">
        <v>75</v>
      </c>
      <c r="B96" t="s">
        <v>47</v>
      </c>
      <c r="C96">
        <v>28</v>
      </c>
      <c r="D96">
        <v>95</v>
      </c>
      <c r="E96" s="22">
        <v>44125</v>
      </c>
      <c r="F96" t="s">
        <v>395</v>
      </c>
      <c r="G96" t="s">
        <v>383</v>
      </c>
      <c r="H96" t="s">
        <v>30</v>
      </c>
      <c r="I96">
        <v>25.2</v>
      </c>
      <c r="J96">
        <v>2.8000000000000007</v>
      </c>
      <c r="K96" t="s">
        <v>383</v>
      </c>
    </row>
    <row r="97" spans="1:11" x14ac:dyDescent="0.35">
      <c r="A97" t="s">
        <v>6</v>
      </c>
      <c r="B97" t="s">
        <v>49</v>
      </c>
      <c r="C97">
        <v>27</v>
      </c>
      <c r="D97">
        <v>96</v>
      </c>
      <c r="E97" s="22">
        <v>43866</v>
      </c>
      <c r="F97" t="s">
        <v>395</v>
      </c>
      <c r="G97" t="s">
        <v>385</v>
      </c>
      <c r="H97" t="s">
        <v>30</v>
      </c>
      <c r="I97">
        <v>24.3</v>
      </c>
      <c r="J97">
        <v>2.6999999999999993</v>
      </c>
      <c r="K97" t="s">
        <v>385</v>
      </c>
    </row>
    <row r="98" spans="1:11" x14ac:dyDescent="0.35">
      <c r="A98" t="s">
        <v>78</v>
      </c>
      <c r="B98" t="s">
        <v>52</v>
      </c>
      <c r="C98">
        <v>21</v>
      </c>
      <c r="D98">
        <v>97</v>
      </c>
      <c r="E98" s="22">
        <v>44136</v>
      </c>
      <c r="F98" t="s">
        <v>395</v>
      </c>
      <c r="G98" t="s">
        <v>385</v>
      </c>
      <c r="H98" t="s">
        <v>51</v>
      </c>
      <c r="I98">
        <v>18.900000000000002</v>
      </c>
      <c r="J98">
        <v>2.0999999999999979</v>
      </c>
      <c r="K98" t="s">
        <v>385</v>
      </c>
    </row>
    <row r="99" spans="1:11" x14ac:dyDescent="0.35">
      <c r="A99" t="s">
        <v>5</v>
      </c>
      <c r="B99" t="s">
        <v>54</v>
      </c>
      <c r="C99">
        <v>25</v>
      </c>
      <c r="D99">
        <v>98</v>
      </c>
      <c r="E99" s="22">
        <v>43984</v>
      </c>
      <c r="F99" t="s">
        <v>395</v>
      </c>
      <c r="G99" t="s">
        <v>406</v>
      </c>
      <c r="H99" t="s">
        <v>51</v>
      </c>
      <c r="I99">
        <v>22.5</v>
      </c>
      <c r="J99">
        <v>2.5</v>
      </c>
      <c r="K99" t="s">
        <v>382</v>
      </c>
    </row>
    <row r="100" spans="1:11" x14ac:dyDescent="0.35">
      <c r="A100" t="s">
        <v>74</v>
      </c>
      <c r="B100" t="s">
        <v>56</v>
      </c>
      <c r="C100">
        <v>28</v>
      </c>
      <c r="D100">
        <v>99</v>
      </c>
      <c r="E100" s="22">
        <v>44077</v>
      </c>
      <c r="F100" t="s">
        <v>395</v>
      </c>
      <c r="G100" t="s">
        <v>384</v>
      </c>
      <c r="H100" t="s">
        <v>51</v>
      </c>
      <c r="I100">
        <v>25.2</v>
      </c>
      <c r="J100">
        <v>2.8000000000000007</v>
      </c>
      <c r="K100" t="s">
        <v>384</v>
      </c>
    </row>
    <row r="101" spans="1:11" x14ac:dyDescent="0.35">
      <c r="A101" t="s">
        <v>4</v>
      </c>
      <c r="B101" t="s">
        <v>56</v>
      </c>
      <c r="C101">
        <v>25</v>
      </c>
      <c r="D101">
        <v>100</v>
      </c>
      <c r="E101" s="22">
        <v>43918</v>
      </c>
      <c r="F101" t="s">
        <v>395</v>
      </c>
      <c r="G101" t="s">
        <v>384</v>
      </c>
      <c r="H101" t="s">
        <v>51</v>
      </c>
      <c r="I101">
        <v>22.5</v>
      </c>
      <c r="J101">
        <v>2.5</v>
      </c>
      <c r="K101" t="s">
        <v>384</v>
      </c>
    </row>
    <row r="102" spans="1:11" x14ac:dyDescent="0.35">
      <c r="A102" t="s">
        <v>74</v>
      </c>
      <c r="B102" t="s">
        <v>56</v>
      </c>
      <c r="C102">
        <v>45</v>
      </c>
      <c r="D102">
        <v>101</v>
      </c>
      <c r="E102" s="22">
        <v>43874</v>
      </c>
      <c r="F102" t="s">
        <v>395</v>
      </c>
      <c r="G102" t="s">
        <v>384</v>
      </c>
      <c r="H102" t="s">
        <v>51</v>
      </c>
      <c r="I102">
        <v>40.5</v>
      </c>
      <c r="J102">
        <v>4.5</v>
      </c>
      <c r="K102" t="s">
        <v>384</v>
      </c>
    </row>
    <row r="103" spans="1:11" x14ac:dyDescent="0.35">
      <c r="A103" t="s">
        <v>4</v>
      </c>
      <c r="B103" t="s">
        <v>60</v>
      </c>
      <c r="C103">
        <v>25</v>
      </c>
      <c r="D103">
        <v>102</v>
      </c>
      <c r="E103" s="22">
        <v>44121</v>
      </c>
      <c r="F103" t="s">
        <v>395</v>
      </c>
      <c r="G103" t="s">
        <v>384</v>
      </c>
      <c r="H103" t="s">
        <v>51</v>
      </c>
      <c r="I103">
        <v>22.5</v>
      </c>
      <c r="J103">
        <v>2.5</v>
      </c>
      <c r="K103" t="s">
        <v>384</v>
      </c>
    </row>
    <row r="104" spans="1:11" x14ac:dyDescent="0.35">
      <c r="A104" t="s">
        <v>76</v>
      </c>
      <c r="B104" t="s">
        <v>62</v>
      </c>
      <c r="C104">
        <v>42</v>
      </c>
      <c r="D104">
        <v>103</v>
      </c>
      <c r="E104" s="22">
        <v>44108</v>
      </c>
      <c r="F104" t="s">
        <v>395</v>
      </c>
      <c r="G104" t="s">
        <v>383</v>
      </c>
      <c r="H104" t="s">
        <v>51</v>
      </c>
      <c r="I104">
        <v>37.800000000000004</v>
      </c>
      <c r="J104">
        <v>4.1999999999999957</v>
      </c>
      <c r="K104" t="s">
        <v>383</v>
      </c>
    </row>
    <row r="105" spans="1:11" x14ac:dyDescent="0.35">
      <c r="A105" t="s">
        <v>74</v>
      </c>
      <c r="B105" t="s">
        <v>64</v>
      </c>
      <c r="C105">
        <v>28</v>
      </c>
      <c r="D105">
        <v>104</v>
      </c>
      <c r="E105" s="22">
        <v>44166</v>
      </c>
      <c r="F105" t="s">
        <v>395</v>
      </c>
      <c r="G105" t="s">
        <v>384</v>
      </c>
      <c r="H105" t="s">
        <v>51</v>
      </c>
      <c r="I105">
        <v>25.2</v>
      </c>
      <c r="J105">
        <v>2.8000000000000007</v>
      </c>
      <c r="K105" t="s">
        <v>384</v>
      </c>
    </row>
    <row r="106" spans="1:11" x14ac:dyDescent="0.35">
      <c r="A106" t="s">
        <v>5</v>
      </c>
      <c r="B106" t="s">
        <v>66</v>
      </c>
      <c r="C106">
        <v>30</v>
      </c>
      <c r="D106">
        <v>105</v>
      </c>
      <c r="E106" s="22">
        <v>43942</v>
      </c>
      <c r="F106" t="s">
        <v>395</v>
      </c>
      <c r="G106" t="s">
        <v>406</v>
      </c>
      <c r="H106" t="s">
        <v>51</v>
      </c>
      <c r="I106">
        <v>27</v>
      </c>
      <c r="J106">
        <v>3</v>
      </c>
      <c r="K106" t="s">
        <v>382</v>
      </c>
    </row>
    <row r="107" spans="1:11" x14ac:dyDescent="0.35">
      <c r="A107" t="s">
        <v>6</v>
      </c>
      <c r="B107" t="s">
        <v>66</v>
      </c>
      <c r="C107">
        <v>37</v>
      </c>
      <c r="D107">
        <v>106</v>
      </c>
      <c r="E107" s="22">
        <v>43908</v>
      </c>
      <c r="F107" t="s">
        <v>395</v>
      </c>
      <c r="G107" t="s">
        <v>385</v>
      </c>
      <c r="H107" t="s">
        <v>51</v>
      </c>
      <c r="I107">
        <v>33.300000000000004</v>
      </c>
      <c r="J107">
        <v>3.6999999999999957</v>
      </c>
      <c r="K107" t="s">
        <v>385</v>
      </c>
    </row>
    <row r="108" spans="1:11" x14ac:dyDescent="0.35">
      <c r="A108" t="s">
        <v>78</v>
      </c>
      <c r="B108" t="s">
        <v>69</v>
      </c>
      <c r="C108">
        <v>41</v>
      </c>
      <c r="D108">
        <v>107</v>
      </c>
      <c r="E108" s="22">
        <v>43917</v>
      </c>
      <c r="F108" t="s">
        <v>395</v>
      </c>
      <c r="G108" t="s">
        <v>385</v>
      </c>
      <c r="H108" t="s">
        <v>51</v>
      </c>
      <c r="I108">
        <v>36.9</v>
      </c>
      <c r="J108">
        <v>4.1000000000000014</v>
      </c>
      <c r="K108" t="s">
        <v>385</v>
      </c>
    </row>
    <row r="109" spans="1:11" x14ac:dyDescent="0.35">
      <c r="A109" t="s">
        <v>74</v>
      </c>
      <c r="B109" t="s">
        <v>71</v>
      </c>
      <c r="C109">
        <v>28</v>
      </c>
      <c r="D109">
        <v>108</v>
      </c>
      <c r="E109" s="22">
        <v>43853</v>
      </c>
      <c r="F109" t="s">
        <v>395</v>
      </c>
      <c r="G109" t="s">
        <v>384</v>
      </c>
      <c r="H109" t="s">
        <v>51</v>
      </c>
      <c r="I109">
        <v>25.2</v>
      </c>
      <c r="J109">
        <v>2.8000000000000007</v>
      </c>
      <c r="K109" t="s">
        <v>384</v>
      </c>
    </row>
    <row r="110" spans="1:11" x14ac:dyDescent="0.35">
      <c r="A110" t="s">
        <v>5</v>
      </c>
      <c r="B110" t="s">
        <v>9</v>
      </c>
      <c r="C110">
        <v>36</v>
      </c>
      <c r="D110">
        <v>109</v>
      </c>
      <c r="E110" s="22">
        <v>43999</v>
      </c>
      <c r="F110" t="s">
        <v>395</v>
      </c>
      <c r="G110" t="s">
        <v>406</v>
      </c>
      <c r="H110" t="s">
        <v>8</v>
      </c>
      <c r="I110">
        <v>32.4</v>
      </c>
      <c r="J110">
        <v>3.6000000000000014</v>
      </c>
      <c r="K110" t="s">
        <v>382</v>
      </c>
    </row>
    <row r="111" spans="1:11" x14ac:dyDescent="0.35">
      <c r="A111" t="s">
        <v>5</v>
      </c>
      <c r="B111" t="s">
        <v>11</v>
      </c>
      <c r="C111">
        <v>41</v>
      </c>
      <c r="D111">
        <v>110</v>
      </c>
      <c r="E111" s="22">
        <v>44010</v>
      </c>
      <c r="F111" t="s">
        <v>395</v>
      </c>
      <c r="G111" t="s">
        <v>406</v>
      </c>
      <c r="H111" t="s">
        <v>8</v>
      </c>
      <c r="I111">
        <v>36.9</v>
      </c>
      <c r="J111">
        <v>4.1000000000000014</v>
      </c>
      <c r="K111" t="s">
        <v>382</v>
      </c>
    </row>
    <row r="112" spans="1:11" x14ac:dyDescent="0.35">
      <c r="A112" t="s">
        <v>6</v>
      </c>
      <c r="B112" t="s">
        <v>13</v>
      </c>
      <c r="C112">
        <v>21</v>
      </c>
      <c r="D112">
        <v>111</v>
      </c>
      <c r="E112" s="22">
        <v>44128</v>
      </c>
      <c r="F112" t="s">
        <v>395</v>
      </c>
      <c r="G112" t="s">
        <v>385</v>
      </c>
      <c r="H112" t="s">
        <v>8</v>
      </c>
      <c r="I112">
        <v>18.900000000000002</v>
      </c>
      <c r="J112">
        <v>2.0999999999999979</v>
      </c>
      <c r="K112" t="s">
        <v>385</v>
      </c>
    </row>
    <row r="113" spans="1:11" x14ac:dyDescent="0.35">
      <c r="A113" t="s">
        <v>78</v>
      </c>
      <c r="B113" t="s">
        <v>15</v>
      </c>
      <c r="C113">
        <v>27</v>
      </c>
      <c r="D113">
        <v>112</v>
      </c>
      <c r="E113" s="22">
        <v>44033</v>
      </c>
      <c r="F113" t="s">
        <v>395</v>
      </c>
      <c r="G113" t="s">
        <v>385</v>
      </c>
      <c r="H113" t="s">
        <v>8</v>
      </c>
      <c r="I113">
        <v>24.3</v>
      </c>
      <c r="J113">
        <v>2.6999999999999993</v>
      </c>
      <c r="K113" t="s">
        <v>385</v>
      </c>
    </row>
    <row r="114" spans="1:11" x14ac:dyDescent="0.35">
      <c r="A114" t="s">
        <v>76</v>
      </c>
      <c r="B114" t="s">
        <v>15</v>
      </c>
      <c r="C114">
        <v>45</v>
      </c>
      <c r="D114">
        <v>113</v>
      </c>
      <c r="E114" s="22">
        <v>44166</v>
      </c>
      <c r="F114" t="s">
        <v>395</v>
      </c>
      <c r="G114" t="s">
        <v>383</v>
      </c>
      <c r="H114" t="s">
        <v>8</v>
      </c>
      <c r="I114">
        <v>40.5</v>
      </c>
      <c r="J114">
        <v>4.5</v>
      </c>
      <c r="K114" t="s">
        <v>383</v>
      </c>
    </row>
    <row r="115" spans="1:11" x14ac:dyDescent="0.35">
      <c r="A115" t="s">
        <v>4</v>
      </c>
      <c r="B115" t="s">
        <v>15</v>
      </c>
      <c r="C115">
        <v>21</v>
      </c>
      <c r="D115">
        <v>114</v>
      </c>
      <c r="E115" s="22">
        <v>43927</v>
      </c>
      <c r="F115" t="s">
        <v>395</v>
      </c>
      <c r="G115" t="s">
        <v>384</v>
      </c>
      <c r="H115" t="s">
        <v>8</v>
      </c>
      <c r="I115">
        <v>18.900000000000002</v>
      </c>
      <c r="J115">
        <v>2.0999999999999979</v>
      </c>
      <c r="K115" t="s">
        <v>384</v>
      </c>
    </row>
    <row r="116" spans="1:11" x14ac:dyDescent="0.35">
      <c r="A116" t="s">
        <v>5</v>
      </c>
      <c r="B116" t="s">
        <v>13</v>
      </c>
      <c r="C116">
        <v>34</v>
      </c>
      <c r="D116">
        <v>115</v>
      </c>
      <c r="E116" s="22">
        <v>43848</v>
      </c>
      <c r="F116" t="s">
        <v>395</v>
      </c>
      <c r="G116" t="s">
        <v>406</v>
      </c>
      <c r="H116" t="s">
        <v>8</v>
      </c>
      <c r="I116">
        <v>30.6</v>
      </c>
      <c r="J116">
        <v>3.3999999999999986</v>
      </c>
      <c r="K116" t="s">
        <v>382</v>
      </c>
    </row>
    <row r="117" spans="1:11" x14ac:dyDescent="0.35">
      <c r="A117" t="s">
        <v>76</v>
      </c>
      <c r="B117" t="s">
        <v>20</v>
      </c>
      <c r="C117">
        <v>38</v>
      </c>
      <c r="D117">
        <v>116</v>
      </c>
      <c r="E117" s="22">
        <v>43848</v>
      </c>
      <c r="F117" t="s">
        <v>395</v>
      </c>
      <c r="G117" t="s">
        <v>383</v>
      </c>
      <c r="H117" t="s">
        <v>8</v>
      </c>
      <c r="I117">
        <v>34.200000000000003</v>
      </c>
      <c r="J117">
        <v>3.7999999999999972</v>
      </c>
      <c r="K117" t="s">
        <v>383</v>
      </c>
    </row>
    <row r="118" spans="1:11" x14ac:dyDescent="0.35">
      <c r="A118" t="s">
        <v>6</v>
      </c>
      <c r="B118" t="s">
        <v>20</v>
      </c>
      <c r="C118">
        <v>45</v>
      </c>
      <c r="D118">
        <v>117</v>
      </c>
      <c r="E118" s="22">
        <v>44166</v>
      </c>
      <c r="F118" t="s">
        <v>395</v>
      </c>
      <c r="G118" t="s">
        <v>385</v>
      </c>
      <c r="H118" t="s">
        <v>8</v>
      </c>
      <c r="I118">
        <v>40.5</v>
      </c>
      <c r="J118">
        <v>4.5</v>
      </c>
      <c r="K118" t="s">
        <v>385</v>
      </c>
    </row>
    <row r="119" spans="1:11" x14ac:dyDescent="0.35">
      <c r="A119" t="s">
        <v>6</v>
      </c>
      <c r="B119" t="s">
        <v>23</v>
      </c>
      <c r="C119">
        <v>40</v>
      </c>
      <c r="D119">
        <v>118</v>
      </c>
      <c r="E119" s="22">
        <v>44002</v>
      </c>
      <c r="F119" t="s">
        <v>395</v>
      </c>
      <c r="G119" t="s">
        <v>385</v>
      </c>
      <c r="H119" t="s">
        <v>8</v>
      </c>
      <c r="I119">
        <v>36</v>
      </c>
      <c r="J119">
        <v>4</v>
      </c>
      <c r="K119" t="s">
        <v>385</v>
      </c>
    </row>
    <row r="120" spans="1:11" x14ac:dyDescent="0.35">
      <c r="A120" t="s">
        <v>75</v>
      </c>
      <c r="B120" t="s">
        <v>25</v>
      </c>
      <c r="C120">
        <v>49</v>
      </c>
      <c r="D120">
        <v>119</v>
      </c>
      <c r="E120" s="22">
        <v>44054</v>
      </c>
      <c r="F120" t="s">
        <v>395</v>
      </c>
      <c r="G120" t="s">
        <v>383</v>
      </c>
      <c r="H120" t="s">
        <v>8</v>
      </c>
      <c r="I120">
        <v>44.1</v>
      </c>
      <c r="J120">
        <v>4.8999999999999986</v>
      </c>
      <c r="K120" t="s">
        <v>383</v>
      </c>
    </row>
    <row r="121" spans="1:11" x14ac:dyDescent="0.35">
      <c r="A121" t="s">
        <v>75</v>
      </c>
      <c r="B121" t="s">
        <v>27</v>
      </c>
      <c r="C121">
        <v>36</v>
      </c>
      <c r="D121">
        <v>120</v>
      </c>
      <c r="E121" s="22">
        <v>43929</v>
      </c>
      <c r="F121" t="s">
        <v>395</v>
      </c>
      <c r="G121" t="s">
        <v>383</v>
      </c>
      <c r="H121" t="s">
        <v>8</v>
      </c>
      <c r="I121">
        <v>32.4</v>
      </c>
      <c r="J121">
        <v>3.6000000000000014</v>
      </c>
      <c r="K121" t="s">
        <v>383</v>
      </c>
    </row>
    <row r="122" spans="1:11" x14ac:dyDescent="0.35">
      <c r="A122" t="s">
        <v>74</v>
      </c>
      <c r="B122" t="s">
        <v>31</v>
      </c>
      <c r="C122">
        <v>45</v>
      </c>
      <c r="D122">
        <v>121</v>
      </c>
      <c r="E122" s="22">
        <v>44131</v>
      </c>
      <c r="F122" t="s">
        <v>395</v>
      </c>
      <c r="G122" t="s">
        <v>384</v>
      </c>
      <c r="H122" t="s">
        <v>30</v>
      </c>
      <c r="I122">
        <v>40.5</v>
      </c>
      <c r="J122">
        <v>4.5</v>
      </c>
      <c r="K122" t="s">
        <v>384</v>
      </c>
    </row>
    <row r="123" spans="1:11" x14ac:dyDescent="0.35">
      <c r="A123" t="s">
        <v>75</v>
      </c>
      <c r="B123" t="s">
        <v>31</v>
      </c>
      <c r="C123">
        <v>35</v>
      </c>
      <c r="D123">
        <v>122</v>
      </c>
      <c r="E123" s="22">
        <v>43998</v>
      </c>
      <c r="F123" t="s">
        <v>395</v>
      </c>
      <c r="G123" t="s">
        <v>383</v>
      </c>
      <c r="H123" t="s">
        <v>30</v>
      </c>
      <c r="I123">
        <v>31.5</v>
      </c>
      <c r="J123">
        <v>3.5</v>
      </c>
      <c r="K123" t="s">
        <v>383</v>
      </c>
    </row>
    <row r="124" spans="1:11" x14ac:dyDescent="0.35">
      <c r="A124" t="s">
        <v>75</v>
      </c>
      <c r="B124" t="s">
        <v>34</v>
      </c>
      <c r="C124">
        <v>23</v>
      </c>
      <c r="D124">
        <v>123</v>
      </c>
      <c r="E124" s="22">
        <v>43851</v>
      </c>
      <c r="F124" t="s">
        <v>395</v>
      </c>
      <c r="G124" t="s">
        <v>383</v>
      </c>
      <c r="H124" t="s">
        <v>30</v>
      </c>
      <c r="I124">
        <v>20.7</v>
      </c>
      <c r="J124">
        <v>2.3000000000000007</v>
      </c>
      <c r="K124" t="s">
        <v>383</v>
      </c>
    </row>
    <row r="125" spans="1:11" x14ac:dyDescent="0.35">
      <c r="A125" t="s">
        <v>75</v>
      </c>
      <c r="B125" t="s">
        <v>36</v>
      </c>
      <c r="C125">
        <v>45</v>
      </c>
      <c r="D125">
        <v>124</v>
      </c>
      <c r="E125" s="22">
        <v>43892</v>
      </c>
      <c r="F125" t="s">
        <v>395</v>
      </c>
      <c r="G125" t="s">
        <v>383</v>
      </c>
      <c r="H125" t="s">
        <v>30</v>
      </c>
      <c r="I125">
        <v>40.5</v>
      </c>
      <c r="J125">
        <v>4.5</v>
      </c>
      <c r="K125" t="s">
        <v>383</v>
      </c>
    </row>
    <row r="126" spans="1:11" x14ac:dyDescent="0.35">
      <c r="A126" t="s">
        <v>78</v>
      </c>
      <c r="B126" t="s">
        <v>38</v>
      </c>
      <c r="C126">
        <v>34</v>
      </c>
      <c r="D126">
        <v>125</v>
      </c>
      <c r="E126" s="22">
        <v>44167</v>
      </c>
      <c r="F126" t="s">
        <v>395</v>
      </c>
      <c r="G126" t="s">
        <v>385</v>
      </c>
      <c r="H126" t="s">
        <v>30</v>
      </c>
      <c r="I126">
        <v>30.6</v>
      </c>
      <c r="J126">
        <v>3.3999999999999986</v>
      </c>
      <c r="K126" t="s">
        <v>385</v>
      </c>
    </row>
    <row r="127" spans="1:11" x14ac:dyDescent="0.35">
      <c r="A127" t="s">
        <v>77</v>
      </c>
      <c r="B127" t="s">
        <v>40</v>
      </c>
      <c r="C127">
        <v>36</v>
      </c>
      <c r="D127">
        <v>126</v>
      </c>
      <c r="E127" s="22">
        <v>43983</v>
      </c>
      <c r="F127" t="s">
        <v>395</v>
      </c>
      <c r="G127" t="s">
        <v>386</v>
      </c>
      <c r="H127" t="s">
        <v>30</v>
      </c>
      <c r="I127">
        <v>32.4</v>
      </c>
      <c r="J127">
        <v>3.6000000000000014</v>
      </c>
      <c r="K127" t="s">
        <v>386</v>
      </c>
    </row>
    <row r="128" spans="1:11" x14ac:dyDescent="0.35">
      <c r="A128" t="s">
        <v>78</v>
      </c>
      <c r="B128" t="s">
        <v>42</v>
      </c>
      <c r="C128">
        <v>39</v>
      </c>
      <c r="D128">
        <v>127</v>
      </c>
      <c r="E128" s="22">
        <v>43923</v>
      </c>
      <c r="F128" t="s">
        <v>395</v>
      </c>
      <c r="G128" t="s">
        <v>385</v>
      </c>
      <c r="H128" t="s">
        <v>30</v>
      </c>
      <c r="I128">
        <v>35.1</v>
      </c>
      <c r="J128">
        <v>3.8999999999999986</v>
      </c>
      <c r="K128" t="s">
        <v>385</v>
      </c>
    </row>
    <row r="129" spans="1:11" x14ac:dyDescent="0.35">
      <c r="A129" t="s">
        <v>78</v>
      </c>
      <c r="B129" t="s">
        <v>42</v>
      </c>
      <c r="C129">
        <v>26</v>
      </c>
      <c r="D129">
        <v>128</v>
      </c>
      <c r="E129" s="22">
        <v>43889</v>
      </c>
      <c r="F129" t="s">
        <v>395</v>
      </c>
      <c r="G129" t="s">
        <v>385</v>
      </c>
      <c r="H129" t="s">
        <v>30</v>
      </c>
      <c r="I129">
        <v>23.400000000000002</v>
      </c>
      <c r="J129">
        <v>2.5999999999999979</v>
      </c>
      <c r="K129" t="s">
        <v>385</v>
      </c>
    </row>
    <row r="130" spans="1:11" x14ac:dyDescent="0.35">
      <c r="A130" t="s">
        <v>4</v>
      </c>
      <c r="B130" t="s">
        <v>31</v>
      </c>
      <c r="C130">
        <v>32</v>
      </c>
      <c r="D130">
        <v>129</v>
      </c>
      <c r="E130" s="22">
        <v>43910</v>
      </c>
      <c r="F130" t="s">
        <v>395</v>
      </c>
      <c r="G130" t="s">
        <v>384</v>
      </c>
      <c r="H130" t="s">
        <v>30</v>
      </c>
      <c r="I130">
        <v>28.8</v>
      </c>
      <c r="J130">
        <v>3.1999999999999993</v>
      </c>
      <c r="K130" t="s">
        <v>384</v>
      </c>
    </row>
    <row r="131" spans="1:11" x14ac:dyDescent="0.35">
      <c r="A131" t="s">
        <v>4</v>
      </c>
      <c r="B131" t="s">
        <v>45</v>
      </c>
      <c r="C131">
        <v>27</v>
      </c>
      <c r="D131">
        <v>130</v>
      </c>
      <c r="E131" s="22">
        <v>44035</v>
      </c>
      <c r="F131" t="s">
        <v>395</v>
      </c>
      <c r="G131" t="s">
        <v>384</v>
      </c>
      <c r="H131" t="s">
        <v>30</v>
      </c>
      <c r="I131">
        <v>24.3</v>
      </c>
      <c r="J131">
        <v>2.6999999999999993</v>
      </c>
      <c r="K131" t="s">
        <v>384</v>
      </c>
    </row>
    <row r="132" spans="1:11" x14ac:dyDescent="0.35">
      <c r="A132" t="s">
        <v>5</v>
      </c>
      <c r="B132" t="s">
        <v>47</v>
      </c>
      <c r="C132">
        <v>20</v>
      </c>
      <c r="D132">
        <v>131</v>
      </c>
      <c r="E132" s="22">
        <v>44160</v>
      </c>
      <c r="F132" t="s">
        <v>395</v>
      </c>
      <c r="G132" t="s">
        <v>406</v>
      </c>
      <c r="H132" t="s">
        <v>30</v>
      </c>
      <c r="I132">
        <v>18</v>
      </c>
      <c r="J132">
        <v>2</v>
      </c>
      <c r="K132" t="s">
        <v>382</v>
      </c>
    </row>
    <row r="133" spans="1:11" x14ac:dyDescent="0.35">
      <c r="A133" t="s">
        <v>74</v>
      </c>
      <c r="B133" t="s">
        <v>49</v>
      </c>
      <c r="C133">
        <v>29</v>
      </c>
      <c r="D133">
        <v>132</v>
      </c>
      <c r="E133" s="22">
        <v>44046</v>
      </c>
      <c r="F133" t="s">
        <v>395</v>
      </c>
      <c r="G133" t="s">
        <v>384</v>
      </c>
      <c r="H133" t="s">
        <v>30</v>
      </c>
      <c r="I133">
        <v>26.1</v>
      </c>
      <c r="J133">
        <v>2.8999999999999986</v>
      </c>
      <c r="K133" t="s">
        <v>384</v>
      </c>
    </row>
    <row r="134" spans="1:11" x14ac:dyDescent="0.35">
      <c r="A134" t="s">
        <v>4</v>
      </c>
      <c r="B134" t="s">
        <v>52</v>
      </c>
      <c r="C134">
        <v>27</v>
      </c>
      <c r="D134">
        <v>133</v>
      </c>
      <c r="E134" s="22">
        <v>44179</v>
      </c>
      <c r="F134" t="s">
        <v>395</v>
      </c>
      <c r="G134" t="s">
        <v>384</v>
      </c>
      <c r="H134" t="s">
        <v>51</v>
      </c>
      <c r="I134">
        <v>24.3</v>
      </c>
      <c r="J134">
        <v>2.6999999999999993</v>
      </c>
      <c r="K134" t="s">
        <v>384</v>
      </c>
    </row>
    <row r="135" spans="1:11" x14ac:dyDescent="0.35">
      <c r="A135" t="s">
        <v>78</v>
      </c>
      <c r="B135" t="s">
        <v>54</v>
      </c>
      <c r="C135">
        <v>32</v>
      </c>
      <c r="D135">
        <v>134</v>
      </c>
      <c r="E135" s="22">
        <v>43872</v>
      </c>
      <c r="F135" t="s">
        <v>395</v>
      </c>
      <c r="G135" t="s">
        <v>385</v>
      </c>
      <c r="H135" t="s">
        <v>51</v>
      </c>
      <c r="I135">
        <v>28.8</v>
      </c>
      <c r="J135">
        <v>3.1999999999999993</v>
      </c>
      <c r="K135" t="s">
        <v>385</v>
      </c>
    </row>
    <row r="136" spans="1:11" x14ac:dyDescent="0.35">
      <c r="A136" t="s">
        <v>78</v>
      </c>
      <c r="B136" t="s">
        <v>56</v>
      </c>
      <c r="C136">
        <v>40</v>
      </c>
      <c r="D136">
        <v>135</v>
      </c>
      <c r="E136" s="22">
        <v>43933</v>
      </c>
      <c r="F136" t="s">
        <v>395</v>
      </c>
      <c r="G136" t="s">
        <v>385</v>
      </c>
      <c r="H136" t="s">
        <v>51</v>
      </c>
      <c r="I136">
        <v>36</v>
      </c>
      <c r="J136">
        <v>4</v>
      </c>
      <c r="K136" t="s">
        <v>385</v>
      </c>
    </row>
    <row r="137" spans="1:11" x14ac:dyDescent="0.35">
      <c r="A137" t="s">
        <v>76</v>
      </c>
      <c r="B137" t="s">
        <v>56</v>
      </c>
      <c r="C137">
        <v>31</v>
      </c>
      <c r="D137">
        <v>136</v>
      </c>
      <c r="E137" s="22">
        <v>43897</v>
      </c>
      <c r="F137" t="s">
        <v>395</v>
      </c>
      <c r="G137" t="s">
        <v>383</v>
      </c>
      <c r="H137" t="s">
        <v>51</v>
      </c>
      <c r="I137">
        <v>27.900000000000002</v>
      </c>
      <c r="J137">
        <v>3.0999999999999979</v>
      </c>
      <c r="K137" t="s">
        <v>383</v>
      </c>
    </row>
    <row r="138" spans="1:11" x14ac:dyDescent="0.35">
      <c r="A138" t="s">
        <v>4</v>
      </c>
      <c r="B138" t="s">
        <v>56</v>
      </c>
      <c r="C138">
        <v>38</v>
      </c>
      <c r="D138">
        <v>137</v>
      </c>
      <c r="E138" s="22">
        <v>43973</v>
      </c>
      <c r="F138" t="s">
        <v>395</v>
      </c>
      <c r="G138" t="s">
        <v>384</v>
      </c>
      <c r="H138" t="s">
        <v>51</v>
      </c>
      <c r="I138">
        <v>34.200000000000003</v>
      </c>
      <c r="J138">
        <v>3.7999999999999972</v>
      </c>
      <c r="K138" t="s">
        <v>384</v>
      </c>
    </row>
    <row r="139" spans="1:11" x14ac:dyDescent="0.35">
      <c r="A139" t="s">
        <v>74</v>
      </c>
      <c r="B139" t="s">
        <v>60</v>
      </c>
      <c r="C139">
        <v>34</v>
      </c>
      <c r="D139">
        <v>138</v>
      </c>
      <c r="E139" s="22">
        <v>43977</v>
      </c>
      <c r="F139" t="s">
        <v>395</v>
      </c>
      <c r="G139" t="s">
        <v>384</v>
      </c>
      <c r="H139" t="s">
        <v>51</v>
      </c>
      <c r="I139">
        <v>30.6</v>
      </c>
      <c r="J139">
        <v>3.3999999999999986</v>
      </c>
      <c r="K139" t="s">
        <v>384</v>
      </c>
    </row>
    <row r="140" spans="1:11" x14ac:dyDescent="0.35">
      <c r="A140" t="s">
        <v>5</v>
      </c>
      <c r="B140" t="s">
        <v>62</v>
      </c>
      <c r="C140">
        <v>30</v>
      </c>
      <c r="D140">
        <v>139</v>
      </c>
      <c r="E140" s="22">
        <v>43944</v>
      </c>
      <c r="F140" t="s">
        <v>395</v>
      </c>
      <c r="G140" t="s">
        <v>406</v>
      </c>
      <c r="H140" t="s">
        <v>51</v>
      </c>
      <c r="I140">
        <v>27</v>
      </c>
      <c r="J140">
        <v>3</v>
      </c>
      <c r="K140" t="s">
        <v>382</v>
      </c>
    </row>
    <row r="141" spans="1:11" x14ac:dyDescent="0.35">
      <c r="A141" t="s">
        <v>75</v>
      </c>
      <c r="B141" t="s">
        <v>64</v>
      </c>
      <c r="C141">
        <v>22</v>
      </c>
      <c r="D141">
        <v>140</v>
      </c>
      <c r="E141" s="22">
        <v>44104</v>
      </c>
      <c r="F141" t="s">
        <v>395</v>
      </c>
      <c r="G141" t="s">
        <v>383</v>
      </c>
      <c r="H141" t="s">
        <v>51</v>
      </c>
      <c r="I141">
        <v>19.8</v>
      </c>
      <c r="J141">
        <v>2.1999999999999993</v>
      </c>
      <c r="K141" t="s">
        <v>383</v>
      </c>
    </row>
    <row r="142" spans="1:11" x14ac:dyDescent="0.35">
      <c r="A142" t="s">
        <v>6</v>
      </c>
      <c r="B142" t="s">
        <v>66</v>
      </c>
      <c r="C142">
        <v>48</v>
      </c>
      <c r="D142">
        <v>141</v>
      </c>
      <c r="E142" s="22">
        <v>43986</v>
      </c>
      <c r="F142" t="s">
        <v>395</v>
      </c>
      <c r="G142" t="s">
        <v>385</v>
      </c>
      <c r="H142" t="s">
        <v>51</v>
      </c>
      <c r="I142">
        <v>43.2</v>
      </c>
      <c r="J142">
        <v>4.7999999999999972</v>
      </c>
      <c r="K142" t="s">
        <v>385</v>
      </c>
    </row>
    <row r="143" spans="1:11" x14ac:dyDescent="0.35">
      <c r="A143" t="s">
        <v>76</v>
      </c>
      <c r="B143" t="s">
        <v>66</v>
      </c>
      <c r="C143">
        <v>27</v>
      </c>
      <c r="D143">
        <v>142</v>
      </c>
      <c r="E143" s="22">
        <v>43939</v>
      </c>
      <c r="F143" t="s">
        <v>395</v>
      </c>
      <c r="G143" t="s">
        <v>383</v>
      </c>
      <c r="H143" t="s">
        <v>51</v>
      </c>
      <c r="I143">
        <v>24.3</v>
      </c>
      <c r="J143">
        <v>2.6999999999999993</v>
      </c>
      <c r="K143" t="s">
        <v>383</v>
      </c>
    </row>
    <row r="144" spans="1:11" x14ac:dyDescent="0.35">
      <c r="A144" t="s">
        <v>6</v>
      </c>
      <c r="B144" t="s">
        <v>69</v>
      </c>
      <c r="C144">
        <v>50</v>
      </c>
      <c r="D144">
        <v>143</v>
      </c>
      <c r="E144" s="22">
        <v>43977</v>
      </c>
      <c r="F144" t="s">
        <v>395</v>
      </c>
      <c r="G144" t="s">
        <v>385</v>
      </c>
      <c r="H144" t="s">
        <v>51</v>
      </c>
      <c r="I144">
        <v>45</v>
      </c>
      <c r="J144">
        <v>5</v>
      </c>
      <c r="K144" t="s">
        <v>385</v>
      </c>
    </row>
    <row r="145" spans="1:11" x14ac:dyDescent="0.35">
      <c r="A145" t="s">
        <v>78</v>
      </c>
      <c r="B145" t="s">
        <v>71</v>
      </c>
      <c r="C145">
        <v>44</v>
      </c>
      <c r="D145">
        <v>144</v>
      </c>
      <c r="E145" s="22">
        <v>44017</v>
      </c>
      <c r="F145" t="s">
        <v>395</v>
      </c>
      <c r="G145" t="s">
        <v>385</v>
      </c>
      <c r="H145" t="s">
        <v>51</v>
      </c>
      <c r="I145">
        <v>39.6</v>
      </c>
      <c r="J145">
        <v>4.3999999999999986</v>
      </c>
      <c r="K145" t="s">
        <v>385</v>
      </c>
    </row>
    <row r="146" spans="1:11" x14ac:dyDescent="0.35">
      <c r="A146" t="s">
        <v>6</v>
      </c>
      <c r="B146" t="s">
        <v>9</v>
      </c>
      <c r="C146">
        <v>27</v>
      </c>
      <c r="D146">
        <v>145</v>
      </c>
      <c r="E146" s="22">
        <v>43996</v>
      </c>
      <c r="F146" t="s">
        <v>395</v>
      </c>
      <c r="G146" t="s">
        <v>385</v>
      </c>
      <c r="H146" t="s">
        <v>8</v>
      </c>
      <c r="I146">
        <v>24.3</v>
      </c>
      <c r="J146">
        <v>2.6999999999999993</v>
      </c>
      <c r="K146" t="s">
        <v>385</v>
      </c>
    </row>
    <row r="147" spans="1:11" x14ac:dyDescent="0.35">
      <c r="A147" t="s">
        <v>77</v>
      </c>
      <c r="B147" t="s">
        <v>11</v>
      </c>
      <c r="C147">
        <v>22</v>
      </c>
      <c r="D147">
        <v>146</v>
      </c>
      <c r="E147" s="22">
        <v>43998</v>
      </c>
      <c r="F147" t="s">
        <v>395</v>
      </c>
      <c r="G147" t="s">
        <v>386</v>
      </c>
      <c r="H147" t="s">
        <v>8</v>
      </c>
      <c r="I147">
        <v>19.8</v>
      </c>
      <c r="J147">
        <v>2.1999999999999993</v>
      </c>
      <c r="K147" t="s">
        <v>386</v>
      </c>
    </row>
    <row r="148" spans="1:11" x14ac:dyDescent="0.35">
      <c r="A148" t="s">
        <v>76</v>
      </c>
      <c r="B148" t="s">
        <v>13</v>
      </c>
      <c r="C148">
        <v>33</v>
      </c>
      <c r="D148">
        <v>147</v>
      </c>
      <c r="E148" s="22">
        <v>44129</v>
      </c>
      <c r="F148" t="s">
        <v>395</v>
      </c>
      <c r="G148" t="s">
        <v>383</v>
      </c>
      <c r="H148" t="s">
        <v>8</v>
      </c>
      <c r="I148">
        <v>29.7</v>
      </c>
      <c r="J148">
        <v>3.3000000000000007</v>
      </c>
      <c r="K148" t="s">
        <v>383</v>
      </c>
    </row>
    <row r="149" spans="1:11" x14ac:dyDescent="0.35">
      <c r="A149" t="s">
        <v>4</v>
      </c>
      <c r="B149" t="s">
        <v>15</v>
      </c>
      <c r="C149">
        <v>39</v>
      </c>
      <c r="D149">
        <v>148</v>
      </c>
      <c r="E149" s="22">
        <v>43840</v>
      </c>
      <c r="F149" t="s">
        <v>395</v>
      </c>
      <c r="G149" t="s">
        <v>384</v>
      </c>
      <c r="H149" t="s">
        <v>8</v>
      </c>
      <c r="I149">
        <v>35.1</v>
      </c>
      <c r="J149">
        <v>3.8999999999999986</v>
      </c>
      <c r="K149" t="s">
        <v>384</v>
      </c>
    </row>
    <row r="150" spans="1:11" x14ac:dyDescent="0.35">
      <c r="A150" t="s">
        <v>78</v>
      </c>
      <c r="B150" t="s">
        <v>15</v>
      </c>
      <c r="C150">
        <v>27</v>
      </c>
      <c r="D150">
        <v>149</v>
      </c>
      <c r="E150" s="22">
        <v>43907</v>
      </c>
      <c r="F150" t="s">
        <v>395</v>
      </c>
      <c r="G150" t="s">
        <v>385</v>
      </c>
      <c r="H150" t="s">
        <v>8</v>
      </c>
      <c r="I150">
        <v>24.3</v>
      </c>
      <c r="J150">
        <v>2.6999999999999993</v>
      </c>
      <c r="K150" t="s">
        <v>385</v>
      </c>
    </row>
    <row r="151" spans="1:11" x14ac:dyDescent="0.35">
      <c r="A151" t="s">
        <v>77</v>
      </c>
      <c r="B151" t="s">
        <v>15</v>
      </c>
      <c r="C151">
        <v>34</v>
      </c>
      <c r="D151">
        <v>150</v>
      </c>
      <c r="E151" s="22">
        <v>43895</v>
      </c>
      <c r="F151" t="s">
        <v>395</v>
      </c>
      <c r="G151" t="s">
        <v>386</v>
      </c>
      <c r="H151" t="s">
        <v>8</v>
      </c>
      <c r="I151">
        <v>30.6</v>
      </c>
      <c r="J151">
        <v>3.3999999999999986</v>
      </c>
      <c r="K151" t="s">
        <v>386</v>
      </c>
    </row>
    <row r="152" spans="1:11" x14ac:dyDescent="0.35">
      <c r="A152" t="s">
        <v>74</v>
      </c>
      <c r="B152" t="s">
        <v>13</v>
      </c>
      <c r="C152">
        <v>38</v>
      </c>
      <c r="D152">
        <v>151</v>
      </c>
      <c r="E152" s="22">
        <v>44019</v>
      </c>
      <c r="F152" t="s">
        <v>395</v>
      </c>
      <c r="G152" t="s">
        <v>384</v>
      </c>
      <c r="H152" t="s">
        <v>8</v>
      </c>
      <c r="I152">
        <v>34.200000000000003</v>
      </c>
      <c r="J152">
        <v>3.7999999999999972</v>
      </c>
      <c r="K152" t="s">
        <v>384</v>
      </c>
    </row>
    <row r="153" spans="1:11" x14ac:dyDescent="0.35">
      <c r="A153" t="s">
        <v>4</v>
      </c>
      <c r="B153" t="s">
        <v>20</v>
      </c>
      <c r="C153">
        <v>44</v>
      </c>
      <c r="D153">
        <v>152</v>
      </c>
      <c r="E153" s="22">
        <v>43899</v>
      </c>
      <c r="F153" t="s">
        <v>395</v>
      </c>
      <c r="G153" t="s">
        <v>384</v>
      </c>
      <c r="H153" t="s">
        <v>8</v>
      </c>
      <c r="I153">
        <v>39.6</v>
      </c>
      <c r="J153">
        <v>4.3999999999999986</v>
      </c>
      <c r="K153" t="s">
        <v>384</v>
      </c>
    </row>
    <row r="154" spans="1:11" x14ac:dyDescent="0.35">
      <c r="A154" t="s">
        <v>78</v>
      </c>
      <c r="B154" t="s">
        <v>20</v>
      </c>
      <c r="C154">
        <v>27</v>
      </c>
      <c r="D154">
        <v>153</v>
      </c>
      <c r="E154" s="22">
        <v>43977</v>
      </c>
      <c r="F154" t="s">
        <v>395</v>
      </c>
      <c r="G154" t="s">
        <v>385</v>
      </c>
      <c r="H154" t="s">
        <v>8</v>
      </c>
      <c r="I154">
        <v>24.3</v>
      </c>
      <c r="J154">
        <v>2.6999999999999993</v>
      </c>
      <c r="K154" t="s">
        <v>385</v>
      </c>
    </row>
    <row r="155" spans="1:11" x14ac:dyDescent="0.35">
      <c r="A155" t="s">
        <v>76</v>
      </c>
      <c r="B155" t="s">
        <v>23</v>
      </c>
      <c r="C155">
        <v>25</v>
      </c>
      <c r="D155">
        <v>154</v>
      </c>
      <c r="E155" s="22">
        <v>44181</v>
      </c>
      <c r="F155" t="s">
        <v>395</v>
      </c>
      <c r="G155" t="s">
        <v>383</v>
      </c>
      <c r="H155" t="s">
        <v>8</v>
      </c>
      <c r="I155">
        <v>22.5</v>
      </c>
      <c r="J155">
        <v>2.5</v>
      </c>
      <c r="K155" t="s">
        <v>383</v>
      </c>
    </row>
    <row r="156" spans="1:11" x14ac:dyDescent="0.35">
      <c r="A156" t="s">
        <v>6</v>
      </c>
      <c r="B156" t="s">
        <v>25</v>
      </c>
      <c r="C156">
        <v>38</v>
      </c>
      <c r="D156">
        <v>155</v>
      </c>
      <c r="E156" s="22">
        <v>44072</v>
      </c>
      <c r="F156" t="s">
        <v>395</v>
      </c>
      <c r="G156" t="s">
        <v>385</v>
      </c>
      <c r="H156" t="s">
        <v>8</v>
      </c>
      <c r="I156">
        <v>34.200000000000003</v>
      </c>
      <c r="J156">
        <v>3.7999999999999972</v>
      </c>
      <c r="K156" t="s">
        <v>385</v>
      </c>
    </row>
    <row r="157" spans="1:11" x14ac:dyDescent="0.35">
      <c r="A157" t="s">
        <v>75</v>
      </c>
      <c r="B157" t="s">
        <v>27</v>
      </c>
      <c r="C157">
        <v>39</v>
      </c>
      <c r="D157">
        <v>156</v>
      </c>
      <c r="E157" s="22">
        <v>43989</v>
      </c>
      <c r="F157" t="s">
        <v>395</v>
      </c>
      <c r="G157" t="s">
        <v>383</v>
      </c>
      <c r="H157" t="s">
        <v>8</v>
      </c>
      <c r="I157">
        <v>35.1</v>
      </c>
      <c r="J157">
        <v>3.8999999999999986</v>
      </c>
      <c r="K157" t="s">
        <v>383</v>
      </c>
    </row>
    <row r="158" spans="1:11" x14ac:dyDescent="0.35">
      <c r="A158" t="s">
        <v>77</v>
      </c>
      <c r="B158" t="s">
        <v>31</v>
      </c>
      <c r="C158">
        <v>24</v>
      </c>
      <c r="D158">
        <v>157</v>
      </c>
      <c r="E158" s="22">
        <v>43908</v>
      </c>
      <c r="F158" t="s">
        <v>395</v>
      </c>
      <c r="G158" t="s">
        <v>386</v>
      </c>
      <c r="H158" t="s">
        <v>30</v>
      </c>
      <c r="I158">
        <v>21.6</v>
      </c>
      <c r="J158">
        <v>2.3999999999999986</v>
      </c>
      <c r="K158" t="s">
        <v>386</v>
      </c>
    </row>
    <row r="159" spans="1:11" x14ac:dyDescent="0.35">
      <c r="A159" t="s">
        <v>78</v>
      </c>
      <c r="B159" t="s">
        <v>31</v>
      </c>
      <c r="C159">
        <v>49</v>
      </c>
      <c r="D159">
        <v>158</v>
      </c>
      <c r="E159" s="22">
        <v>44028</v>
      </c>
      <c r="F159" t="s">
        <v>395</v>
      </c>
      <c r="G159" t="s">
        <v>385</v>
      </c>
      <c r="H159" t="s">
        <v>30</v>
      </c>
      <c r="I159">
        <v>44.1</v>
      </c>
      <c r="J159">
        <v>4.8999999999999986</v>
      </c>
      <c r="K159" t="s">
        <v>385</v>
      </c>
    </row>
    <row r="160" spans="1:11" x14ac:dyDescent="0.35">
      <c r="A160" t="s">
        <v>74</v>
      </c>
      <c r="B160" t="s">
        <v>34</v>
      </c>
      <c r="C160">
        <v>40</v>
      </c>
      <c r="D160">
        <v>159</v>
      </c>
      <c r="E160" s="22">
        <v>44101</v>
      </c>
      <c r="F160" t="s">
        <v>395</v>
      </c>
      <c r="G160" t="s">
        <v>384</v>
      </c>
      <c r="H160" t="s">
        <v>30</v>
      </c>
      <c r="I160">
        <v>36</v>
      </c>
      <c r="J160">
        <v>4</v>
      </c>
      <c r="K160" t="s">
        <v>384</v>
      </c>
    </row>
    <row r="161" spans="1:11" x14ac:dyDescent="0.35">
      <c r="A161" t="s">
        <v>5</v>
      </c>
      <c r="B161" t="s">
        <v>36</v>
      </c>
      <c r="C161">
        <v>25</v>
      </c>
      <c r="D161">
        <v>160</v>
      </c>
      <c r="E161" s="22">
        <v>43869</v>
      </c>
      <c r="F161" t="s">
        <v>395</v>
      </c>
      <c r="G161" t="s">
        <v>406</v>
      </c>
      <c r="H161" t="s">
        <v>30</v>
      </c>
      <c r="I161">
        <v>22.5</v>
      </c>
      <c r="J161">
        <v>2.5</v>
      </c>
      <c r="K161" t="s">
        <v>382</v>
      </c>
    </row>
    <row r="162" spans="1:11" x14ac:dyDescent="0.35">
      <c r="A162" t="s">
        <v>75</v>
      </c>
      <c r="B162" t="s">
        <v>38</v>
      </c>
      <c r="C162">
        <v>37</v>
      </c>
      <c r="D162">
        <v>161</v>
      </c>
      <c r="E162" s="22">
        <v>44166</v>
      </c>
      <c r="F162" t="s">
        <v>395</v>
      </c>
      <c r="G162" t="s">
        <v>383</v>
      </c>
      <c r="H162" t="s">
        <v>30</v>
      </c>
      <c r="I162">
        <v>33.300000000000004</v>
      </c>
      <c r="J162">
        <v>3.6999999999999957</v>
      </c>
      <c r="K162" t="s">
        <v>383</v>
      </c>
    </row>
    <row r="163" spans="1:11" x14ac:dyDescent="0.35">
      <c r="A163" t="s">
        <v>75</v>
      </c>
      <c r="B163" t="s">
        <v>40</v>
      </c>
      <c r="C163">
        <v>30</v>
      </c>
      <c r="D163">
        <v>162</v>
      </c>
      <c r="E163" s="22">
        <v>44056</v>
      </c>
      <c r="F163" t="s">
        <v>395</v>
      </c>
      <c r="G163" t="s">
        <v>383</v>
      </c>
      <c r="H163" t="s">
        <v>30</v>
      </c>
      <c r="I163">
        <v>27</v>
      </c>
      <c r="J163">
        <v>3</v>
      </c>
      <c r="K163" t="s">
        <v>383</v>
      </c>
    </row>
    <row r="164" spans="1:11" x14ac:dyDescent="0.35">
      <c r="A164" t="s">
        <v>74</v>
      </c>
      <c r="B164" t="s">
        <v>42</v>
      </c>
      <c r="C164">
        <v>24</v>
      </c>
      <c r="D164">
        <v>163</v>
      </c>
      <c r="E164" s="22">
        <v>44125</v>
      </c>
      <c r="F164" t="s">
        <v>395</v>
      </c>
      <c r="G164" t="s">
        <v>384</v>
      </c>
      <c r="H164" t="s">
        <v>30</v>
      </c>
      <c r="I164">
        <v>21.6</v>
      </c>
      <c r="J164">
        <v>2.3999999999999986</v>
      </c>
      <c r="K164" t="s">
        <v>384</v>
      </c>
    </row>
    <row r="165" spans="1:11" x14ac:dyDescent="0.35">
      <c r="A165" t="s">
        <v>74</v>
      </c>
      <c r="B165" t="s">
        <v>42</v>
      </c>
      <c r="C165">
        <v>41</v>
      </c>
      <c r="D165">
        <v>164</v>
      </c>
      <c r="E165" s="22">
        <v>43945</v>
      </c>
      <c r="F165" t="s">
        <v>395</v>
      </c>
      <c r="G165" t="s">
        <v>384</v>
      </c>
      <c r="H165" t="s">
        <v>30</v>
      </c>
      <c r="I165">
        <v>36.9</v>
      </c>
      <c r="J165">
        <v>4.1000000000000014</v>
      </c>
      <c r="K165" t="s">
        <v>384</v>
      </c>
    </row>
    <row r="166" spans="1:11" x14ac:dyDescent="0.35">
      <c r="A166" t="s">
        <v>78</v>
      </c>
      <c r="B166" t="s">
        <v>31</v>
      </c>
      <c r="C166">
        <v>32</v>
      </c>
      <c r="D166">
        <v>165</v>
      </c>
      <c r="E166" s="22">
        <v>43867</v>
      </c>
      <c r="F166" t="s">
        <v>395</v>
      </c>
      <c r="G166" t="s">
        <v>385</v>
      </c>
      <c r="H166" t="s">
        <v>30</v>
      </c>
      <c r="I166">
        <v>28.8</v>
      </c>
      <c r="J166">
        <v>3.1999999999999993</v>
      </c>
      <c r="K166" t="s">
        <v>385</v>
      </c>
    </row>
    <row r="167" spans="1:11" x14ac:dyDescent="0.35">
      <c r="A167" t="s">
        <v>77</v>
      </c>
      <c r="B167" t="s">
        <v>45</v>
      </c>
      <c r="C167">
        <v>24</v>
      </c>
      <c r="D167">
        <v>166</v>
      </c>
      <c r="E167" s="22">
        <v>43914</v>
      </c>
      <c r="F167" t="s">
        <v>395</v>
      </c>
      <c r="G167" t="s">
        <v>386</v>
      </c>
      <c r="H167" t="s">
        <v>30</v>
      </c>
      <c r="I167">
        <v>21.6</v>
      </c>
      <c r="J167">
        <v>2.3999999999999986</v>
      </c>
      <c r="K167" t="s">
        <v>386</v>
      </c>
    </row>
    <row r="168" spans="1:11" x14ac:dyDescent="0.35">
      <c r="A168" t="s">
        <v>4</v>
      </c>
      <c r="B168" t="s">
        <v>47</v>
      </c>
      <c r="C168">
        <v>39</v>
      </c>
      <c r="D168">
        <v>167</v>
      </c>
      <c r="E168" s="22">
        <v>44075</v>
      </c>
      <c r="F168" t="s">
        <v>395</v>
      </c>
      <c r="G168" t="s">
        <v>384</v>
      </c>
      <c r="H168" t="s">
        <v>30</v>
      </c>
      <c r="I168">
        <v>35.1</v>
      </c>
      <c r="J168">
        <v>3.8999999999999986</v>
      </c>
      <c r="K168" t="s">
        <v>384</v>
      </c>
    </row>
    <row r="169" spans="1:11" x14ac:dyDescent="0.35">
      <c r="A169" t="s">
        <v>78</v>
      </c>
      <c r="B169" t="s">
        <v>49</v>
      </c>
      <c r="C169">
        <v>39</v>
      </c>
      <c r="D169">
        <v>168</v>
      </c>
      <c r="E169" s="22">
        <v>44134</v>
      </c>
      <c r="F169" t="s">
        <v>395</v>
      </c>
      <c r="G169" t="s">
        <v>385</v>
      </c>
      <c r="H169" t="s">
        <v>30</v>
      </c>
      <c r="I169">
        <v>35.1</v>
      </c>
      <c r="J169">
        <v>3.8999999999999986</v>
      </c>
      <c r="K169" t="s">
        <v>385</v>
      </c>
    </row>
    <row r="170" spans="1:11" x14ac:dyDescent="0.35">
      <c r="A170" t="s">
        <v>78</v>
      </c>
      <c r="B170" t="s">
        <v>52</v>
      </c>
      <c r="C170">
        <v>42</v>
      </c>
      <c r="D170">
        <v>169</v>
      </c>
      <c r="E170" s="22">
        <v>44182</v>
      </c>
      <c r="F170" t="s">
        <v>395</v>
      </c>
      <c r="G170" t="s">
        <v>385</v>
      </c>
      <c r="H170" t="s">
        <v>51</v>
      </c>
      <c r="I170">
        <v>37.800000000000004</v>
      </c>
      <c r="J170">
        <v>4.1999999999999957</v>
      </c>
      <c r="K170" t="s">
        <v>385</v>
      </c>
    </row>
    <row r="171" spans="1:11" x14ac:dyDescent="0.35">
      <c r="A171" t="s">
        <v>76</v>
      </c>
      <c r="B171" t="s">
        <v>54</v>
      </c>
      <c r="C171">
        <v>47</v>
      </c>
      <c r="D171">
        <v>170</v>
      </c>
      <c r="E171" s="22">
        <v>43920</v>
      </c>
      <c r="F171" t="s">
        <v>395</v>
      </c>
      <c r="G171" t="s">
        <v>383</v>
      </c>
      <c r="H171" t="s">
        <v>51</v>
      </c>
      <c r="I171">
        <v>42.300000000000004</v>
      </c>
      <c r="J171">
        <v>4.6999999999999957</v>
      </c>
      <c r="K171" t="s">
        <v>383</v>
      </c>
    </row>
    <row r="172" spans="1:11" x14ac:dyDescent="0.35">
      <c r="A172" t="s">
        <v>6</v>
      </c>
      <c r="B172" t="s">
        <v>56</v>
      </c>
      <c r="C172">
        <v>29</v>
      </c>
      <c r="D172">
        <v>171</v>
      </c>
      <c r="E172" s="22">
        <v>44089</v>
      </c>
      <c r="F172" t="s">
        <v>395</v>
      </c>
      <c r="G172" t="s">
        <v>385</v>
      </c>
      <c r="H172" t="s">
        <v>51</v>
      </c>
      <c r="I172">
        <v>26.1</v>
      </c>
      <c r="J172">
        <v>2.8999999999999986</v>
      </c>
      <c r="K172" t="s">
        <v>385</v>
      </c>
    </row>
    <row r="173" spans="1:11" x14ac:dyDescent="0.35">
      <c r="A173" t="s">
        <v>77</v>
      </c>
      <c r="B173" t="s">
        <v>56</v>
      </c>
      <c r="C173">
        <v>33</v>
      </c>
      <c r="D173">
        <v>172</v>
      </c>
      <c r="E173" s="22">
        <v>44039</v>
      </c>
      <c r="F173" t="s">
        <v>395</v>
      </c>
      <c r="G173" t="s">
        <v>386</v>
      </c>
      <c r="H173" t="s">
        <v>51</v>
      </c>
      <c r="I173">
        <v>29.7</v>
      </c>
      <c r="J173">
        <v>3.3000000000000007</v>
      </c>
      <c r="K173" t="s">
        <v>386</v>
      </c>
    </row>
    <row r="174" spans="1:11" x14ac:dyDescent="0.35">
      <c r="A174" t="s">
        <v>4</v>
      </c>
      <c r="B174" t="s">
        <v>56</v>
      </c>
      <c r="C174">
        <v>45</v>
      </c>
      <c r="D174">
        <v>173</v>
      </c>
      <c r="E174" s="22">
        <v>43869</v>
      </c>
      <c r="F174" t="s">
        <v>395</v>
      </c>
      <c r="G174" t="s">
        <v>384</v>
      </c>
      <c r="H174" t="s">
        <v>51</v>
      </c>
      <c r="I174">
        <v>40.5</v>
      </c>
      <c r="J174">
        <v>4.5</v>
      </c>
      <c r="K174" t="s">
        <v>384</v>
      </c>
    </row>
    <row r="175" spans="1:11" x14ac:dyDescent="0.35">
      <c r="A175" t="s">
        <v>76</v>
      </c>
      <c r="B175" t="s">
        <v>60</v>
      </c>
      <c r="C175">
        <v>20</v>
      </c>
      <c r="D175">
        <v>174</v>
      </c>
      <c r="E175" s="22">
        <v>44154</v>
      </c>
      <c r="F175" t="s">
        <v>395</v>
      </c>
      <c r="G175" t="s">
        <v>383</v>
      </c>
      <c r="H175" t="s">
        <v>51</v>
      </c>
      <c r="I175">
        <v>18</v>
      </c>
      <c r="J175">
        <v>2</v>
      </c>
      <c r="K175" t="s">
        <v>383</v>
      </c>
    </row>
    <row r="176" spans="1:11" x14ac:dyDescent="0.35">
      <c r="A176" t="s">
        <v>4</v>
      </c>
      <c r="B176" t="s">
        <v>62</v>
      </c>
      <c r="C176">
        <v>33</v>
      </c>
      <c r="D176">
        <v>175</v>
      </c>
      <c r="E176" s="22">
        <v>44085</v>
      </c>
      <c r="F176" t="s">
        <v>395</v>
      </c>
      <c r="G176" t="s">
        <v>384</v>
      </c>
      <c r="H176" t="s">
        <v>51</v>
      </c>
      <c r="I176">
        <v>29.7</v>
      </c>
      <c r="J176">
        <v>3.3000000000000007</v>
      </c>
      <c r="K176" t="s">
        <v>384</v>
      </c>
    </row>
    <row r="177" spans="1:11" x14ac:dyDescent="0.35">
      <c r="A177" t="s">
        <v>4</v>
      </c>
      <c r="B177" t="s">
        <v>64</v>
      </c>
      <c r="C177">
        <v>39</v>
      </c>
      <c r="D177">
        <v>176</v>
      </c>
      <c r="E177" s="22">
        <v>44192</v>
      </c>
      <c r="F177" t="s">
        <v>395</v>
      </c>
      <c r="G177" t="s">
        <v>384</v>
      </c>
      <c r="H177" t="s">
        <v>51</v>
      </c>
      <c r="I177">
        <v>35.1</v>
      </c>
      <c r="J177">
        <v>3.8999999999999986</v>
      </c>
      <c r="K177" t="s">
        <v>384</v>
      </c>
    </row>
    <row r="178" spans="1:11" x14ac:dyDescent="0.35">
      <c r="A178" t="s">
        <v>4</v>
      </c>
      <c r="B178" t="s">
        <v>66</v>
      </c>
      <c r="C178">
        <v>21</v>
      </c>
      <c r="D178">
        <v>177</v>
      </c>
      <c r="E178" s="22">
        <v>43957</v>
      </c>
      <c r="F178" t="s">
        <v>395</v>
      </c>
      <c r="G178" t="s">
        <v>384</v>
      </c>
      <c r="H178" t="s">
        <v>51</v>
      </c>
      <c r="I178">
        <v>18.900000000000002</v>
      </c>
      <c r="J178">
        <v>2.0999999999999979</v>
      </c>
      <c r="K178" t="s">
        <v>384</v>
      </c>
    </row>
    <row r="179" spans="1:11" x14ac:dyDescent="0.35">
      <c r="A179" t="s">
        <v>74</v>
      </c>
      <c r="B179" t="s">
        <v>66</v>
      </c>
      <c r="C179">
        <v>30</v>
      </c>
      <c r="D179">
        <v>178</v>
      </c>
      <c r="E179" s="22">
        <v>44186</v>
      </c>
      <c r="F179" t="s">
        <v>395</v>
      </c>
      <c r="G179" t="s">
        <v>384</v>
      </c>
      <c r="H179" t="s">
        <v>51</v>
      </c>
      <c r="I179">
        <v>27</v>
      </c>
      <c r="J179">
        <v>3</v>
      </c>
      <c r="K179" t="s">
        <v>384</v>
      </c>
    </row>
    <row r="180" spans="1:11" x14ac:dyDescent="0.35">
      <c r="A180" t="s">
        <v>74</v>
      </c>
      <c r="B180" t="s">
        <v>69</v>
      </c>
      <c r="C180">
        <v>40</v>
      </c>
      <c r="D180">
        <v>179</v>
      </c>
      <c r="E180" s="22">
        <v>44143</v>
      </c>
      <c r="F180" t="s">
        <v>395</v>
      </c>
      <c r="G180" t="s">
        <v>384</v>
      </c>
      <c r="H180" t="s">
        <v>51</v>
      </c>
      <c r="I180">
        <v>36</v>
      </c>
      <c r="J180">
        <v>4</v>
      </c>
      <c r="K180" t="s">
        <v>384</v>
      </c>
    </row>
    <row r="181" spans="1:11" x14ac:dyDescent="0.35">
      <c r="A181" t="s">
        <v>76</v>
      </c>
      <c r="B181" t="s">
        <v>71</v>
      </c>
      <c r="C181">
        <v>43</v>
      </c>
      <c r="D181">
        <v>180</v>
      </c>
      <c r="E181" s="22">
        <v>43889</v>
      </c>
      <c r="F181" t="s">
        <v>395</v>
      </c>
      <c r="G181" t="s">
        <v>383</v>
      </c>
      <c r="H181" t="s">
        <v>51</v>
      </c>
      <c r="I181">
        <v>38.700000000000003</v>
      </c>
      <c r="J181">
        <v>4.2999999999999972</v>
      </c>
      <c r="K181" t="s">
        <v>383</v>
      </c>
    </row>
    <row r="182" spans="1:11" x14ac:dyDescent="0.35">
      <c r="A182" t="s">
        <v>74</v>
      </c>
      <c r="B182" t="s">
        <v>9</v>
      </c>
      <c r="C182">
        <v>43</v>
      </c>
      <c r="D182">
        <v>181</v>
      </c>
      <c r="E182" s="22">
        <v>44093</v>
      </c>
      <c r="F182" t="s">
        <v>395</v>
      </c>
      <c r="G182" t="s">
        <v>384</v>
      </c>
      <c r="H182" t="s">
        <v>8</v>
      </c>
      <c r="I182">
        <v>38.700000000000003</v>
      </c>
      <c r="J182">
        <v>4.2999999999999972</v>
      </c>
      <c r="K182" t="s">
        <v>384</v>
      </c>
    </row>
    <row r="183" spans="1:11" x14ac:dyDescent="0.35">
      <c r="A183" t="s">
        <v>78</v>
      </c>
      <c r="B183" t="s">
        <v>11</v>
      </c>
      <c r="C183">
        <v>31</v>
      </c>
      <c r="D183">
        <v>182</v>
      </c>
      <c r="E183" s="22">
        <v>44142</v>
      </c>
      <c r="F183" t="s">
        <v>395</v>
      </c>
      <c r="G183" t="s">
        <v>385</v>
      </c>
      <c r="H183" t="s">
        <v>8</v>
      </c>
      <c r="I183">
        <v>27.900000000000002</v>
      </c>
      <c r="J183">
        <v>3.0999999999999979</v>
      </c>
      <c r="K183" t="s">
        <v>385</v>
      </c>
    </row>
    <row r="184" spans="1:11" x14ac:dyDescent="0.35">
      <c r="A184" t="s">
        <v>78</v>
      </c>
      <c r="B184" t="s">
        <v>13</v>
      </c>
      <c r="C184">
        <v>24</v>
      </c>
      <c r="D184">
        <v>183</v>
      </c>
      <c r="E184" s="22">
        <v>43851</v>
      </c>
      <c r="F184" t="s">
        <v>395</v>
      </c>
      <c r="G184" t="s">
        <v>385</v>
      </c>
      <c r="H184" t="s">
        <v>8</v>
      </c>
      <c r="I184">
        <v>21.6</v>
      </c>
      <c r="J184">
        <v>2.3999999999999986</v>
      </c>
      <c r="K184" t="s">
        <v>385</v>
      </c>
    </row>
    <row r="185" spans="1:11" x14ac:dyDescent="0.35">
      <c r="A185" t="s">
        <v>77</v>
      </c>
      <c r="B185" t="s">
        <v>15</v>
      </c>
      <c r="C185">
        <v>49</v>
      </c>
      <c r="D185">
        <v>184</v>
      </c>
      <c r="E185" s="22">
        <v>44116</v>
      </c>
      <c r="F185" t="s">
        <v>395</v>
      </c>
      <c r="G185" t="s">
        <v>386</v>
      </c>
      <c r="H185" t="s">
        <v>8</v>
      </c>
      <c r="I185">
        <v>44.1</v>
      </c>
      <c r="J185">
        <v>4.8999999999999986</v>
      </c>
      <c r="K185" t="s">
        <v>386</v>
      </c>
    </row>
    <row r="186" spans="1:11" x14ac:dyDescent="0.35">
      <c r="A186" t="s">
        <v>4</v>
      </c>
      <c r="B186" t="s">
        <v>15</v>
      </c>
      <c r="C186">
        <v>34</v>
      </c>
      <c r="D186">
        <v>185</v>
      </c>
      <c r="E186" s="22">
        <v>44032</v>
      </c>
      <c r="F186" t="s">
        <v>395</v>
      </c>
      <c r="G186" t="s">
        <v>384</v>
      </c>
      <c r="H186" t="s">
        <v>8</v>
      </c>
      <c r="I186">
        <v>30.6</v>
      </c>
      <c r="J186">
        <v>3.3999999999999986</v>
      </c>
      <c r="K186" t="s">
        <v>384</v>
      </c>
    </row>
    <row r="187" spans="1:11" x14ac:dyDescent="0.35">
      <c r="A187" t="s">
        <v>5</v>
      </c>
      <c r="B187" t="s">
        <v>15</v>
      </c>
      <c r="C187">
        <v>32</v>
      </c>
      <c r="D187">
        <v>186</v>
      </c>
      <c r="E187" s="22">
        <v>44124</v>
      </c>
      <c r="F187" t="s">
        <v>395</v>
      </c>
      <c r="G187" t="s">
        <v>406</v>
      </c>
      <c r="H187" t="s">
        <v>8</v>
      </c>
      <c r="I187">
        <v>28.8</v>
      </c>
      <c r="J187">
        <v>3.1999999999999993</v>
      </c>
      <c r="K187" t="s">
        <v>382</v>
      </c>
    </row>
    <row r="188" spans="1:11" x14ac:dyDescent="0.35">
      <c r="A188" t="s">
        <v>75</v>
      </c>
      <c r="B188" t="s">
        <v>13</v>
      </c>
      <c r="C188">
        <v>21</v>
      </c>
      <c r="D188">
        <v>187</v>
      </c>
      <c r="E188" s="22">
        <v>44037</v>
      </c>
      <c r="F188" t="s">
        <v>395</v>
      </c>
      <c r="G188" t="s">
        <v>383</v>
      </c>
      <c r="H188" t="s">
        <v>8</v>
      </c>
      <c r="I188">
        <v>18.900000000000002</v>
      </c>
      <c r="J188">
        <v>2.0999999999999979</v>
      </c>
      <c r="K188" t="s">
        <v>383</v>
      </c>
    </row>
    <row r="189" spans="1:11" x14ac:dyDescent="0.35">
      <c r="A189" t="s">
        <v>74</v>
      </c>
      <c r="B189" t="s">
        <v>20</v>
      </c>
      <c r="C189">
        <v>43</v>
      </c>
      <c r="D189">
        <v>188</v>
      </c>
      <c r="E189" s="22">
        <v>44169</v>
      </c>
      <c r="F189" t="s">
        <v>395</v>
      </c>
      <c r="G189" t="s">
        <v>384</v>
      </c>
      <c r="H189" t="s">
        <v>8</v>
      </c>
      <c r="I189">
        <v>38.700000000000003</v>
      </c>
      <c r="J189">
        <v>4.2999999999999972</v>
      </c>
      <c r="K189" t="s">
        <v>384</v>
      </c>
    </row>
    <row r="190" spans="1:11" x14ac:dyDescent="0.35">
      <c r="A190" t="s">
        <v>77</v>
      </c>
      <c r="B190" t="s">
        <v>20</v>
      </c>
      <c r="C190">
        <v>43</v>
      </c>
      <c r="D190">
        <v>189</v>
      </c>
      <c r="E190" s="22">
        <v>44185</v>
      </c>
      <c r="F190" t="s">
        <v>395</v>
      </c>
      <c r="G190" t="s">
        <v>386</v>
      </c>
      <c r="H190" t="s">
        <v>8</v>
      </c>
      <c r="I190">
        <v>38.700000000000003</v>
      </c>
      <c r="J190">
        <v>4.2999999999999972</v>
      </c>
      <c r="K190" t="s">
        <v>386</v>
      </c>
    </row>
    <row r="191" spans="1:11" x14ac:dyDescent="0.35">
      <c r="A191" t="s">
        <v>75</v>
      </c>
      <c r="B191" t="s">
        <v>23</v>
      </c>
      <c r="C191">
        <v>50</v>
      </c>
      <c r="D191">
        <v>190</v>
      </c>
      <c r="E191" s="22">
        <v>43968</v>
      </c>
      <c r="F191" t="s">
        <v>395</v>
      </c>
      <c r="G191" t="s">
        <v>383</v>
      </c>
      <c r="H191" t="s">
        <v>8</v>
      </c>
      <c r="I191">
        <v>45</v>
      </c>
      <c r="J191">
        <v>5</v>
      </c>
      <c r="K191" t="s">
        <v>383</v>
      </c>
    </row>
    <row r="192" spans="1:11" x14ac:dyDescent="0.35">
      <c r="A192" t="s">
        <v>78</v>
      </c>
      <c r="B192" t="s">
        <v>25</v>
      </c>
      <c r="C192">
        <v>26</v>
      </c>
      <c r="D192">
        <v>191</v>
      </c>
      <c r="E192" s="22">
        <v>44047</v>
      </c>
      <c r="F192" t="s">
        <v>395</v>
      </c>
      <c r="G192" t="s">
        <v>385</v>
      </c>
      <c r="H192" t="s">
        <v>8</v>
      </c>
      <c r="I192">
        <v>23.400000000000002</v>
      </c>
      <c r="J192">
        <v>2.5999999999999979</v>
      </c>
      <c r="K192" t="s">
        <v>385</v>
      </c>
    </row>
    <row r="193" spans="1:11" x14ac:dyDescent="0.35">
      <c r="A193" t="s">
        <v>77</v>
      </c>
      <c r="B193" t="s">
        <v>27</v>
      </c>
      <c r="C193">
        <v>26</v>
      </c>
      <c r="D193">
        <v>192</v>
      </c>
      <c r="E193" s="22">
        <v>44050</v>
      </c>
      <c r="F193" t="s">
        <v>395</v>
      </c>
      <c r="G193" t="s">
        <v>386</v>
      </c>
      <c r="H193" t="s">
        <v>8</v>
      </c>
      <c r="I193">
        <v>23.400000000000002</v>
      </c>
      <c r="J193">
        <v>2.5999999999999979</v>
      </c>
      <c r="K193" t="s">
        <v>386</v>
      </c>
    </row>
    <row r="194" spans="1:11" x14ac:dyDescent="0.35">
      <c r="A194" t="s">
        <v>78</v>
      </c>
      <c r="B194" t="s">
        <v>31</v>
      </c>
      <c r="C194">
        <v>41</v>
      </c>
      <c r="D194">
        <v>193</v>
      </c>
      <c r="E194" s="22">
        <v>43992</v>
      </c>
      <c r="F194" t="s">
        <v>395</v>
      </c>
      <c r="G194" t="s">
        <v>385</v>
      </c>
      <c r="H194" t="s">
        <v>30</v>
      </c>
      <c r="I194">
        <v>36.9</v>
      </c>
      <c r="J194">
        <v>4.1000000000000014</v>
      </c>
      <c r="K194" t="s">
        <v>385</v>
      </c>
    </row>
    <row r="195" spans="1:11" x14ac:dyDescent="0.35">
      <c r="A195" t="s">
        <v>5</v>
      </c>
      <c r="B195" t="s">
        <v>31</v>
      </c>
      <c r="C195">
        <v>44</v>
      </c>
      <c r="D195">
        <v>194</v>
      </c>
      <c r="E195" s="22">
        <v>43988</v>
      </c>
      <c r="F195" t="s">
        <v>395</v>
      </c>
      <c r="G195" t="s">
        <v>406</v>
      </c>
      <c r="H195" t="s">
        <v>30</v>
      </c>
      <c r="I195">
        <v>39.6</v>
      </c>
      <c r="J195">
        <v>4.3999999999999986</v>
      </c>
      <c r="K195" t="s">
        <v>382</v>
      </c>
    </row>
    <row r="196" spans="1:11" x14ac:dyDescent="0.35">
      <c r="A196" t="s">
        <v>76</v>
      </c>
      <c r="B196" t="s">
        <v>34</v>
      </c>
      <c r="C196">
        <v>20</v>
      </c>
      <c r="D196">
        <v>195</v>
      </c>
      <c r="E196" s="22">
        <v>44089</v>
      </c>
      <c r="F196" t="s">
        <v>395</v>
      </c>
      <c r="G196" t="s">
        <v>383</v>
      </c>
      <c r="H196" t="s">
        <v>30</v>
      </c>
      <c r="I196">
        <v>18</v>
      </c>
      <c r="J196">
        <v>2</v>
      </c>
      <c r="K196" t="s">
        <v>383</v>
      </c>
    </row>
    <row r="197" spans="1:11" x14ac:dyDescent="0.35">
      <c r="A197" t="s">
        <v>6</v>
      </c>
      <c r="B197" t="s">
        <v>36</v>
      </c>
      <c r="C197">
        <v>43</v>
      </c>
      <c r="D197">
        <v>196</v>
      </c>
      <c r="E197" s="22">
        <v>43963</v>
      </c>
      <c r="F197" t="s">
        <v>395</v>
      </c>
      <c r="G197" t="s">
        <v>385</v>
      </c>
      <c r="H197" t="s">
        <v>30</v>
      </c>
      <c r="I197">
        <v>38.700000000000003</v>
      </c>
      <c r="J197">
        <v>4.2999999999999972</v>
      </c>
      <c r="K197" t="s">
        <v>385</v>
      </c>
    </row>
    <row r="198" spans="1:11" x14ac:dyDescent="0.35">
      <c r="A198" t="s">
        <v>78</v>
      </c>
      <c r="B198" t="s">
        <v>38</v>
      </c>
      <c r="C198">
        <v>32</v>
      </c>
      <c r="D198">
        <v>197</v>
      </c>
      <c r="E198" s="22">
        <v>44079</v>
      </c>
      <c r="F198" t="s">
        <v>395</v>
      </c>
      <c r="G198" t="s">
        <v>385</v>
      </c>
      <c r="H198" t="s">
        <v>30</v>
      </c>
      <c r="I198">
        <v>28.8</v>
      </c>
      <c r="J198">
        <v>3.1999999999999993</v>
      </c>
      <c r="K198" t="s">
        <v>385</v>
      </c>
    </row>
    <row r="199" spans="1:11" x14ac:dyDescent="0.35">
      <c r="A199" t="s">
        <v>6</v>
      </c>
      <c r="B199" t="s">
        <v>40</v>
      </c>
      <c r="C199">
        <v>41</v>
      </c>
      <c r="D199">
        <v>198</v>
      </c>
      <c r="E199" s="22">
        <v>43866</v>
      </c>
      <c r="F199" t="s">
        <v>395</v>
      </c>
      <c r="G199" t="s">
        <v>385</v>
      </c>
      <c r="H199" t="s">
        <v>30</v>
      </c>
      <c r="I199">
        <v>36.9</v>
      </c>
      <c r="J199">
        <v>4.1000000000000014</v>
      </c>
      <c r="K199" t="s">
        <v>385</v>
      </c>
    </row>
    <row r="200" spans="1:11" x14ac:dyDescent="0.35">
      <c r="A200" t="s">
        <v>77</v>
      </c>
      <c r="B200" t="s">
        <v>42</v>
      </c>
      <c r="C200">
        <v>33</v>
      </c>
      <c r="D200">
        <v>199</v>
      </c>
      <c r="E200" s="22">
        <v>44135</v>
      </c>
      <c r="F200" t="s">
        <v>395</v>
      </c>
      <c r="G200" t="s">
        <v>386</v>
      </c>
      <c r="H200" t="s">
        <v>30</v>
      </c>
      <c r="I200">
        <v>29.7</v>
      </c>
      <c r="J200">
        <v>3.3000000000000007</v>
      </c>
      <c r="K200" t="s">
        <v>386</v>
      </c>
    </row>
    <row r="201" spans="1:11" x14ac:dyDescent="0.35">
      <c r="A201" t="s">
        <v>76</v>
      </c>
      <c r="B201" t="s">
        <v>42</v>
      </c>
      <c r="C201">
        <v>36</v>
      </c>
      <c r="D201">
        <v>200</v>
      </c>
      <c r="E201" s="22">
        <v>43962</v>
      </c>
      <c r="F201" t="s">
        <v>395</v>
      </c>
      <c r="G201" t="s">
        <v>383</v>
      </c>
      <c r="H201" t="s">
        <v>30</v>
      </c>
      <c r="I201">
        <v>32.4</v>
      </c>
      <c r="J201">
        <v>3.6000000000000014</v>
      </c>
      <c r="K201" t="s">
        <v>383</v>
      </c>
    </row>
    <row r="202" spans="1:11" x14ac:dyDescent="0.35">
      <c r="A202" t="s">
        <v>74</v>
      </c>
      <c r="B202" t="s">
        <v>31</v>
      </c>
      <c r="C202">
        <v>40</v>
      </c>
      <c r="D202">
        <v>201</v>
      </c>
      <c r="E202" s="22">
        <v>43952</v>
      </c>
      <c r="F202" t="s">
        <v>395</v>
      </c>
      <c r="G202" t="s">
        <v>384</v>
      </c>
      <c r="H202" t="s">
        <v>30</v>
      </c>
      <c r="I202">
        <v>36</v>
      </c>
      <c r="J202">
        <v>4</v>
      </c>
      <c r="K202" t="s">
        <v>384</v>
      </c>
    </row>
    <row r="203" spans="1:11" x14ac:dyDescent="0.35">
      <c r="A203" t="s">
        <v>4</v>
      </c>
      <c r="B203" t="s">
        <v>45</v>
      </c>
      <c r="C203">
        <v>41</v>
      </c>
      <c r="D203">
        <v>202</v>
      </c>
      <c r="E203" s="22">
        <v>44042</v>
      </c>
      <c r="F203" t="s">
        <v>395</v>
      </c>
      <c r="G203" t="s">
        <v>384</v>
      </c>
      <c r="H203" t="s">
        <v>30</v>
      </c>
      <c r="I203">
        <v>36.9</v>
      </c>
      <c r="J203">
        <v>4.1000000000000014</v>
      </c>
      <c r="K203" t="s">
        <v>384</v>
      </c>
    </row>
    <row r="204" spans="1:11" x14ac:dyDescent="0.35">
      <c r="A204" t="s">
        <v>78</v>
      </c>
      <c r="B204" t="s">
        <v>47</v>
      </c>
      <c r="C204">
        <v>24</v>
      </c>
      <c r="D204">
        <v>203</v>
      </c>
      <c r="E204" s="22">
        <v>44179</v>
      </c>
      <c r="F204" t="s">
        <v>395</v>
      </c>
      <c r="G204" t="s">
        <v>385</v>
      </c>
      <c r="H204" t="s">
        <v>30</v>
      </c>
      <c r="I204">
        <v>21.6</v>
      </c>
      <c r="J204">
        <v>2.3999999999999986</v>
      </c>
      <c r="K204" t="s">
        <v>385</v>
      </c>
    </row>
    <row r="205" spans="1:11" x14ac:dyDescent="0.35">
      <c r="A205" t="s">
        <v>5</v>
      </c>
      <c r="B205" t="s">
        <v>49</v>
      </c>
      <c r="C205">
        <v>20</v>
      </c>
      <c r="D205">
        <v>204</v>
      </c>
      <c r="E205" s="22">
        <v>44075</v>
      </c>
      <c r="F205" t="s">
        <v>395</v>
      </c>
      <c r="G205" t="s">
        <v>406</v>
      </c>
      <c r="H205" t="s">
        <v>30</v>
      </c>
      <c r="I205">
        <v>18</v>
      </c>
      <c r="J205">
        <v>2</v>
      </c>
      <c r="K205" t="s">
        <v>382</v>
      </c>
    </row>
    <row r="206" spans="1:11" x14ac:dyDescent="0.35">
      <c r="A206" t="s">
        <v>76</v>
      </c>
      <c r="B206" t="s">
        <v>52</v>
      </c>
      <c r="C206">
        <v>47</v>
      </c>
      <c r="D206">
        <v>205</v>
      </c>
      <c r="E206" s="22">
        <v>44094</v>
      </c>
      <c r="F206" t="s">
        <v>395</v>
      </c>
      <c r="G206" t="s">
        <v>383</v>
      </c>
      <c r="H206" t="s">
        <v>51</v>
      </c>
      <c r="I206">
        <v>42.300000000000004</v>
      </c>
      <c r="J206">
        <v>4.6999999999999957</v>
      </c>
      <c r="K206" t="s">
        <v>383</v>
      </c>
    </row>
    <row r="207" spans="1:11" x14ac:dyDescent="0.35">
      <c r="A207" t="s">
        <v>5</v>
      </c>
      <c r="B207" t="s">
        <v>54</v>
      </c>
      <c r="C207">
        <v>25</v>
      </c>
      <c r="D207">
        <v>206</v>
      </c>
      <c r="E207" s="22">
        <v>43969</v>
      </c>
      <c r="F207" t="s">
        <v>395</v>
      </c>
      <c r="G207" t="s">
        <v>406</v>
      </c>
      <c r="H207" t="s">
        <v>51</v>
      </c>
      <c r="I207">
        <v>22.5</v>
      </c>
      <c r="J207">
        <v>2.5</v>
      </c>
      <c r="K207" t="s">
        <v>382</v>
      </c>
    </row>
    <row r="208" spans="1:11" x14ac:dyDescent="0.35">
      <c r="A208" t="s">
        <v>77</v>
      </c>
      <c r="B208" t="s">
        <v>56</v>
      </c>
      <c r="C208">
        <v>31</v>
      </c>
      <c r="D208">
        <v>207</v>
      </c>
      <c r="E208" s="22">
        <v>44171</v>
      </c>
      <c r="F208" t="s">
        <v>395</v>
      </c>
      <c r="G208" t="s">
        <v>386</v>
      </c>
      <c r="H208" t="s">
        <v>51</v>
      </c>
      <c r="I208">
        <v>27.900000000000002</v>
      </c>
      <c r="J208">
        <v>3.0999999999999979</v>
      </c>
      <c r="K208" t="s">
        <v>386</v>
      </c>
    </row>
    <row r="209" spans="1:11" x14ac:dyDescent="0.35">
      <c r="A209" t="s">
        <v>76</v>
      </c>
      <c r="B209" t="s">
        <v>56</v>
      </c>
      <c r="C209">
        <v>31</v>
      </c>
      <c r="D209">
        <v>208</v>
      </c>
      <c r="E209" s="22">
        <v>44194</v>
      </c>
      <c r="F209" t="s">
        <v>395</v>
      </c>
      <c r="G209" t="s">
        <v>383</v>
      </c>
      <c r="H209" t="s">
        <v>51</v>
      </c>
      <c r="I209">
        <v>27.900000000000002</v>
      </c>
      <c r="J209">
        <v>3.0999999999999979</v>
      </c>
      <c r="K209" t="s">
        <v>383</v>
      </c>
    </row>
    <row r="210" spans="1:11" x14ac:dyDescent="0.35">
      <c r="A210" t="s">
        <v>5</v>
      </c>
      <c r="B210" t="s">
        <v>56</v>
      </c>
      <c r="C210">
        <v>27</v>
      </c>
      <c r="D210">
        <v>209</v>
      </c>
      <c r="E210" s="22">
        <v>43874</v>
      </c>
      <c r="F210" t="s">
        <v>395</v>
      </c>
      <c r="G210" t="s">
        <v>406</v>
      </c>
      <c r="H210" t="s">
        <v>51</v>
      </c>
      <c r="I210">
        <v>24.3</v>
      </c>
      <c r="J210">
        <v>2.6999999999999993</v>
      </c>
      <c r="K210" t="s">
        <v>382</v>
      </c>
    </row>
    <row r="211" spans="1:11" x14ac:dyDescent="0.35">
      <c r="A211" t="s">
        <v>76</v>
      </c>
      <c r="B211" t="s">
        <v>60</v>
      </c>
      <c r="C211">
        <v>43</v>
      </c>
      <c r="D211">
        <v>210</v>
      </c>
      <c r="E211" s="22">
        <v>43958</v>
      </c>
      <c r="F211" t="s">
        <v>395</v>
      </c>
      <c r="G211" t="s">
        <v>383</v>
      </c>
      <c r="H211" t="s">
        <v>51</v>
      </c>
      <c r="I211">
        <v>38.700000000000003</v>
      </c>
      <c r="J211">
        <v>4.2999999999999972</v>
      </c>
      <c r="K211" t="s">
        <v>383</v>
      </c>
    </row>
    <row r="212" spans="1:11" x14ac:dyDescent="0.35">
      <c r="A212" t="s">
        <v>5</v>
      </c>
      <c r="B212" t="s">
        <v>62</v>
      </c>
      <c r="C212">
        <v>40</v>
      </c>
      <c r="D212">
        <v>211</v>
      </c>
      <c r="E212" s="22">
        <v>43872</v>
      </c>
      <c r="F212" t="s">
        <v>395</v>
      </c>
      <c r="G212" t="s">
        <v>406</v>
      </c>
      <c r="H212" t="s">
        <v>51</v>
      </c>
      <c r="I212">
        <v>36</v>
      </c>
      <c r="J212">
        <v>4</v>
      </c>
      <c r="K212" t="s">
        <v>382</v>
      </c>
    </row>
    <row r="213" spans="1:11" x14ac:dyDescent="0.35">
      <c r="A213" t="s">
        <v>77</v>
      </c>
      <c r="B213" t="s">
        <v>64</v>
      </c>
      <c r="C213">
        <v>28</v>
      </c>
      <c r="D213">
        <v>212</v>
      </c>
      <c r="E213" s="22">
        <v>43970</v>
      </c>
      <c r="F213" t="s">
        <v>395</v>
      </c>
      <c r="G213" t="s">
        <v>386</v>
      </c>
      <c r="H213" t="s">
        <v>51</v>
      </c>
      <c r="I213">
        <v>25.2</v>
      </c>
      <c r="J213">
        <v>2.8000000000000007</v>
      </c>
      <c r="K213" t="s">
        <v>386</v>
      </c>
    </row>
    <row r="214" spans="1:11" x14ac:dyDescent="0.35">
      <c r="A214" t="s">
        <v>5</v>
      </c>
      <c r="B214" t="s">
        <v>66</v>
      </c>
      <c r="C214">
        <v>21</v>
      </c>
      <c r="D214">
        <v>213</v>
      </c>
      <c r="E214" s="22">
        <v>44035</v>
      </c>
      <c r="F214" t="s">
        <v>395</v>
      </c>
      <c r="G214" t="s">
        <v>406</v>
      </c>
      <c r="H214" t="s">
        <v>51</v>
      </c>
      <c r="I214">
        <v>18.900000000000002</v>
      </c>
      <c r="J214">
        <v>2.0999999999999979</v>
      </c>
      <c r="K214" t="s">
        <v>382</v>
      </c>
    </row>
    <row r="215" spans="1:11" x14ac:dyDescent="0.35">
      <c r="A215" t="s">
        <v>75</v>
      </c>
      <c r="B215" t="s">
        <v>66</v>
      </c>
      <c r="C215">
        <v>39</v>
      </c>
      <c r="D215">
        <v>214</v>
      </c>
      <c r="E215" s="22">
        <v>44161</v>
      </c>
      <c r="F215" t="s">
        <v>395</v>
      </c>
      <c r="G215" t="s">
        <v>383</v>
      </c>
      <c r="H215" t="s">
        <v>51</v>
      </c>
      <c r="I215">
        <v>35.1</v>
      </c>
      <c r="J215">
        <v>3.8999999999999986</v>
      </c>
      <c r="K215" t="s">
        <v>383</v>
      </c>
    </row>
    <row r="216" spans="1:11" x14ac:dyDescent="0.35">
      <c r="A216" t="s">
        <v>4</v>
      </c>
      <c r="B216" t="s">
        <v>69</v>
      </c>
      <c r="C216">
        <v>45</v>
      </c>
      <c r="D216">
        <v>215</v>
      </c>
      <c r="E216" s="22">
        <v>44138</v>
      </c>
      <c r="F216" t="s">
        <v>395</v>
      </c>
      <c r="G216" t="s">
        <v>384</v>
      </c>
      <c r="H216" t="s">
        <v>51</v>
      </c>
      <c r="I216">
        <v>40.5</v>
      </c>
      <c r="J216">
        <v>4.5</v>
      </c>
      <c r="K216" t="s">
        <v>384</v>
      </c>
    </row>
    <row r="217" spans="1:11" x14ac:dyDescent="0.35">
      <c r="A217" t="s">
        <v>77</v>
      </c>
      <c r="B217" t="s">
        <v>71</v>
      </c>
      <c r="C217">
        <v>24</v>
      </c>
      <c r="D217">
        <v>216</v>
      </c>
      <c r="E217" s="22">
        <v>44150</v>
      </c>
      <c r="F217" t="s">
        <v>395</v>
      </c>
      <c r="G217" t="s">
        <v>386</v>
      </c>
      <c r="H217" t="s">
        <v>51</v>
      </c>
      <c r="I217">
        <v>21.6</v>
      </c>
      <c r="J217">
        <v>2.3999999999999986</v>
      </c>
      <c r="K217" t="s">
        <v>386</v>
      </c>
    </row>
    <row r="218" spans="1:11" x14ac:dyDescent="0.35">
      <c r="A218" t="s">
        <v>78</v>
      </c>
      <c r="B218" t="s">
        <v>9</v>
      </c>
      <c r="C218">
        <v>33</v>
      </c>
      <c r="D218">
        <v>217</v>
      </c>
      <c r="E218" s="22">
        <v>44181</v>
      </c>
      <c r="F218" t="s">
        <v>395</v>
      </c>
      <c r="G218" t="s">
        <v>385</v>
      </c>
      <c r="H218" t="s">
        <v>8</v>
      </c>
      <c r="I218">
        <v>29.7</v>
      </c>
      <c r="J218">
        <v>3.3000000000000007</v>
      </c>
      <c r="K218" t="s">
        <v>385</v>
      </c>
    </row>
    <row r="219" spans="1:11" x14ac:dyDescent="0.35">
      <c r="A219" t="s">
        <v>76</v>
      </c>
      <c r="B219" t="s">
        <v>11</v>
      </c>
      <c r="C219">
        <v>47</v>
      </c>
      <c r="D219">
        <v>218</v>
      </c>
      <c r="E219" s="22">
        <v>43842</v>
      </c>
      <c r="F219" t="s">
        <v>395</v>
      </c>
      <c r="G219" t="s">
        <v>383</v>
      </c>
      <c r="H219" t="s">
        <v>8</v>
      </c>
      <c r="I219">
        <v>42.300000000000004</v>
      </c>
      <c r="J219">
        <v>4.6999999999999957</v>
      </c>
      <c r="K219" t="s">
        <v>383</v>
      </c>
    </row>
    <row r="220" spans="1:11" x14ac:dyDescent="0.35">
      <c r="A220" t="s">
        <v>6</v>
      </c>
      <c r="B220" t="s">
        <v>13</v>
      </c>
      <c r="C220">
        <v>30</v>
      </c>
      <c r="D220">
        <v>219</v>
      </c>
      <c r="E220" s="22">
        <v>43992</v>
      </c>
      <c r="F220" t="s">
        <v>395</v>
      </c>
      <c r="G220" t="s">
        <v>385</v>
      </c>
      <c r="H220" t="s">
        <v>8</v>
      </c>
      <c r="I220">
        <v>27</v>
      </c>
      <c r="J220">
        <v>3</v>
      </c>
      <c r="K220" t="s">
        <v>385</v>
      </c>
    </row>
    <row r="221" spans="1:11" x14ac:dyDescent="0.35">
      <c r="A221" t="s">
        <v>76</v>
      </c>
      <c r="B221" t="s">
        <v>15</v>
      </c>
      <c r="C221">
        <v>28</v>
      </c>
      <c r="D221">
        <v>220</v>
      </c>
      <c r="E221" s="22">
        <v>43884</v>
      </c>
      <c r="F221" t="s">
        <v>395</v>
      </c>
      <c r="G221" t="s">
        <v>383</v>
      </c>
      <c r="H221" t="s">
        <v>8</v>
      </c>
      <c r="I221">
        <v>25.2</v>
      </c>
      <c r="J221">
        <v>2.8000000000000007</v>
      </c>
      <c r="K221" t="s">
        <v>383</v>
      </c>
    </row>
    <row r="222" spans="1:11" x14ac:dyDescent="0.35">
      <c r="A222" t="s">
        <v>6</v>
      </c>
      <c r="B222" t="s">
        <v>15</v>
      </c>
      <c r="C222">
        <v>35</v>
      </c>
      <c r="D222">
        <v>221</v>
      </c>
      <c r="E222" s="22">
        <v>43862</v>
      </c>
      <c r="F222" t="s">
        <v>395</v>
      </c>
      <c r="G222" t="s">
        <v>385</v>
      </c>
      <c r="H222" t="s">
        <v>8</v>
      </c>
      <c r="I222">
        <v>31.5</v>
      </c>
      <c r="J222">
        <v>3.5</v>
      </c>
      <c r="K222" t="s">
        <v>385</v>
      </c>
    </row>
    <row r="223" spans="1:11" x14ac:dyDescent="0.35">
      <c r="A223" t="s">
        <v>75</v>
      </c>
      <c r="B223" t="s">
        <v>15</v>
      </c>
      <c r="C223">
        <v>26</v>
      </c>
      <c r="D223">
        <v>222</v>
      </c>
      <c r="E223" s="22">
        <v>44034</v>
      </c>
      <c r="F223" t="s">
        <v>395</v>
      </c>
      <c r="G223" t="s">
        <v>383</v>
      </c>
      <c r="H223" t="s">
        <v>8</v>
      </c>
      <c r="I223">
        <v>23.400000000000002</v>
      </c>
      <c r="J223">
        <v>2.5999999999999979</v>
      </c>
      <c r="K223" t="s">
        <v>383</v>
      </c>
    </row>
    <row r="224" spans="1:11" x14ac:dyDescent="0.35">
      <c r="A224" t="s">
        <v>77</v>
      </c>
      <c r="B224" t="s">
        <v>13</v>
      </c>
      <c r="C224">
        <v>31</v>
      </c>
      <c r="D224">
        <v>223</v>
      </c>
      <c r="E224" s="22">
        <v>44139</v>
      </c>
      <c r="F224" t="s">
        <v>395</v>
      </c>
      <c r="G224" t="s">
        <v>386</v>
      </c>
      <c r="H224" t="s">
        <v>8</v>
      </c>
      <c r="I224">
        <v>27.900000000000002</v>
      </c>
      <c r="J224">
        <v>3.0999999999999979</v>
      </c>
      <c r="K224" t="s">
        <v>386</v>
      </c>
    </row>
    <row r="225" spans="1:11" x14ac:dyDescent="0.35">
      <c r="A225" t="s">
        <v>74</v>
      </c>
      <c r="B225" t="s">
        <v>20</v>
      </c>
      <c r="C225">
        <v>24</v>
      </c>
      <c r="D225">
        <v>224</v>
      </c>
      <c r="E225" s="22">
        <v>44176</v>
      </c>
      <c r="F225" t="s">
        <v>395</v>
      </c>
      <c r="G225" t="s">
        <v>384</v>
      </c>
      <c r="H225" t="s">
        <v>8</v>
      </c>
      <c r="I225">
        <v>21.6</v>
      </c>
      <c r="J225">
        <v>2.3999999999999986</v>
      </c>
      <c r="K225" t="s">
        <v>384</v>
      </c>
    </row>
    <row r="226" spans="1:11" x14ac:dyDescent="0.35">
      <c r="A226" t="s">
        <v>6</v>
      </c>
      <c r="B226" t="s">
        <v>20</v>
      </c>
      <c r="C226">
        <v>31</v>
      </c>
      <c r="D226">
        <v>225</v>
      </c>
      <c r="E226" s="22">
        <v>44073</v>
      </c>
      <c r="F226" t="s">
        <v>395</v>
      </c>
      <c r="G226" t="s">
        <v>385</v>
      </c>
      <c r="H226" t="s">
        <v>8</v>
      </c>
      <c r="I226">
        <v>27.900000000000002</v>
      </c>
      <c r="J226">
        <v>3.0999999999999979</v>
      </c>
      <c r="K226" t="s">
        <v>385</v>
      </c>
    </row>
    <row r="227" spans="1:11" x14ac:dyDescent="0.35">
      <c r="A227" t="s">
        <v>78</v>
      </c>
      <c r="B227" t="s">
        <v>23</v>
      </c>
      <c r="C227">
        <v>23</v>
      </c>
      <c r="D227">
        <v>226</v>
      </c>
      <c r="E227" s="22">
        <v>43911</v>
      </c>
      <c r="F227" t="s">
        <v>395</v>
      </c>
      <c r="G227" t="s">
        <v>385</v>
      </c>
      <c r="H227" t="s">
        <v>8</v>
      </c>
      <c r="I227">
        <v>20.7</v>
      </c>
      <c r="J227">
        <v>2.3000000000000007</v>
      </c>
      <c r="K227" t="s">
        <v>385</v>
      </c>
    </row>
    <row r="228" spans="1:11" x14ac:dyDescent="0.35">
      <c r="A228" t="s">
        <v>77</v>
      </c>
      <c r="B228" t="s">
        <v>25</v>
      </c>
      <c r="C228">
        <v>27</v>
      </c>
      <c r="D228">
        <v>227</v>
      </c>
      <c r="E228" s="22">
        <v>44095</v>
      </c>
      <c r="F228" t="s">
        <v>395</v>
      </c>
      <c r="G228" t="s">
        <v>386</v>
      </c>
      <c r="H228" t="s">
        <v>8</v>
      </c>
      <c r="I228">
        <v>24.3</v>
      </c>
      <c r="J228">
        <v>2.6999999999999993</v>
      </c>
      <c r="K228" t="s">
        <v>386</v>
      </c>
    </row>
    <row r="229" spans="1:11" x14ac:dyDescent="0.35">
      <c r="A229" t="s">
        <v>5</v>
      </c>
      <c r="B229" t="s">
        <v>27</v>
      </c>
      <c r="C229">
        <v>30</v>
      </c>
      <c r="D229">
        <v>228</v>
      </c>
      <c r="E229" s="22">
        <v>43914</v>
      </c>
      <c r="F229" t="s">
        <v>395</v>
      </c>
      <c r="G229" t="s">
        <v>406</v>
      </c>
      <c r="H229" t="s">
        <v>8</v>
      </c>
      <c r="I229">
        <v>27</v>
      </c>
      <c r="J229">
        <v>3</v>
      </c>
      <c r="K229" t="s">
        <v>382</v>
      </c>
    </row>
    <row r="230" spans="1:11" x14ac:dyDescent="0.35">
      <c r="A230" t="s">
        <v>78</v>
      </c>
      <c r="B230" t="s">
        <v>31</v>
      </c>
      <c r="C230">
        <v>29</v>
      </c>
      <c r="D230">
        <v>229</v>
      </c>
      <c r="E230" s="22">
        <v>44149</v>
      </c>
      <c r="F230" t="s">
        <v>395</v>
      </c>
      <c r="G230" t="s">
        <v>385</v>
      </c>
      <c r="H230" t="s">
        <v>30</v>
      </c>
      <c r="I230">
        <v>26.1</v>
      </c>
      <c r="J230">
        <v>2.8999999999999986</v>
      </c>
      <c r="K230" t="s">
        <v>385</v>
      </c>
    </row>
    <row r="231" spans="1:11" x14ac:dyDescent="0.35">
      <c r="A231" t="s">
        <v>77</v>
      </c>
      <c r="B231" t="s">
        <v>31</v>
      </c>
      <c r="C231">
        <v>43</v>
      </c>
      <c r="D231">
        <v>230</v>
      </c>
      <c r="E231" s="22">
        <v>44115</v>
      </c>
      <c r="F231" t="s">
        <v>395</v>
      </c>
      <c r="G231" t="s">
        <v>386</v>
      </c>
      <c r="H231" t="s">
        <v>30</v>
      </c>
      <c r="I231">
        <v>38.700000000000003</v>
      </c>
      <c r="J231">
        <v>4.2999999999999972</v>
      </c>
      <c r="K231" t="s">
        <v>386</v>
      </c>
    </row>
    <row r="232" spans="1:11" x14ac:dyDescent="0.35">
      <c r="A232" t="s">
        <v>77</v>
      </c>
      <c r="B232" t="s">
        <v>34</v>
      </c>
      <c r="C232">
        <v>41</v>
      </c>
      <c r="D232">
        <v>231</v>
      </c>
      <c r="E232" s="22">
        <v>43964</v>
      </c>
      <c r="F232" t="s">
        <v>395</v>
      </c>
      <c r="G232" t="s">
        <v>386</v>
      </c>
      <c r="H232" t="s">
        <v>30</v>
      </c>
      <c r="I232">
        <v>36.9</v>
      </c>
      <c r="J232">
        <v>4.1000000000000014</v>
      </c>
      <c r="K232" t="s">
        <v>386</v>
      </c>
    </row>
    <row r="233" spans="1:11" x14ac:dyDescent="0.35">
      <c r="A233" t="s">
        <v>6</v>
      </c>
      <c r="B233" t="s">
        <v>36</v>
      </c>
      <c r="C233">
        <v>49</v>
      </c>
      <c r="D233">
        <v>232</v>
      </c>
      <c r="E233" s="22">
        <v>44155</v>
      </c>
      <c r="F233" t="s">
        <v>395</v>
      </c>
      <c r="G233" t="s">
        <v>385</v>
      </c>
      <c r="H233" t="s">
        <v>30</v>
      </c>
      <c r="I233">
        <v>44.1</v>
      </c>
      <c r="J233">
        <v>4.8999999999999986</v>
      </c>
      <c r="K233" t="s">
        <v>385</v>
      </c>
    </row>
    <row r="234" spans="1:11" x14ac:dyDescent="0.35">
      <c r="A234" t="s">
        <v>4</v>
      </c>
      <c r="B234" t="s">
        <v>38</v>
      </c>
      <c r="C234">
        <v>23</v>
      </c>
      <c r="D234">
        <v>233</v>
      </c>
      <c r="E234" s="22">
        <v>43922</v>
      </c>
      <c r="F234" t="s">
        <v>395</v>
      </c>
      <c r="G234" t="s">
        <v>384</v>
      </c>
      <c r="H234" t="s">
        <v>30</v>
      </c>
      <c r="I234">
        <v>20.7</v>
      </c>
      <c r="J234">
        <v>2.3000000000000007</v>
      </c>
      <c r="K234" t="s">
        <v>384</v>
      </c>
    </row>
    <row r="235" spans="1:11" x14ac:dyDescent="0.35">
      <c r="A235" t="s">
        <v>74</v>
      </c>
      <c r="B235" t="s">
        <v>40</v>
      </c>
      <c r="C235">
        <v>32</v>
      </c>
      <c r="D235">
        <v>234</v>
      </c>
      <c r="E235" s="22">
        <v>43868</v>
      </c>
      <c r="F235" t="s">
        <v>395</v>
      </c>
      <c r="G235" t="s">
        <v>384</v>
      </c>
      <c r="H235" t="s">
        <v>30</v>
      </c>
      <c r="I235">
        <v>28.8</v>
      </c>
      <c r="J235">
        <v>3.1999999999999993</v>
      </c>
      <c r="K235" t="s">
        <v>384</v>
      </c>
    </row>
    <row r="236" spans="1:11" x14ac:dyDescent="0.35">
      <c r="A236" t="s">
        <v>77</v>
      </c>
      <c r="B236" t="s">
        <v>42</v>
      </c>
      <c r="C236">
        <v>25</v>
      </c>
      <c r="D236">
        <v>235</v>
      </c>
      <c r="E236" s="22">
        <v>44007</v>
      </c>
      <c r="F236" t="s">
        <v>395</v>
      </c>
      <c r="G236" t="s">
        <v>386</v>
      </c>
      <c r="H236" t="s">
        <v>30</v>
      </c>
      <c r="I236">
        <v>22.5</v>
      </c>
      <c r="J236">
        <v>2.5</v>
      </c>
      <c r="K236" t="s">
        <v>386</v>
      </c>
    </row>
    <row r="237" spans="1:11" x14ac:dyDescent="0.35">
      <c r="A237" t="s">
        <v>75</v>
      </c>
      <c r="B237" t="s">
        <v>42</v>
      </c>
      <c r="C237">
        <v>32</v>
      </c>
      <c r="D237">
        <v>236</v>
      </c>
      <c r="E237" s="22">
        <v>43902</v>
      </c>
      <c r="F237" t="s">
        <v>395</v>
      </c>
      <c r="G237" t="s">
        <v>383</v>
      </c>
      <c r="H237" t="s">
        <v>30</v>
      </c>
      <c r="I237">
        <v>28.8</v>
      </c>
      <c r="J237">
        <v>3.1999999999999993</v>
      </c>
      <c r="K237" t="s">
        <v>383</v>
      </c>
    </row>
    <row r="238" spans="1:11" x14ac:dyDescent="0.35">
      <c r="A238" t="s">
        <v>4</v>
      </c>
      <c r="B238" t="s">
        <v>31</v>
      </c>
      <c r="C238">
        <v>37</v>
      </c>
      <c r="D238">
        <v>237</v>
      </c>
      <c r="E238" s="22">
        <v>44137</v>
      </c>
      <c r="F238" t="s">
        <v>395</v>
      </c>
      <c r="G238" t="s">
        <v>384</v>
      </c>
      <c r="H238" t="s">
        <v>30</v>
      </c>
      <c r="I238">
        <v>33.300000000000004</v>
      </c>
      <c r="J238">
        <v>3.6999999999999957</v>
      </c>
      <c r="K238" t="s">
        <v>384</v>
      </c>
    </row>
    <row r="239" spans="1:11" x14ac:dyDescent="0.35">
      <c r="A239" t="s">
        <v>76</v>
      </c>
      <c r="B239" t="s">
        <v>45</v>
      </c>
      <c r="C239">
        <v>45</v>
      </c>
      <c r="D239">
        <v>238</v>
      </c>
      <c r="E239" s="22">
        <v>44042</v>
      </c>
      <c r="F239" t="s">
        <v>395</v>
      </c>
      <c r="G239" t="s">
        <v>383</v>
      </c>
      <c r="H239" t="s">
        <v>30</v>
      </c>
      <c r="I239">
        <v>40.5</v>
      </c>
      <c r="J239">
        <v>4.5</v>
      </c>
      <c r="K239" t="s">
        <v>383</v>
      </c>
    </row>
    <row r="240" spans="1:11" x14ac:dyDescent="0.35">
      <c r="A240" t="s">
        <v>5</v>
      </c>
      <c r="B240" t="s">
        <v>47</v>
      </c>
      <c r="C240">
        <v>47</v>
      </c>
      <c r="D240">
        <v>239</v>
      </c>
      <c r="E240" s="22">
        <v>44098</v>
      </c>
      <c r="F240" t="s">
        <v>395</v>
      </c>
      <c r="G240" t="s">
        <v>406</v>
      </c>
      <c r="H240" t="s">
        <v>30</v>
      </c>
      <c r="I240">
        <v>42.300000000000004</v>
      </c>
      <c r="J240">
        <v>4.6999999999999957</v>
      </c>
      <c r="K240" t="s">
        <v>382</v>
      </c>
    </row>
    <row r="241" spans="1:11" x14ac:dyDescent="0.35">
      <c r="A241" t="s">
        <v>75</v>
      </c>
      <c r="B241" t="s">
        <v>49</v>
      </c>
      <c r="C241">
        <v>41</v>
      </c>
      <c r="D241">
        <v>240</v>
      </c>
      <c r="E241" s="22">
        <v>44164</v>
      </c>
      <c r="F241" t="s">
        <v>395</v>
      </c>
      <c r="G241" t="s">
        <v>383</v>
      </c>
      <c r="H241" t="s">
        <v>30</v>
      </c>
      <c r="I241">
        <v>36.9</v>
      </c>
      <c r="J241">
        <v>4.1000000000000014</v>
      </c>
      <c r="K241" t="s">
        <v>383</v>
      </c>
    </row>
    <row r="242" spans="1:11" x14ac:dyDescent="0.35">
      <c r="A242" t="s">
        <v>74</v>
      </c>
      <c r="B242" t="s">
        <v>52</v>
      </c>
      <c r="C242">
        <v>27</v>
      </c>
      <c r="D242">
        <v>241</v>
      </c>
      <c r="E242" s="22">
        <v>43841</v>
      </c>
      <c r="F242" t="s">
        <v>395</v>
      </c>
      <c r="G242" t="s">
        <v>384</v>
      </c>
      <c r="H242" t="s">
        <v>51</v>
      </c>
      <c r="I242">
        <v>24.3</v>
      </c>
      <c r="J242">
        <v>2.6999999999999993</v>
      </c>
      <c r="K242" t="s">
        <v>384</v>
      </c>
    </row>
    <row r="243" spans="1:11" x14ac:dyDescent="0.35">
      <c r="A243" t="s">
        <v>78</v>
      </c>
      <c r="B243" t="s">
        <v>54</v>
      </c>
      <c r="C243">
        <v>31</v>
      </c>
      <c r="D243">
        <v>242</v>
      </c>
      <c r="E243" s="22">
        <v>43970</v>
      </c>
      <c r="F243" t="s">
        <v>395</v>
      </c>
      <c r="G243" t="s">
        <v>385</v>
      </c>
      <c r="H243" t="s">
        <v>51</v>
      </c>
      <c r="I243">
        <v>27.900000000000002</v>
      </c>
      <c r="J243">
        <v>3.0999999999999979</v>
      </c>
      <c r="K243" t="s">
        <v>385</v>
      </c>
    </row>
    <row r="244" spans="1:11" x14ac:dyDescent="0.35">
      <c r="A244" t="s">
        <v>4</v>
      </c>
      <c r="B244" t="s">
        <v>56</v>
      </c>
      <c r="C244">
        <v>36</v>
      </c>
      <c r="D244">
        <v>243</v>
      </c>
      <c r="E244" s="22">
        <v>44048</v>
      </c>
      <c r="F244" t="s">
        <v>395</v>
      </c>
      <c r="G244" t="s">
        <v>384</v>
      </c>
      <c r="H244" t="s">
        <v>51</v>
      </c>
      <c r="I244">
        <v>32.4</v>
      </c>
      <c r="J244">
        <v>3.6000000000000014</v>
      </c>
      <c r="K244" t="s">
        <v>384</v>
      </c>
    </row>
    <row r="245" spans="1:11" x14ac:dyDescent="0.35">
      <c r="A245" t="s">
        <v>74</v>
      </c>
      <c r="B245" t="s">
        <v>56</v>
      </c>
      <c r="C245">
        <v>44</v>
      </c>
      <c r="D245">
        <v>244</v>
      </c>
      <c r="E245" s="22">
        <v>43904</v>
      </c>
      <c r="F245" t="s">
        <v>395</v>
      </c>
      <c r="G245" t="s">
        <v>384</v>
      </c>
      <c r="H245" t="s">
        <v>51</v>
      </c>
      <c r="I245">
        <v>39.6</v>
      </c>
      <c r="J245">
        <v>4.3999999999999986</v>
      </c>
      <c r="K245" t="s">
        <v>384</v>
      </c>
    </row>
    <row r="246" spans="1:11" x14ac:dyDescent="0.35">
      <c r="A246" t="s">
        <v>78</v>
      </c>
      <c r="B246" t="s">
        <v>56</v>
      </c>
      <c r="C246">
        <v>48</v>
      </c>
      <c r="D246">
        <v>245</v>
      </c>
      <c r="E246" s="22">
        <v>43976</v>
      </c>
      <c r="F246" t="s">
        <v>395</v>
      </c>
      <c r="G246" t="s">
        <v>385</v>
      </c>
      <c r="H246" t="s">
        <v>51</v>
      </c>
      <c r="I246">
        <v>43.2</v>
      </c>
      <c r="J246">
        <v>4.7999999999999972</v>
      </c>
      <c r="K246" t="s">
        <v>385</v>
      </c>
    </row>
    <row r="247" spans="1:11" x14ac:dyDescent="0.35">
      <c r="A247" t="s">
        <v>5</v>
      </c>
      <c r="B247" t="s">
        <v>60</v>
      </c>
      <c r="C247">
        <v>45</v>
      </c>
      <c r="D247">
        <v>246</v>
      </c>
      <c r="E247" s="22">
        <v>44061</v>
      </c>
      <c r="F247" t="s">
        <v>395</v>
      </c>
      <c r="G247" t="s">
        <v>406</v>
      </c>
      <c r="H247" t="s">
        <v>51</v>
      </c>
      <c r="I247">
        <v>40.5</v>
      </c>
      <c r="J247">
        <v>4.5</v>
      </c>
      <c r="K247" t="s">
        <v>382</v>
      </c>
    </row>
    <row r="248" spans="1:11" x14ac:dyDescent="0.35">
      <c r="A248" t="s">
        <v>76</v>
      </c>
      <c r="B248" t="s">
        <v>62</v>
      </c>
      <c r="C248">
        <v>42</v>
      </c>
      <c r="D248">
        <v>247</v>
      </c>
      <c r="E248" s="22">
        <v>43886</v>
      </c>
      <c r="F248" t="s">
        <v>395</v>
      </c>
      <c r="G248" t="s">
        <v>383</v>
      </c>
      <c r="H248" t="s">
        <v>51</v>
      </c>
      <c r="I248">
        <v>37.800000000000004</v>
      </c>
      <c r="J248">
        <v>4.1999999999999957</v>
      </c>
      <c r="K248" t="s">
        <v>383</v>
      </c>
    </row>
    <row r="249" spans="1:11" x14ac:dyDescent="0.35">
      <c r="A249" t="s">
        <v>5</v>
      </c>
      <c r="B249" t="s">
        <v>64</v>
      </c>
      <c r="C249">
        <v>30</v>
      </c>
      <c r="D249">
        <v>248</v>
      </c>
      <c r="E249" s="22">
        <v>43984</v>
      </c>
      <c r="F249" t="s">
        <v>395</v>
      </c>
      <c r="G249" t="s">
        <v>406</v>
      </c>
      <c r="H249" t="s">
        <v>51</v>
      </c>
      <c r="I249">
        <v>27</v>
      </c>
      <c r="J249">
        <v>3</v>
      </c>
      <c r="K249" t="s">
        <v>382</v>
      </c>
    </row>
    <row r="250" spans="1:11" x14ac:dyDescent="0.35">
      <c r="A250" t="s">
        <v>78</v>
      </c>
      <c r="B250" t="s">
        <v>66</v>
      </c>
      <c r="C250">
        <v>48</v>
      </c>
      <c r="D250">
        <v>249</v>
      </c>
      <c r="E250" s="22">
        <v>44145</v>
      </c>
      <c r="F250" t="s">
        <v>395</v>
      </c>
      <c r="G250" t="s">
        <v>385</v>
      </c>
      <c r="H250" t="s">
        <v>51</v>
      </c>
      <c r="I250">
        <v>43.2</v>
      </c>
      <c r="J250">
        <v>4.7999999999999972</v>
      </c>
      <c r="K250" t="s">
        <v>385</v>
      </c>
    </row>
    <row r="251" spans="1:11" x14ac:dyDescent="0.35">
      <c r="A251" t="s">
        <v>75</v>
      </c>
      <c r="B251" t="s">
        <v>66</v>
      </c>
      <c r="C251">
        <v>30</v>
      </c>
      <c r="D251">
        <v>250</v>
      </c>
      <c r="E251" s="22">
        <v>43926</v>
      </c>
      <c r="F251" t="s">
        <v>395</v>
      </c>
      <c r="G251" t="s">
        <v>383</v>
      </c>
      <c r="H251" t="s">
        <v>51</v>
      </c>
      <c r="I251">
        <v>27</v>
      </c>
      <c r="J251">
        <v>3</v>
      </c>
      <c r="K251" t="s">
        <v>383</v>
      </c>
    </row>
    <row r="252" spans="1:11" x14ac:dyDescent="0.35">
      <c r="A252" t="s">
        <v>6</v>
      </c>
      <c r="B252" t="s">
        <v>69</v>
      </c>
      <c r="C252">
        <v>44</v>
      </c>
      <c r="D252">
        <v>251</v>
      </c>
      <c r="E252" s="22">
        <v>43834</v>
      </c>
      <c r="F252" t="s">
        <v>395</v>
      </c>
      <c r="G252" t="s">
        <v>385</v>
      </c>
      <c r="H252" t="s">
        <v>51</v>
      </c>
      <c r="I252">
        <v>39.6</v>
      </c>
      <c r="J252">
        <v>4.3999999999999986</v>
      </c>
      <c r="K252" t="s">
        <v>385</v>
      </c>
    </row>
    <row r="253" spans="1:11" x14ac:dyDescent="0.35">
      <c r="A253" t="s">
        <v>77</v>
      </c>
      <c r="B253" t="s">
        <v>71</v>
      </c>
      <c r="C253">
        <v>41</v>
      </c>
      <c r="D253">
        <v>252</v>
      </c>
      <c r="E253" s="22">
        <v>44173</v>
      </c>
      <c r="F253" t="s">
        <v>395</v>
      </c>
      <c r="G253" t="s">
        <v>386</v>
      </c>
      <c r="H253" t="s">
        <v>51</v>
      </c>
      <c r="I253">
        <v>36.9</v>
      </c>
      <c r="J253">
        <v>4.1000000000000014</v>
      </c>
      <c r="K253" t="s">
        <v>386</v>
      </c>
    </row>
    <row r="254" spans="1:11" x14ac:dyDescent="0.35">
      <c r="A254" t="s">
        <v>6</v>
      </c>
      <c r="B254" t="s">
        <v>9</v>
      </c>
      <c r="C254">
        <v>24</v>
      </c>
      <c r="D254">
        <v>253</v>
      </c>
      <c r="E254" s="22">
        <v>44093</v>
      </c>
      <c r="F254" t="s">
        <v>395</v>
      </c>
      <c r="G254" t="s">
        <v>385</v>
      </c>
      <c r="H254" t="s">
        <v>8</v>
      </c>
      <c r="I254">
        <v>21.6</v>
      </c>
      <c r="J254">
        <v>2.3999999999999986</v>
      </c>
      <c r="K254" t="s">
        <v>385</v>
      </c>
    </row>
    <row r="255" spans="1:11" x14ac:dyDescent="0.35">
      <c r="A255" t="s">
        <v>78</v>
      </c>
      <c r="B255" t="s">
        <v>11</v>
      </c>
      <c r="C255">
        <v>24</v>
      </c>
      <c r="D255">
        <v>254</v>
      </c>
      <c r="E255" s="22">
        <v>43943</v>
      </c>
      <c r="F255" t="s">
        <v>395</v>
      </c>
      <c r="G255" t="s">
        <v>385</v>
      </c>
      <c r="H255" t="s">
        <v>8</v>
      </c>
      <c r="I255">
        <v>21.6</v>
      </c>
      <c r="J255">
        <v>2.3999999999999986</v>
      </c>
      <c r="K255" t="s">
        <v>385</v>
      </c>
    </row>
    <row r="256" spans="1:11" x14ac:dyDescent="0.35">
      <c r="A256" t="s">
        <v>77</v>
      </c>
      <c r="B256" t="s">
        <v>13</v>
      </c>
      <c r="C256">
        <v>43</v>
      </c>
      <c r="D256">
        <v>255</v>
      </c>
      <c r="E256" s="22">
        <v>44092</v>
      </c>
      <c r="F256" t="s">
        <v>395</v>
      </c>
      <c r="G256" t="s">
        <v>386</v>
      </c>
      <c r="H256" t="s">
        <v>8</v>
      </c>
      <c r="I256">
        <v>38.700000000000003</v>
      </c>
      <c r="J256">
        <v>4.2999999999999972</v>
      </c>
      <c r="K256" t="s">
        <v>386</v>
      </c>
    </row>
    <row r="257" spans="1:11" x14ac:dyDescent="0.35">
      <c r="A257" t="s">
        <v>76</v>
      </c>
      <c r="B257" t="s">
        <v>15</v>
      </c>
      <c r="C257">
        <v>33</v>
      </c>
      <c r="D257">
        <v>256</v>
      </c>
      <c r="E257" s="22">
        <v>43859</v>
      </c>
      <c r="F257" t="s">
        <v>395</v>
      </c>
      <c r="G257" t="s">
        <v>383</v>
      </c>
      <c r="H257" t="s">
        <v>8</v>
      </c>
      <c r="I257">
        <v>29.7</v>
      </c>
      <c r="J257">
        <v>3.3000000000000007</v>
      </c>
      <c r="K257" t="s">
        <v>383</v>
      </c>
    </row>
    <row r="258" spans="1:11" x14ac:dyDescent="0.35">
      <c r="A258" t="s">
        <v>75</v>
      </c>
      <c r="B258" t="s">
        <v>15</v>
      </c>
      <c r="C258">
        <v>31</v>
      </c>
      <c r="D258">
        <v>257</v>
      </c>
      <c r="E258" s="22">
        <v>43867</v>
      </c>
      <c r="F258" t="s">
        <v>395</v>
      </c>
      <c r="G258" t="s">
        <v>383</v>
      </c>
      <c r="H258" t="s">
        <v>8</v>
      </c>
      <c r="I258">
        <v>27.900000000000002</v>
      </c>
      <c r="J258">
        <v>3.0999999999999979</v>
      </c>
      <c r="K258" t="s">
        <v>383</v>
      </c>
    </row>
    <row r="259" spans="1:11" x14ac:dyDescent="0.35">
      <c r="A259" t="s">
        <v>5</v>
      </c>
      <c r="B259" t="s">
        <v>15</v>
      </c>
      <c r="C259">
        <v>50</v>
      </c>
      <c r="D259">
        <v>258</v>
      </c>
      <c r="E259" s="22">
        <v>44056</v>
      </c>
      <c r="F259" t="s">
        <v>395</v>
      </c>
      <c r="G259" t="s">
        <v>406</v>
      </c>
      <c r="H259" t="s">
        <v>8</v>
      </c>
      <c r="I259">
        <v>45</v>
      </c>
      <c r="J259">
        <v>5</v>
      </c>
      <c r="K259" t="s">
        <v>382</v>
      </c>
    </row>
    <row r="260" spans="1:11" x14ac:dyDescent="0.35">
      <c r="A260" t="s">
        <v>5</v>
      </c>
      <c r="B260" t="s">
        <v>13</v>
      </c>
      <c r="C260">
        <v>29</v>
      </c>
      <c r="D260">
        <v>259</v>
      </c>
      <c r="E260" s="22">
        <v>43900</v>
      </c>
      <c r="F260" t="s">
        <v>395</v>
      </c>
      <c r="G260" t="s">
        <v>406</v>
      </c>
      <c r="H260" t="s">
        <v>8</v>
      </c>
      <c r="I260">
        <v>26.1</v>
      </c>
      <c r="J260">
        <v>2.8999999999999986</v>
      </c>
      <c r="K260" t="s">
        <v>382</v>
      </c>
    </row>
    <row r="261" spans="1:11" x14ac:dyDescent="0.35">
      <c r="A261" t="s">
        <v>75</v>
      </c>
      <c r="B261" t="s">
        <v>20</v>
      </c>
      <c r="C261">
        <v>28</v>
      </c>
      <c r="D261">
        <v>260</v>
      </c>
      <c r="E261" s="22">
        <v>43853</v>
      </c>
      <c r="F261" t="s">
        <v>395</v>
      </c>
      <c r="G261" t="s">
        <v>383</v>
      </c>
      <c r="H261" t="s">
        <v>8</v>
      </c>
      <c r="I261">
        <v>25.2</v>
      </c>
      <c r="J261">
        <v>2.8000000000000007</v>
      </c>
      <c r="K261" t="s">
        <v>383</v>
      </c>
    </row>
    <row r="262" spans="1:11" x14ac:dyDescent="0.35">
      <c r="A262" t="s">
        <v>6</v>
      </c>
      <c r="B262" t="s">
        <v>20</v>
      </c>
      <c r="C262">
        <v>48</v>
      </c>
      <c r="D262">
        <v>261</v>
      </c>
      <c r="E262" s="22">
        <v>44013</v>
      </c>
      <c r="F262" t="s">
        <v>395</v>
      </c>
      <c r="G262" t="s">
        <v>385</v>
      </c>
      <c r="H262" t="s">
        <v>8</v>
      </c>
      <c r="I262">
        <v>43.2</v>
      </c>
      <c r="J262">
        <v>4.7999999999999972</v>
      </c>
      <c r="K262" t="s">
        <v>385</v>
      </c>
    </row>
    <row r="263" spans="1:11" x14ac:dyDescent="0.35">
      <c r="A263" t="s">
        <v>4</v>
      </c>
      <c r="B263" t="s">
        <v>23</v>
      </c>
      <c r="C263">
        <v>46</v>
      </c>
      <c r="D263">
        <v>262</v>
      </c>
      <c r="E263" s="22">
        <v>44194</v>
      </c>
      <c r="F263" t="s">
        <v>395</v>
      </c>
      <c r="G263" t="s">
        <v>384</v>
      </c>
      <c r="H263" t="s">
        <v>8</v>
      </c>
      <c r="I263">
        <v>41.4</v>
      </c>
      <c r="J263">
        <v>4.6000000000000014</v>
      </c>
      <c r="K263" t="s">
        <v>384</v>
      </c>
    </row>
    <row r="264" spans="1:11" x14ac:dyDescent="0.35">
      <c r="A264" t="s">
        <v>76</v>
      </c>
      <c r="B264" t="s">
        <v>25</v>
      </c>
      <c r="C264">
        <v>35</v>
      </c>
      <c r="D264">
        <v>263</v>
      </c>
      <c r="E264" s="22">
        <v>43882</v>
      </c>
      <c r="F264" t="s">
        <v>395</v>
      </c>
      <c r="G264" t="s">
        <v>383</v>
      </c>
      <c r="H264" t="s">
        <v>8</v>
      </c>
      <c r="I264">
        <v>31.5</v>
      </c>
      <c r="J264">
        <v>3.5</v>
      </c>
      <c r="K264" t="s">
        <v>383</v>
      </c>
    </row>
    <row r="265" spans="1:11" x14ac:dyDescent="0.35">
      <c r="A265" t="s">
        <v>75</v>
      </c>
      <c r="B265" t="s">
        <v>27</v>
      </c>
      <c r="C265">
        <v>32</v>
      </c>
      <c r="D265">
        <v>264</v>
      </c>
      <c r="E265" s="22">
        <v>43987</v>
      </c>
      <c r="F265" t="s">
        <v>395</v>
      </c>
      <c r="G265" t="s">
        <v>383</v>
      </c>
      <c r="H265" t="s">
        <v>8</v>
      </c>
      <c r="I265">
        <v>28.8</v>
      </c>
      <c r="J265">
        <v>3.1999999999999993</v>
      </c>
      <c r="K265" t="s">
        <v>383</v>
      </c>
    </row>
    <row r="266" spans="1:11" x14ac:dyDescent="0.35">
      <c r="A266" t="s">
        <v>77</v>
      </c>
      <c r="B266" t="s">
        <v>31</v>
      </c>
      <c r="C266">
        <v>24</v>
      </c>
      <c r="D266">
        <v>265</v>
      </c>
      <c r="E266" s="22">
        <v>44112</v>
      </c>
      <c r="F266" t="s">
        <v>395</v>
      </c>
      <c r="G266" t="s">
        <v>386</v>
      </c>
      <c r="H266" t="s">
        <v>30</v>
      </c>
      <c r="I266">
        <v>21.6</v>
      </c>
      <c r="J266">
        <v>2.3999999999999986</v>
      </c>
      <c r="K266" t="s">
        <v>386</v>
      </c>
    </row>
    <row r="267" spans="1:11" x14ac:dyDescent="0.35">
      <c r="A267" t="s">
        <v>4</v>
      </c>
      <c r="B267" t="s">
        <v>31</v>
      </c>
      <c r="C267">
        <v>46</v>
      </c>
      <c r="D267">
        <v>266</v>
      </c>
      <c r="E267" s="22">
        <v>44000</v>
      </c>
      <c r="F267" t="s">
        <v>395</v>
      </c>
      <c r="G267" t="s">
        <v>384</v>
      </c>
      <c r="H267" t="s">
        <v>30</v>
      </c>
      <c r="I267">
        <v>41.4</v>
      </c>
      <c r="J267">
        <v>4.6000000000000014</v>
      </c>
      <c r="K267" t="s">
        <v>384</v>
      </c>
    </row>
    <row r="268" spans="1:11" x14ac:dyDescent="0.35">
      <c r="A268" t="s">
        <v>77</v>
      </c>
      <c r="B268" t="s">
        <v>34</v>
      </c>
      <c r="C268">
        <v>28</v>
      </c>
      <c r="D268">
        <v>267</v>
      </c>
      <c r="E268" s="22">
        <v>44066</v>
      </c>
      <c r="F268" t="s">
        <v>395</v>
      </c>
      <c r="G268" t="s">
        <v>386</v>
      </c>
      <c r="H268" t="s">
        <v>30</v>
      </c>
      <c r="I268">
        <v>25.2</v>
      </c>
      <c r="J268">
        <v>2.8000000000000007</v>
      </c>
      <c r="K268" t="s">
        <v>386</v>
      </c>
    </row>
    <row r="269" spans="1:11" x14ac:dyDescent="0.35">
      <c r="A269" t="s">
        <v>4</v>
      </c>
      <c r="B269" t="s">
        <v>36</v>
      </c>
      <c r="C269">
        <v>44</v>
      </c>
      <c r="D269">
        <v>268</v>
      </c>
      <c r="E269" s="22">
        <v>43831</v>
      </c>
      <c r="F269" t="s">
        <v>395</v>
      </c>
      <c r="G269" t="s">
        <v>384</v>
      </c>
      <c r="H269" t="s">
        <v>30</v>
      </c>
      <c r="I269">
        <v>39.6</v>
      </c>
      <c r="J269">
        <v>4.3999999999999986</v>
      </c>
      <c r="K269" t="s">
        <v>384</v>
      </c>
    </row>
    <row r="270" spans="1:11" x14ac:dyDescent="0.35">
      <c r="A270" t="s">
        <v>76</v>
      </c>
      <c r="B270" t="s">
        <v>38</v>
      </c>
      <c r="C270">
        <v>21</v>
      </c>
      <c r="D270">
        <v>269</v>
      </c>
      <c r="E270" s="22">
        <v>44184</v>
      </c>
      <c r="F270" t="s">
        <v>395</v>
      </c>
      <c r="G270" t="s">
        <v>383</v>
      </c>
      <c r="H270" t="s">
        <v>30</v>
      </c>
      <c r="I270">
        <v>18.900000000000002</v>
      </c>
      <c r="J270">
        <v>2.0999999999999979</v>
      </c>
      <c r="K270" t="s">
        <v>383</v>
      </c>
    </row>
    <row r="271" spans="1:11" x14ac:dyDescent="0.35">
      <c r="A271" t="s">
        <v>78</v>
      </c>
      <c r="B271" t="s">
        <v>40</v>
      </c>
      <c r="C271">
        <v>23</v>
      </c>
      <c r="D271">
        <v>270</v>
      </c>
      <c r="E271" s="22">
        <v>44171</v>
      </c>
      <c r="F271" t="s">
        <v>395</v>
      </c>
      <c r="G271" t="s">
        <v>385</v>
      </c>
      <c r="H271" t="s">
        <v>30</v>
      </c>
      <c r="I271">
        <v>20.7</v>
      </c>
      <c r="J271">
        <v>2.3000000000000007</v>
      </c>
      <c r="K271" t="s">
        <v>385</v>
      </c>
    </row>
    <row r="272" spans="1:11" x14ac:dyDescent="0.35">
      <c r="A272" t="s">
        <v>4</v>
      </c>
      <c r="B272" t="s">
        <v>42</v>
      </c>
      <c r="C272">
        <v>40</v>
      </c>
      <c r="D272">
        <v>271</v>
      </c>
      <c r="E272" s="22">
        <v>43914</v>
      </c>
      <c r="F272" t="s">
        <v>395</v>
      </c>
      <c r="G272" t="s">
        <v>384</v>
      </c>
      <c r="H272" t="s">
        <v>30</v>
      </c>
      <c r="I272">
        <v>36</v>
      </c>
      <c r="J272">
        <v>4</v>
      </c>
      <c r="K272" t="s">
        <v>384</v>
      </c>
    </row>
    <row r="273" spans="1:11" x14ac:dyDescent="0.35">
      <c r="A273" t="s">
        <v>78</v>
      </c>
      <c r="B273" t="s">
        <v>42</v>
      </c>
      <c r="C273">
        <v>43</v>
      </c>
      <c r="D273">
        <v>272</v>
      </c>
      <c r="E273" s="22">
        <v>44038</v>
      </c>
      <c r="F273" t="s">
        <v>395</v>
      </c>
      <c r="G273" t="s">
        <v>385</v>
      </c>
      <c r="H273" t="s">
        <v>30</v>
      </c>
      <c r="I273">
        <v>38.700000000000003</v>
      </c>
      <c r="J273">
        <v>4.2999999999999972</v>
      </c>
      <c r="K273" t="s">
        <v>385</v>
      </c>
    </row>
    <row r="274" spans="1:11" x14ac:dyDescent="0.35">
      <c r="A274" t="s">
        <v>4</v>
      </c>
      <c r="B274" t="s">
        <v>31</v>
      </c>
      <c r="C274">
        <v>50</v>
      </c>
      <c r="D274">
        <v>273</v>
      </c>
      <c r="E274" s="22">
        <v>44077</v>
      </c>
      <c r="F274" t="s">
        <v>395</v>
      </c>
      <c r="G274" t="s">
        <v>384</v>
      </c>
      <c r="H274" t="s">
        <v>30</v>
      </c>
      <c r="I274">
        <v>45</v>
      </c>
      <c r="J274">
        <v>5</v>
      </c>
      <c r="K274" t="s">
        <v>384</v>
      </c>
    </row>
    <row r="275" spans="1:11" x14ac:dyDescent="0.35">
      <c r="A275" t="s">
        <v>4</v>
      </c>
      <c r="B275" t="s">
        <v>45</v>
      </c>
      <c r="C275">
        <v>32</v>
      </c>
      <c r="D275">
        <v>274</v>
      </c>
      <c r="E275" s="22">
        <v>43842</v>
      </c>
      <c r="F275" t="s">
        <v>395</v>
      </c>
      <c r="G275" t="s">
        <v>384</v>
      </c>
      <c r="H275" t="s">
        <v>30</v>
      </c>
      <c r="I275">
        <v>28.8</v>
      </c>
      <c r="J275">
        <v>3.1999999999999993</v>
      </c>
      <c r="K275" t="s">
        <v>384</v>
      </c>
    </row>
    <row r="276" spans="1:11" x14ac:dyDescent="0.35">
      <c r="A276" t="s">
        <v>74</v>
      </c>
      <c r="B276" t="s">
        <v>47</v>
      </c>
      <c r="C276">
        <v>35</v>
      </c>
      <c r="D276">
        <v>275</v>
      </c>
      <c r="E276" s="22">
        <v>43887</v>
      </c>
      <c r="F276" t="s">
        <v>395</v>
      </c>
      <c r="G276" t="s">
        <v>384</v>
      </c>
      <c r="H276" t="s">
        <v>30</v>
      </c>
      <c r="I276">
        <v>31.5</v>
      </c>
      <c r="J276">
        <v>3.5</v>
      </c>
      <c r="K276" t="s">
        <v>384</v>
      </c>
    </row>
    <row r="277" spans="1:11" x14ac:dyDescent="0.35">
      <c r="A277" t="s">
        <v>74</v>
      </c>
      <c r="B277" t="s">
        <v>49</v>
      </c>
      <c r="C277">
        <v>44</v>
      </c>
      <c r="D277">
        <v>276</v>
      </c>
      <c r="E277" s="22">
        <v>44023</v>
      </c>
      <c r="F277" t="s">
        <v>395</v>
      </c>
      <c r="G277" t="s">
        <v>384</v>
      </c>
      <c r="H277" t="s">
        <v>30</v>
      </c>
      <c r="I277">
        <v>39.6</v>
      </c>
      <c r="J277">
        <v>4.3999999999999986</v>
      </c>
      <c r="K277" t="s">
        <v>384</v>
      </c>
    </row>
    <row r="278" spans="1:11" x14ac:dyDescent="0.35">
      <c r="A278" t="s">
        <v>74</v>
      </c>
      <c r="B278" t="s">
        <v>52</v>
      </c>
      <c r="C278">
        <v>34</v>
      </c>
      <c r="D278">
        <v>277</v>
      </c>
      <c r="E278" s="22">
        <v>44089</v>
      </c>
      <c r="F278" t="s">
        <v>395</v>
      </c>
      <c r="G278" t="s">
        <v>384</v>
      </c>
      <c r="H278" t="s">
        <v>51</v>
      </c>
      <c r="I278">
        <v>30.6</v>
      </c>
      <c r="J278">
        <v>3.3999999999999986</v>
      </c>
      <c r="K278" t="s">
        <v>384</v>
      </c>
    </row>
    <row r="279" spans="1:11" x14ac:dyDescent="0.35">
      <c r="A279" t="s">
        <v>75</v>
      </c>
      <c r="B279" t="s">
        <v>54</v>
      </c>
      <c r="C279">
        <v>39</v>
      </c>
      <c r="D279">
        <v>278</v>
      </c>
      <c r="E279" s="22">
        <v>44084</v>
      </c>
      <c r="F279" t="s">
        <v>395</v>
      </c>
      <c r="G279" t="s">
        <v>383</v>
      </c>
      <c r="H279" t="s">
        <v>51</v>
      </c>
      <c r="I279">
        <v>35.1</v>
      </c>
      <c r="J279">
        <v>3.8999999999999986</v>
      </c>
      <c r="K279" t="s">
        <v>383</v>
      </c>
    </row>
    <row r="280" spans="1:11" x14ac:dyDescent="0.35">
      <c r="A280" t="s">
        <v>75</v>
      </c>
      <c r="B280" t="s">
        <v>56</v>
      </c>
      <c r="C280">
        <v>44</v>
      </c>
      <c r="D280">
        <v>279</v>
      </c>
      <c r="E280" s="22">
        <v>44022</v>
      </c>
      <c r="F280" t="s">
        <v>395</v>
      </c>
      <c r="G280" t="s">
        <v>383</v>
      </c>
      <c r="H280" t="s">
        <v>51</v>
      </c>
      <c r="I280">
        <v>39.6</v>
      </c>
      <c r="J280">
        <v>4.3999999999999986</v>
      </c>
      <c r="K280" t="s">
        <v>383</v>
      </c>
    </row>
    <row r="281" spans="1:11" x14ac:dyDescent="0.35">
      <c r="A281" t="s">
        <v>6</v>
      </c>
      <c r="B281" t="s">
        <v>56</v>
      </c>
      <c r="C281">
        <v>30</v>
      </c>
      <c r="D281">
        <v>280</v>
      </c>
      <c r="E281" s="22">
        <v>44064</v>
      </c>
      <c r="F281" t="s">
        <v>395</v>
      </c>
      <c r="G281" t="s">
        <v>385</v>
      </c>
      <c r="H281" t="s">
        <v>51</v>
      </c>
      <c r="I281">
        <v>27</v>
      </c>
      <c r="J281">
        <v>3</v>
      </c>
      <c r="K281" t="s">
        <v>385</v>
      </c>
    </row>
    <row r="282" spans="1:11" x14ac:dyDescent="0.35">
      <c r="A282" t="s">
        <v>74</v>
      </c>
      <c r="B282" t="s">
        <v>56</v>
      </c>
      <c r="C282">
        <v>28</v>
      </c>
      <c r="D282">
        <v>281</v>
      </c>
      <c r="E282" s="22">
        <v>44027</v>
      </c>
      <c r="F282" t="s">
        <v>395</v>
      </c>
      <c r="G282" t="s">
        <v>384</v>
      </c>
      <c r="H282" t="s">
        <v>51</v>
      </c>
      <c r="I282">
        <v>25.2</v>
      </c>
      <c r="J282">
        <v>2.8000000000000007</v>
      </c>
      <c r="K282" t="s">
        <v>384</v>
      </c>
    </row>
    <row r="283" spans="1:11" x14ac:dyDescent="0.35">
      <c r="A283" t="s">
        <v>74</v>
      </c>
      <c r="B283" t="s">
        <v>60</v>
      </c>
      <c r="C283">
        <v>26</v>
      </c>
      <c r="D283">
        <v>282</v>
      </c>
      <c r="E283" s="22">
        <v>44002</v>
      </c>
      <c r="F283" t="s">
        <v>395</v>
      </c>
      <c r="G283" t="s">
        <v>384</v>
      </c>
      <c r="H283" t="s">
        <v>51</v>
      </c>
      <c r="I283">
        <v>23.400000000000002</v>
      </c>
      <c r="J283">
        <v>2.5999999999999979</v>
      </c>
      <c r="K283" t="s">
        <v>384</v>
      </c>
    </row>
    <row r="284" spans="1:11" x14ac:dyDescent="0.35">
      <c r="A284" t="s">
        <v>75</v>
      </c>
      <c r="B284" t="s">
        <v>62</v>
      </c>
      <c r="C284">
        <v>36</v>
      </c>
      <c r="D284">
        <v>283</v>
      </c>
      <c r="E284" s="22">
        <v>44193</v>
      </c>
      <c r="F284" t="s">
        <v>395</v>
      </c>
      <c r="G284" t="s">
        <v>383</v>
      </c>
      <c r="H284" t="s">
        <v>51</v>
      </c>
      <c r="I284">
        <v>32.4</v>
      </c>
      <c r="J284">
        <v>3.6000000000000014</v>
      </c>
      <c r="K284" t="s">
        <v>383</v>
      </c>
    </row>
    <row r="285" spans="1:11" x14ac:dyDescent="0.35">
      <c r="A285" t="s">
        <v>76</v>
      </c>
      <c r="B285" t="s">
        <v>64</v>
      </c>
      <c r="C285">
        <v>49</v>
      </c>
      <c r="D285">
        <v>284</v>
      </c>
      <c r="E285" s="22">
        <v>43903</v>
      </c>
      <c r="F285" t="s">
        <v>395</v>
      </c>
      <c r="G285" t="s">
        <v>383</v>
      </c>
      <c r="H285" t="s">
        <v>51</v>
      </c>
      <c r="I285">
        <v>44.1</v>
      </c>
      <c r="J285">
        <v>4.8999999999999986</v>
      </c>
      <c r="K285" t="s">
        <v>383</v>
      </c>
    </row>
    <row r="286" spans="1:11" x14ac:dyDescent="0.35">
      <c r="A286" t="s">
        <v>74</v>
      </c>
      <c r="B286" t="s">
        <v>66</v>
      </c>
      <c r="C286">
        <v>26</v>
      </c>
      <c r="D286">
        <v>285</v>
      </c>
      <c r="E286" s="22">
        <v>43934</v>
      </c>
      <c r="F286" t="s">
        <v>395</v>
      </c>
      <c r="G286" t="s">
        <v>384</v>
      </c>
      <c r="H286" t="s">
        <v>51</v>
      </c>
      <c r="I286">
        <v>23.400000000000002</v>
      </c>
      <c r="J286">
        <v>2.5999999999999979</v>
      </c>
      <c r="K286" t="s">
        <v>384</v>
      </c>
    </row>
    <row r="287" spans="1:11" x14ac:dyDescent="0.35">
      <c r="A287" t="s">
        <v>5</v>
      </c>
      <c r="B287" t="s">
        <v>66</v>
      </c>
      <c r="C287">
        <v>38</v>
      </c>
      <c r="D287">
        <v>286</v>
      </c>
      <c r="E287" s="22">
        <v>43937</v>
      </c>
      <c r="F287" t="s">
        <v>395</v>
      </c>
      <c r="G287" t="s">
        <v>406</v>
      </c>
      <c r="H287" t="s">
        <v>51</v>
      </c>
      <c r="I287">
        <v>34.200000000000003</v>
      </c>
      <c r="J287">
        <v>3.7999999999999972</v>
      </c>
      <c r="K287" t="s">
        <v>382</v>
      </c>
    </row>
    <row r="288" spans="1:11" x14ac:dyDescent="0.35">
      <c r="A288" t="s">
        <v>78</v>
      </c>
      <c r="B288" t="s">
        <v>69</v>
      </c>
      <c r="C288">
        <v>20</v>
      </c>
      <c r="D288">
        <v>287</v>
      </c>
      <c r="E288" s="22">
        <v>44095</v>
      </c>
      <c r="F288" t="s">
        <v>395</v>
      </c>
      <c r="G288" t="s">
        <v>385</v>
      </c>
      <c r="H288" t="s">
        <v>51</v>
      </c>
      <c r="I288">
        <v>18</v>
      </c>
      <c r="J288">
        <v>2</v>
      </c>
      <c r="K288" t="s">
        <v>385</v>
      </c>
    </row>
    <row r="289" spans="1:11" x14ac:dyDescent="0.35">
      <c r="A289" t="s">
        <v>6</v>
      </c>
      <c r="B289" t="s">
        <v>71</v>
      </c>
      <c r="C289">
        <v>40</v>
      </c>
      <c r="D289">
        <v>288</v>
      </c>
      <c r="E289" s="22">
        <v>44169</v>
      </c>
      <c r="F289" t="s">
        <v>395</v>
      </c>
      <c r="G289" t="s">
        <v>385</v>
      </c>
      <c r="H289" t="s">
        <v>51</v>
      </c>
      <c r="I289">
        <v>36</v>
      </c>
      <c r="J289">
        <v>4</v>
      </c>
      <c r="K289" t="s">
        <v>385</v>
      </c>
    </row>
    <row r="290" spans="1:11" x14ac:dyDescent="0.35">
      <c r="A290" t="s">
        <v>407</v>
      </c>
      <c r="B290" t="s">
        <v>66</v>
      </c>
      <c r="C290">
        <v>38</v>
      </c>
      <c r="D290">
        <v>286</v>
      </c>
      <c r="E290" s="22">
        <v>43937</v>
      </c>
      <c r="F290" t="s">
        <v>395</v>
      </c>
      <c r="G290" t="s">
        <v>410</v>
      </c>
      <c r="H290" t="s">
        <v>51</v>
      </c>
      <c r="I290">
        <v>34.200000000000003</v>
      </c>
      <c r="J290">
        <v>3.7999999999999972</v>
      </c>
      <c r="K290" t="s">
        <v>410</v>
      </c>
    </row>
    <row r="291" spans="1:11" x14ac:dyDescent="0.35">
      <c r="A291" t="s">
        <v>408</v>
      </c>
      <c r="B291" t="s">
        <v>69</v>
      </c>
      <c r="C291">
        <v>20</v>
      </c>
      <c r="D291">
        <v>287</v>
      </c>
      <c r="E291" s="22">
        <v>44095</v>
      </c>
      <c r="F291" t="s">
        <v>395</v>
      </c>
      <c r="G291" t="s">
        <v>411</v>
      </c>
      <c r="H291" t="s">
        <v>51</v>
      </c>
      <c r="I291">
        <v>18</v>
      </c>
      <c r="J291">
        <v>2</v>
      </c>
      <c r="K291" t="s">
        <v>411</v>
      </c>
    </row>
    <row r="292" spans="1:11" x14ac:dyDescent="0.35">
      <c r="A292" t="s">
        <v>409</v>
      </c>
      <c r="B292" t="s">
        <v>71</v>
      </c>
      <c r="C292">
        <v>40</v>
      </c>
      <c r="D292">
        <v>288</v>
      </c>
      <c r="E292" s="22">
        <v>44169</v>
      </c>
      <c r="F292" t="s">
        <v>395</v>
      </c>
      <c r="G292" t="s">
        <v>412</v>
      </c>
      <c r="H292" t="s">
        <v>51</v>
      </c>
      <c r="I292">
        <v>36</v>
      </c>
      <c r="J292">
        <v>4</v>
      </c>
      <c r="K292" t="s">
        <v>412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5790-0AB4-4A69-B14E-5B85A4D19587}">
  <sheetPr codeName="Planilha1">
    <tabColor theme="5"/>
  </sheetPr>
  <dimension ref="A1:V295"/>
  <sheetViews>
    <sheetView showGridLines="0" zoomScaleNormal="100" workbookViewId="0">
      <selection activeCell="A295" sqref="A295"/>
    </sheetView>
  </sheetViews>
  <sheetFormatPr defaultRowHeight="14.5" x14ac:dyDescent="0.35"/>
  <cols>
    <col min="1" max="1" width="22.81640625" bestFit="1" customWidth="1"/>
    <col min="2" max="2" width="38.54296875" bestFit="1" customWidth="1"/>
    <col min="3" max="3" width="13.26953125" customWidth="1"/>
    <col min="5" max="5" width="11" bestFit="1" customWidth="1"/>
    <col min="6" max="6" width="19.26953125" bestFit="1" customWidth="1"/>
    <col min="8" max="8" width="12.6328125" bestFit="1" customWidth="1"/>
    <col min="10" max="10" width="35.7265625" bestFit="1" customWidth="1"/>
    <col min="11" max="11" width="18.54296875" bestFit="1" customWidth="1"/>
    <col min="13" max="13" width="10" bestFit="1" customWidth="1"/>
    <col min="14" max="14" width="18.54296875" bestFit="1" customWidth="1"/>
    <col min="16" max="16" width="41.6328125" bestFit="1" customWidth="1"/>
    <col min="17" max="17" width="22.1796875" bestFit="1" customWidth="1"/>
    <col min="18" max="18" width="6.7265625" bestFit="1" customWidth="1"/>
    <col min="19" max="19" width="18.54296875" bestFit="1" customWidth="1"/>
    <col min="21" max="21" width="17" bestFit="1" customWidth="1"/>
    <col min="22" max="22" width="18.54296875" bestFit="1" customWidth="1"/>
  </cols>
  <sheetData>
    <row r="1" spans="1:22" ht="21" x14ac:dyDescent="0.5">
      <c r="A1" s="13" t="s">
        <v>375</v>
      </c>
    </row>
    <row r="2" spans="1:22" x14ac:dyDescent="0.35">
      <c r="P2" s="16" t="s">
        <v>391</v>
      </c>
      <c r="Q2" t="s">
        <v>395</v>
      </c>
    </row>
    <row r="3" spans="1:22" x14ac:dyDescent="0.35">
      <c r="C3" s="14">
        <f>SUBTOTAL(9,TabelaEstoque[Quantidade])</f>
        <v>10033</v>
      </c>
    </row>
    <row r="4" spans="1:22" x14ac:dyDescent="0.35">
      <c r="A4" t="s">
        <v>2</v>
      </c>
      <c r="B4" t="s">
        <v>0</v>
      </c>
      <c r="C4" t="s">
        <v>3</v>
      </c>
      <c r="D4" t="s">
        <v>1</v>
      </c>
      <c r="E4" t="s">
        <v>388</v>
      </c>
      <c r="F4" t="s">
        <v>391</v>
      </c>
      <c r="G4" t="s">
        <v>381</v>
      </c>
      <c r="H4" t="s">
        <v>72</v>
      </c>
      <c r="J4" s="16" t="s">
        <v>0</v>
      </c>
      <c r="K4" t="s">
        <v>380</v>
      </c>
      <c r="M4" s="16" t="s">
        <v>381</v>
      </c>
      <c r="N4" t="s">
        <v>380</v>
      </c>
      <c r="P4" s="16" t="s">
        <v>2</v>
      </c>
      <c r="Q4" s="16" t="s">
        <v>0</v>
      </c>
      <c r="R4" s="16" t="s">
        <v>1</v>
      </c>
      <c r="S4" t="s">
        <v>380</v>
      </c>
      <c r="U4" s="16" t="s">
        <v>378</v>
      </c>
      <c r="V4" t="s">
        <v>380</v>
      </c>
    </row>
    <row r="5" spans="1:22" x14ac:dyDescent="0.35">
      <c r="A5" t="s">
        <v>5</v>
      </c>
      <c r="B5" s="3" t="s">
        <v>9</v>
      </c>
      <c r="C5">
        <v>31</v>
      </c>
      <c r="D5" t="s">
        <v>86</v>
      </c>
      <c r="E5" s="9">
        <f>VLOOKUP(TabelaEstoque[[#This Row],[Lote]],'Data Vcto - Lote'!D:E,2,0)</f>
        <v>44184</v>
      </c>
      <c r="F5" t="str">
        <f ca="1">IF(TabelaEstoque[[#This Row],[Data Vencimento]]&lt;TODAY(),"vencido","Ok - dentro do prazo")</f>
        <v>vencido</v>
      </c>
      <c r="G5" t="str">
        <f>RIGHT(TabelaEstoque[[#This Row],[Filial]],2)</f>
        <v>CE</v>
      </c>
      <c r="H5" t="str" cm="1">
        <f t="array" ref="H5">INDEX(Tabela1[#All],MATCH(TabelaEstoque[[#This Row],[Lote]],Tabela1[Lote],0)+1,2)</f>
        <v>FMC</v>
      </c>
      <c r="J5" s="17" t="s">
        <v>9</v>
      </c>
      <c r="K5">
        <v>258</v>
      </c>
      <c r="M5" s="17" t="s">
        <v>382</v>
      </c>
      <c r="N5">
        <v>1231</v>
      </c>
      <c r="P5" t="s">
        <v>4</v>
      </c>
      <c r="Q5" t="s">
        <v>40</v>
      </c>
      <c r="R5" t="s">
        <v>175</v>
      </c>
      <c r="S5">
        <v>38</v>
      </c>
      <c r="U5" s="17" t="s">
        <v>51</v>
      </c>
      <c r="V5">
        <v>3318</v>
      </c>
    </row>
    <row r="6" spans="1:22" x14ac:dyDescent="0.35">
      <c r="A6" t="s">
        <v>75</v>
      </c>
      <c r="B6" s="2" t="s">
        <v>11</v>
      </c>
      <c r="C6">
        <v>46</v>
      </c>
      <c r="D6" t="s">
        <v>87</v>
      </c>
      <c r="E6" s="9">
        <f>VLOOKUP(TabelaEstoque[[#This Row],[Lote]],'Data Vcto - Lote'!D:E,2,0)</f>
        <v>44050</v>
      </c>
      <c r="F6" t="str">
        <f ca="1">IF(TabelaEstoque[[#This Row],[Data Vencimento]]&lt;TODAY(),"vencido","Ok - dentro do prazo")</f>
        <v>vencido</v>
      </c>
      <c r="G6" t="str">
        <f>RIGHT(TabelaEstoque[[#This Row],[Filial]],2)</f>
        <v>MG</v>
      </c>
      <c r="H6" t="str" cm="1">
        <f t="array" ref="H6">INDEX(Tabela1[#All],MATCH(TabelaEstoque[[#This Row],[Lote]],Tabela1[Lote],0)+1,2)</f>
        <v>FMC</v>
      </c>
      <c r="J6" s="17" t="s">
        <v>40</v>
      </c>
      <c r="K6">
        <v>272</v>
      </c>
      <c r="M6" s="17" t="s">
        <v>383</v>
      </c>
      <c r="N6">
        <v>2629</v>
      </c>
      <c r="P6" t="s">
        <v>4</v>
      </c>
      <c r="Q6" t="s">
        <v>47</v>
      </c>
      <c r="R6" t="s">
        <v>252</v>
      </c>
      <c r="S6">
        <v>39</v>
      </c>
      <c r="U6" s="17" t="s">
        <v>8</v>
      </c>
      <c r="V6">
        <v>3324</v>
      </c>
    </row>
    <row r="7" spans="1:22" x14ac:dyDescent="0.35">
      <c r="A7" t="s">
        <v>74</v>
      </c>
      <c r="B7" s="3" t="s">
        <v>13</v>
      </c>
      <c r="C7">
        <v>50</v>
      </c>
      <c r="D7" t="s">
        <v>88</v>
      </c>
      <c r="E7" s="9">
        <f>VLOOKUP(TabelaEstoque[[#This Row],[Lote]],'Data Vcto - Lote'!D:E,2,0)</f>
        <v>43995</v>
      </c>
      <c r="F7" t="str">
        <f ca="1">IF(TabelaEstoque[[#This Row],[Data Vencimento]]&lt;TODAY(),"vencido","Ok - dentro do prazo")</f>
        <v>vencido</v>
      </c>
      <c r="G7" t="str">
        <f>RIGHT(TabelaEstoque[[#This Row],[Filial]],2)</f>
        <v>MT</v>
      </c>
      <c r="H7" t="str" cm="1">
        <f t="array" ref="H7">INDEX(Tabela1[#All],MATCH(TabelaEstoque[[#This Row],[Lote]],Tabela1[Lote],0)+1,2)</f>
        <v>FMC</v>
      </c>
      <c r="J7" s="17" t="s">
        <v>47</v>
      </c>
      <c r="K7">
        <v>265</v>
      </c>
      <c r="M7" s="17" t="s">
        <v>384</v>
      </c>
      <c r="N7">
        <v>2678</v>
      </c>
      <c r="P7" t="s">
        <v>4</v>
      </c>
      <c r="Q7" t="s">
        <v>23</v>
      </c>
      <c r="R7" t="s">
        <v>95</v>
      </c>
      <c r="S7">
        <v>22</v>
      </c>
      <c r="U7" s="17" t="s">
        <v>30</v>
      </c>
      <c r="V7">
        <v>3293</v>
      </c>
    </row>
    <row r="8" spans="1:22" x14ac:dyDescent="0.35">
      <c r="A8" t="s">
        <v>76</v>
      </c>
      <c r="B8" s="2" t="s">
        <v>15</v>
      </c>
      <c r="C8">
        <v>43</v>
      </c>
      <c r="D8" t="s">
        <v>89</v>
      </c>
      <c r="E8" s="9">
        <f>VLOOKUP(TabelaEstoque[[#This Row],[Lote]],'Data Vcto - Lote'!D:E,2,0)</f>
        <v>43858</v>
      </c>
      <c r="F8" t="str">
        <f ca="1">IF(TabelaEstoque[[#This Row],[Data Vencimento]]&lt;TODAY(),"vencido","Ok - dentro do prazo")</f>
        <v>vencido</v>
      </c>
      <c r="G8" t="str">
        <f>RIGHT(TabelaEstoque[[#This Row],[Filial]],2)</f>
        <v>MG</v>
      </c>
      <c r="H8" t="str" cm="1">
        <f t="array" ref="H8">INDEX(Tabela1[#All],MATCH(TabelaEstoque[[#This Row],[Lote]],Tabela1[Lote],0)+1,2)</f>
        <v>FMC</v>
      </c>
      <c r="J8" s="17" t="s">
        <v>49</v>
      </c>
      <c r="K8">
        <v>281</v>
      </c>
      <c r="M8" s="17" t="s">
        <v>385</v>
      </c>
      <c r="N8">
        <v>2476</v>
      </c>
      <c r="P8" t="s">
        <v>4</v>
      </c>
      <c r="Q8" t="s">
        <v>23</v>
      </c>
      <c r="R8" t="s">
        <v>347</v>
      </c>
      <c r="S8">
        <v>46</v>
      </c>
      <c r="U8" s="17" t="s">
        <v>379</v>
      </c>
      <c r="V8">
        <v>9935</v>
      </c>
    </row>
    <row r="9" spans="1:22" x14ac:dyDescent="0.35">
      <c r="A9" t="s">
        <v>76</v>
      </c>
      <c r="B9" s="3" t="s">
        <v>15</v>
      </c>
      <c r="C9">
        <v>38</v>
      </c>
      <c r="D9" t="s">
        <v>90</v>
      </c>
      <c r="E9" s="9">
        <f>VLOOKUP(TabelaEstoque[[#This Row],[Lote]],'Data Vcto - Lote'!D:E,2,0)</f>
        <v>43942</v>
      </c>
      <c r="F9" t="str">
        <f ca="1">IF(TabelaEstoque[[#This Row],[Data Vencimento]]&lt;TODAY(),"vencido","Ok - dentro do prazo")</f>
        <v>vencido</v>
      </c>
      <c r="G9" t="str">
        <f>RIGHT(TabelaEstoque[[#This Row],[Filial]],2)</f>
        <v>MG</v>
      </c>
      <c r="H9" t="str" cm="1">
        <f t="array" ref="H9">INDEX(Tabela1[#All],MATCH(TabelaEstoque[[#This Row],[Lote]],Tabela1[Lote],0)+1,2)</f>
        <v>FMC</v>
      </c>
      <c r="J9" s="17" t="s">
        <v>71</v>
      </c>
      <c r="K9">
        <v>295</v>
      </c>
      <c r="M9" s="17" t="s">
        <v>386</v>
      </c>
      <c r="N9">
        <v>921</v>
      </c>
      <c r="P9" t="s">
        <v>4</v>
      </c>
      <c r="Q9" t="s">
        <v>15</v>
      </c>
      <c r="R9" t="s">
        <v>91</v>
      </c>
      <c r="S9">
        <v>30</v>
      </c>
    </row>
    <row r="10" spans="1:22" x14ac:dyDescent="0.35">
      <c r="A10" t="s">
        <v>4</v>
      </c>
      <c r="B10" s="2" t="s">
        <v>15</v>
      </c>
      <c r="C10">
        <v>30</v>
      </c>
      <c r="D10" t="s">
        <v>91</v>
      </c>
      <c r="E10" s="9">
        <f>VLOOKUP(TabelaEstoque[[#This Row],[Lote]],'Data Vcto - Lote'!D:E,2,0)</f>
        <v>44137</v>
      </c>
      <c r="F10" t="str">
        <f ca="1">IF(TabelaEstoque[[#This Row],[Data Vencimento]]&lt;TODAY(),"vencido","Ok - dentro do prazo")</f>
        <v>vencido</v>
      </c>
      <c r="G10" t="str">
        <f>RIGHT(TabelaEstoque[[#This Row],[Filial]],2)</f>
        <v>MT</v>
      </c>
      <c r="H10" t="str" cm="1">
        <f t="array" ref="H10">INDEX(Tabela1[#All],MATCH(TabelaEstoque[[#This Row],[Lote]],Tabela1[Lote],0)+1,2)</f>
        <v>FMC</v>
      </c>
      <c r="J10" s="17" t="s">
        <v>23</v>
      </c>
      <c r="K10">
        <v>295</v>
      </c>
      <c r="M10" s="17" t="s">
        <v>379</v>
      </c>
      <c r="N10">
        <v>9935</v>
      </c>
      <c r="P10" t="s">
        <v>4</v>
      </c>
      <c r="Q10" t="s">
        <v>15</v>
      </c>
      <c r="R10" t="s">
        <v>126</v>
      </c>
      <c r="S10">
        <v>31</v>
      </c>
    </row>
    <row r="11" spans="1:22" x14ac:dyDescent="0.35">
      <c r="A11" t="s">
        <v>6</v>
      </c>
      <c r="B11" s="3" t="s">
        <v>13</v>
      </c>
      <c r="C11">
        <v>39</v>
      </c>
      <c r="D11" t="s">
        <v>92</v>
      </c>
      <c r="E11" s="9">
        <f>VLOOKUP(TabelaEstoque[[#This Row],[Lote]],'Data Vcto - Lote'!D:E,2,0)</f>
        <v>44191</v>
      </c>
      <c r="F11" t="str">
        <f ca="1">IF(TabelaEstoque[[#This Row],[Data Vencimento]]&lt;TODAY(),"vencido","Ok - dentro do prazo")</f>
        <v>vencido</v>
      </c>
      <c r="G11" t="str">
        <f>RIGHT(TabelaEstoque[[#This Row],[Filial]],2)</f>
        <v>PR</v>
      </c>
      <c r="H11" t="str" cm="1">
        <f t="array" ref="H11">INDEX(Tabela1[#All],MATCH(TabelaEstoque[[#This Row],[Lote]],Tabela1[Lote],0)+1,2)</f>
        <v>FMC</v>
      </c>
      <c r="J11" s="17" t="s">
        <v>25</v>
      </c>
      <c r="K11">
        <v>279</v>
      </c>
      <c r="P11" t="s">
        <v>4</v>
      </c>
      <c r="Q11" t="s">
        <v>15</v>
      </c>
      <c r="R11" t="s">
        <v>199</v>
      </c>
      <c r="S11">
        <v>21</v>
      </c>
    </row>
    <row r="12" spans="1:22" x14ac:dyDescent="0.35">
      <c r="A12" t="s">
        <v>76</v>
      </c>
      <c r="B12" s="2" t="s">
        <v>20</v>
      </c>
      <c r="C12">
        <v>43</v>
      </c>
      <c r="D12" t="s">
        <v>93</v>
      </c>
      <c r="E12" s="9">
        <f>VLOOKUP(TabelaEstoque[[#This Row],[Lote]],'Data Vcto - Lote'!D:E,2,0)</f>
        <v>43871</v>
      </c>
      <c r="F12" t="str">
        <f ca="1">IF(TabelaEstoque[[#This Row],[Data Vencimento]]&lt;TODAY(),"vencido","Ok - dentro do prazo")</f>
        <v>vencido</v>
      </c>
      <c r="G12" t="str">
        <f>RIGHT(TabelaEstoque[[#This Row],[Filial]],2)</f>
        <v>MG</v>
      </c>
      <c r="H12" t="str" cm="1">
        <f t="array" ref="H12">INDEX(Tabela1[#All],MATCH(TabelaEstoque[[#This Row],[Lote]],Tabela1[Lote],0)+1,2)</f>
        <v>FMC</v>
      </c>
      <c r="J12" s="17" t="s">
        <v>15</v>
      </c>
      <c r="K12">
        <v>804</v>
      </c>
      <c r="P12" t="s">
        <v>4</v>
      </c>
      <c r="Q12" t="s">
        <v>15</v>
      </c>
      <c r="R12" t="s">
        <v>233</v>
      </c>
      <c r="S12">
        <v>39</v>
      </c>
    </row>
    <row r="13" spans="1:22" x14ac:dyDescent="0.35">
      <c r="A13" t="s">
        <v>76</v>
      </c>
      <c r="B13" s="3" t="s">
        <v>20</v>
      </c>
      <c r="C13">
        <v>38</v>
      </c>
      <c r="D13" t="s">
        <v>94</v>
      </c>
      <c r="E13" s="9">
        <f>VLOOKUP(TabelaEstoque[[#This Row],[Lote]],'Data Vcto - Lote'!D:E,2,0)</f>
        <v>43985</v>
      </c>
      <c r="F13" t="str">
        <f ca="1">IF(TabelaEstoque[[#This Row],[Data Vencimento]]&lt;TODAY(),"vencido","Ok - dentro do prazo")</f>
        <v>vencido</v>
      </c>
      <c r="G13" t="str">
        <f>RIGHT(TabelaEstoque[[#This Row],[Filial]],2)</f>
        <v>MG</v>
      </c>
      <c r="H13" t="str" cm="1">
        <f t="array" ref="H13">INDEX(Tabela1[#All],MATCH(TabelaEstoque[[#This Row],[Lote]],Tabela1[Lote],0)+1,2)</f>
        <v>FMC</v>
      </c>
      <c r="J13" s="17" t="s">
        <v>27</v>
      </c>
      <c r="K13">
        <v>271</v>
      </c>
      <c r="P13" t="s">
        <v>4</v>
      </c>
      <c r="Q13" t="s">
        <v>15</v>
      </c>
      <c r="R13" t="s">
        <v>270</v>
      </c>
      <c r="S13">
        <v>34</v>
      </c>
    </row>
    <row r="14" spans="1:22" x14ac:dyDescent="0.35">
      <c r="A14" t="s">
        <v>4</v>
      </c>
      <c r="B14" s="2" t="s">
        <v>23</v>
      </c>
      <c r="C14">
        <v>22</v>
      </c>
      <c r="D14" t="s">
        <v>95</v>
      </c>
      <c r="E14" s="9">
        <f>VLOOKUP(TabelaEstoque[[#This Row],[Lote]],'Data Vcto - Lote'!D:E,2,0)</f>
        <v>44060</v>
      </c>
      <c r="F14" t="str">
        <f ca="1">IF(TabelaEstoque[[#This Row],[Data Vencimento]]&lt;TODAY(),"vencido","Ok - dentro do prazo")</f>
        <v>vencido</v>
      </c>
      <c r="G14" t="str">
        <f>RIGHT(TabelaEstoque[[#This Row],[Filial]],2)</f>
        <v>MT</v>
      </c>
      <c r="H14" t="str" cm="1">
        <f t="array" ref="H14">INDEX(Tabela1[#All],MATCH(TabelaEstoque[[#This Row],[Lote]],Tabela1[Lote],0)+1,2)</f>
        <v>FMC</v>
      </c>
      <c r="J14" s="17" t="s">
        <v>45</v>
      </c>
      <c r="K14">
        <v>281</v>
      </c>
      <c r="P14" t="s">
        <v>4</v>
      </c>
      <c r="Q14" t="s">
        <v>45</v>
      </c>
      <c r="R14" t="s">
        <v>215</v>
      </c>
      <c r="S14">
        <v>27</v>
      </c>
    </row>
    <row r="15" spans="1:22" x14ac:dyDescent="0.35">
      <c r="A15" t="s">
        <v>76</v>
      </c>
      <c r="B15" s="3" t="s">
        <v>25</v>
      </c>
      <c r="C15">
        <v>27</v>
      </c>
      <c r="D15" t="s">
        <v>96</v>
      </c>
      <c r="E15" s="9">
        <f>VLOOKUP(TabelaEstoque[[#This Row],[Lote]],'Data Vcto - Lote'!D:E,2,0)</f>
        <v>44053</v>
      </c>
      <c r="F15" t="str">
        <f ca="1">IF(TabelaEstoque[[#This Row],[Data Vencimento]]&lt;TODAY(),"vencido","Ok - dentro do prazo")</f>
        <v>vencido</v>
      </c>
      <c r="G15" t="str">
        <f>RIGHT(TabelaEstoque[[#This Row],[Filial]],2)</f>
        <v>MG</v>
      </c>
      <c r="H15" t="str" cm="1">
        <f t="array" ref="H15">INDEX(Tabela1[#All],MATCH(TabelaEstoque[[#This Row],[Lote]],Tabela1[Lote],0)+1,2)</f>
        <v>FMC</v>
      </c>
      <c r="J15" s="17" t="s">
        <v>20</v>
      </c>
      <c r="K15">
        <v>591</v>
      </c>
      <c r="P15" t="s">
        <v>4</v>
      </c>
      <c r="Q15" t="s">
        <v>45</v>
      </c>
      <c r="R15" t="s">
        <v>287</v>
      </c>
      <c r="S15">
        <v>41</v>
      </c>
    </row>
    <row r="16" spans="1:22" x14ac:dyDescent="0.35">
      <c r="A16" t="s">
        <v>78</v>
      </c>
      <c r="B16" s="2" t="s">
        <v>27</v>
      </c>
      <c r="C16">
        <v>36</v>
      </c>
      <c r="D16" t="s">
        <v>97</v>
      </c>
      <c r="E16" s="9">
        <f>VLOOKUP(TabelaEstoque[[#This Row],[Lote]],'Data Vcto - Lote'!D:E,2,0)</f>
        <v>44122</v>
      </c>
      <c r="F16" t="str">
        <f ca="1">IF(TabelaEstoque[[#This Row],[Data Vencimento]]&lt;TODAY(),"vencido","Ok - dentro do prazo")</f>
        <v>vencido</v>
      </c>
      <c r="G16" t="str">
        <f>RIGHT(TabelaEstoque[[#This Row],[Filial]],2)</f>
        <v>PR</v>
      </c>
      <c r="H16" t="str" cm="1">
        <f t="array" ref="H16">INDEX(Tabela1[#All],MATCH(TabelaEstoque[[#This Row],[Lote]],Tabela1[Lote],0)+1,2)</f>
        <v>FMC</v>
      </c>
      <c r="J16" s="17" t="s">
        <v>42</v>
      </c>
      <c r="K16">
        <v>527</v>
      </c>
      <c r="P16" t="s">
        <v>4</v>
      </c>
      <c r="Q16" t="s">
        <v>45</v>
      </c>
      <c r="R16" t="s">
        <v>359</v>
      </c>
      <c r="S16">
        <v>32</v>
      </c>
    </row>
    <row r="17" spans="1:19" x14ac:dyDescent="0.35">
      <c r="A17" t="s">
        <v>77</v>
      </c>
      <c r="B17" s="3" t="s">
        <v>31</v>
      </c>
      <c r="C17">
        <v>33</v>
      </c>
      <c r="D17" t="s">
        <v>98</v>
      </c>
      <c r="E17" s="9">
        <f>VLOOKUP(TabelaEstoque[[#This Row],[Lote]],'Data Vcto - Lote'!D:E,2,0)</f>
        <v>43857</v>
      </c>
      <c r="F17" t="str">
        <f ca="1">IF(TabelaEstoque[[#This Row],[Data Vencimento]]&lt;TODAY(),"vencido","Ok - dentro do prazo")</f>
        <v>vencido</v>
      </c>
      <c r="G17" t="str">
        <f>RIGHT(TabelaEstoque[[#This Row],[Filial]],2)</f>
        <v>SP</v>
      </c>
      <c r="H17" t="str" cm="1">
        <f t="array" ref="H17">INDEX(Tabela1[#All],MATCH(TabelaEstoque[[#This Row],[Lote]],Tabela1[Lote],0)+1,2)</f>
        <v>Syngenta</v>
      </c>
      <c r="J17" s="17" t="s">
        <v>62</v>
      </c>
      <c r="K17">
        <v>274</v>
      </c>
      <c r="P17" t="s">
        <v>4</v>
      </c>
      <c r="Q17" t="s">
        <v>20</v>
      </c>
      <c r="R17" t="s">
        <v>237</v>
      </c>
      <c r="S17">
        <v>44</v>
      </c>
    </row>
    <row r="18" spans="1:19" x14ac:dyDescent="0.35">
      <c r="A18" t="s">
        <v>6</v>
      </c>
      <c r="B18" s="2" t="s">
        <v>31</v>
      </c>
      <c r="C18">
        <v>35</v>
      </c>
      <c r="D18" t="s">
        <v>99</v>
      </c>
      <c r="E18" s="9">
        <f>VLOOKUP(TabelaEstoque[[#This Row],[Lote]],'Data Vcto - Lote'!D:E,2,0)</f>
        <v>43894</v>
      </c>
      <c r="F18" t="str">
        <f ca="1">IF(TabelaEstoque[[#This Row],[Data Vencimento]]&lt;TODAY(),"vencido","Ok - dentro do prazo")</f>
        <v>vencido</v>
      </c>
      <c r="G18" t="str">
        <f>RIGHT(TabelaEstoque[[#This Row],[Filial]],2)</f>
        <v>PR</v>
      </c>
      <c r="H18" t="str" cm="1">
        <f t="array" ref="H18">INDEX(Tabela1[#All],MATCH(TabelaEstoque[[#This Row],[Lote]],Tabela1[Lote],0)+1,2)</f>
        <v>Syngenta</v>
      </c>
      <c r="J18" s="17" t="s">
        <v>69</v>
      </c>
      <c r="K18">
        <v>311</v>
      </c>
      <c r="P18" t="s">
        <v>4</v>
      </c>
      <c r="Q18" t="s">
        <v>42</v>
      </c>
      <c r="R18" t="s">
        <v>356</v>
      </c>
      <c r="S18">
        <v>40</v>
      </c>
    </row>
    <row r="19" spans="1:19" x14ac:dyDescent="0.35">
      <c r="A19" t="s">
        <v>75</v>
      </c>
      <c r="B19" s="3" t="s">
        <v>34</v>
      </c>
      <c r="C19">
        <v>29</v>
      </c>
      <c r="D19" t="s">
        <v>100</v>
      </c>
      <c r="E19" s="9">
        <f>VLOOKUP(TabelaEstoque[[#This Row],[Lote]],'Data Vcto - Lote'!D:E,2,0)</f>
        <v>44137</v>
      </c>
      <c r="F19" t="str">
        <f ca="1">IF(TabelaEstoque[[#This Row],[Data Vencimento]]&lt;TODAY(),"vencido","Ok - dentro do prazo")</f>
        <v>vencido</v>
      </c>
      <c r="G19" t="str">
        <f>RIGHT(TabelaEstoque[[#This Row],[Filial]],2)</f>
        <v>MG</v>
      </c>
      <c r="H19" t="str" cm="1">
        <f t="array" ref="H19">INDEX(Tabela1[#All],MATCH(TabelaEstoque[[#This Row],[Lote]],Tabela1[Lote],0)+1,2)</f>
        <v>Syngenta</v>
      </c>
      <c r="J19" s="17" t="s">
        <v>52</v>
      </c>
      <c r="K19">
        <v>261</v>
      </c>
      <c r="P19" t="s">
        <v>4</v>
      </c>
      <c r="Q19" t="s">
        <v>62</v>
      </c>
      <c r="R19" t="s">
        <v>116</v>
      </c>
      <c r="S19">
        <v>23</v>
      </c>
    </row>
    <row r="20" spans="1:19" x14ac:dyDescent="0.35">
      <c r="A20" t="s">
        <v>74</v>
      </c>
      <c r="B20" s="2" t="s">
        <v>36</v>
      </c>
      <c r="C20">
        <v>34</v>
      </c>
      <c r="D20" t="s">
        <v>101</v>
      </c>
      <c r="E20" s="9">
        <f>VLOOKUP(TabelaEstoque[[#This Row],[Lote]],'Data Vcto - Lote'!D:E,2,0)</f>
        <v>44192</v>
      </c>
      <c r="F20" t="str">
        <f ca="1">IF(TabelaEstoque[[#This Row],[Data Vencimento]]&lt;TODAY(),"vencido","Ok - dentro do prazo")</f>
        <v>vencido</v>
      </c>
      <c r="G20" t="str">
        <f>RIGHT(TabelaEstoque[[#This Row],[Filial]],2)</f>
        <v>MT</v>
      </c>
      <c r="H20" t="str" cm="1">
        <f t="array" ref="H20">INDEX(Tabela1[#All],MATCH(TabelaEstoque[[#This Row],[Lote]],Tabela1[Lote],0)+1,2)</f>
        <v>Syngenta</v>
      </c>
      <c r="J20" s="17" t="s">
        <v>54</v>
      </c>
      <c r="K20">
        <v>282</v>
      </c>
      <c r="P20" t="s">
        <v>4</v>
      </c>
      <c r="Q20" t="s">
        <v>62</v>
      </c>
      <c r="R20" t="s">
        <v>260</v>
      </c>
      <c r="S20">
        <v>33</v>
      </c>
    </row>
    <row r="21" spans="1:19" x14ac:dyDescent="0.35">
      <c r="A21" t="s">
        <v>75</v>
      </c>
      <c r="B21" s="3" t="s">
        <v>38</v>
      </c>
      <c r="C21">
        <v>27</v>
      </c>
      <c r="D21" t="s">
        <v>102</v>
      </c>
      <c r="E21" s="9">
        <f>VLOOKUP(TabelaEstoque[[#This Row],[Lote]],'Data Vcto - Lote'!D:E,2,0)</f>
        <v>43928</v>
      </c>
      <c r="F21" t="str">
        <f ca="1">IF(TabelaEstoque[[#This Row],[Data Vencimento]]&lt;TODAY(),"vencido","Ok - dentro do prazo")</f>
        <v>vencido</v>
      </c>
      <c r="G21" t="str">
        <f>RIGHT(TabelaEstoque[[#This Row],[Filial]],2)</f>
        <v>MG</v>
      </c>
      <c r="H21" t="str" cm="1">
        <f t="array" ref="H21">INDEX(Tabela1[#All],MATCH(TabelaEstoque[[#This Row],[Lote]],Tabela1[Lote],0)+1,2)</f>
        <v>Syngenta</v>
      </c>
      <c r="J21" s="17" t="s">
        <v>64</v>
      </c>
      <c r="K21">
        <v>272</v>
      </c>
      <c r="P21" t="s">
        <v>4</v>
      </c>
      <c r="Q21" t="s">
        <v>69</v>
      </c>
      <c r="R21" t="s">
        <v>156</v>
      </c>
      <c r="S21">
        <v>49</v>
      </c>
    </row>
    <row r="22" spans="1:19" x14ac:dyDescent="0.35">
      <c r="A22" t="s">
        <v>75</v>
      </c>
      <c r="B22" s="2" t="s">
        <v>40</v>
      </c>
      <c r="C22">
        <v>29</v>
      </c>
      <c r="D22" t="s">
        <v>103</v>
      </c>
      <c r="E22" s="9">
        <f>VLOOKUP(TabelaEstoque[[#This Row],[Lote]],'Data Vcto - Lote'!D:E,2,0)</f>
        <v>44107</v>
      </c>
      <c r="F22" t="str">
        <f ca="1">IF(TabelaEstoque[[#This Row],[Data Vencimento]]&lt;TODAY(),"vencido","Ok - dentro do prazo")</f>
        <v>vencido</v>
      </c>
      <c r="G22" t="str">
        <f>RIGHT(TabelaEstoque[[#This Row],[Filial]],2)</f>
        <v>MG</v>
      </c>
      <c r="H22" t="str" cm="1">
        <f t="array" ref="H22">INDEX(Tabela1[#All],MATCH(TabelaEstoque[[#This Row],[Lote]],Tabela1[Lote],0)+1,2)</f>
        <v>Syngenta</v>
      </c>
      <c r="J22" s="17" t="s">
        <v>36</v>
      </c>
      <c r="K22">
        <v>300</v>
      </c>
      <c r="P22" t="s">
        <v>4</v>
      </c>
      <c r="Q22" t="s">
        <v>69</v>
      </c>
      <c r="R22" t="s">
        <v>300</v>
      </c>
      <c r="S22">
        <v>45</v>
      </c>
    </row>
    <row r="23" spans="1:19" x14ac:dyDescent="0.35">
      <c r="A23" t="s">
        <v>74</v>
      </c>
      <c r="B23" s="3" t="s">
        <v>42</v>
      </c>
      <c r="C23">
        <v>32</v>
      </c>
      <c r="D23" t="s">
        <v>104</v>
      </c>
      <c r="E23" s="9">
        <f>VLOOKUP(TabelaEstoque[[#This Row],[Lote]],'Data Vcto - Lote'!D:E,2,0)</f>
        <v>43914</v>
      </c>
      <c r="F23" t="str">
        <f ca="1">IF(TabelaEstoque[[#This Row],[Data Vencimento]]&lt;TODAY(),"vencido","Ok - dentro do prazo")</f>
        <v>vencido</v>
      </c>
      <c r="G23" t="str">
        <f>RIGHT(TabelaEstoque[[#This Row],[Filial]],2)</f>
        <v>MT</v>
      </c>
      <c r="H23" t="str" cm="1">
        <f t="array" ref="H23">INDEX(Tabela1[#All],MATCH(TabelaEstoque[[#This Row],[Lote]],Tabela1[Lote],0)+1,2)</f>
        <v>Syngenta</v>
      </c>
      <c r="J23" s="17" t="s">
        <v>13</v>
      </c>
      <c r="K23">
        <v>532</v>
      </c>
      <c r="P23" t="s">
        <v>4</v>
      </c>
      <c r="Q23" t="s">
        <v>52</v>
      </c>
      <c r="R23" t="s">
        <v>218</v>
      </c>
      <c r="S23">
        <v>27</v>
      </c>
    </row>
    <row r="24" spans="1:19" x14ac:dyDescent="0.35">
      <c r="A24" t="s">
        <v>5</v>
      </c>
      <c r="B24" s="2" t="s">
        <v>42</v>
      </c>
      <c r="C24">
        <v>26</v>
      </c>
      <c r="D24" t="s">
        <v>105</v>
      </c>
      <c r="E24" s="9">
        <f>VLOOKUP(TabelaEstoque[[#This Row],[Lote]],'Data Vcto - Lote'!D:E,2,0)</f>
        <v>44044</v>
      </c>
      <c r="F24" t="str">
        <f ca="1">IF(TabelaEstoque[[#This Row],[Data Vencimento]]&lt;TODAY(),"vencido","Ok - dentro do prazo")</f>
        <v>vencido</v>
      </c>
      <c r="G24" t="str">
        <f>RIGHT(TabelaEstoque[[#This Row],[Filial]],2)</f>
        <v>CE</v>
      </c>
      <c r="H24" t="str" cm="1">
        <f t="array" ref="H24">INDEX(Tabela1[#All],MATCH(TabelaEstoque[[#This Row],[Lote]],Tabela1[Lote],0)+1,2)</f>
        <v>Syngenta</v>
      </c>
      <c r="J24" s="17" t="s">
        <v>11</v>
      </c>
      <c r="K24">
        <v>294</v>
      </c>
      <c r="P24" t="s">
        <v>4</v>
      </c>
      <c r="Q24" t="s">
        <v>54</v>
      </c>
      <c r="R24" t="s">
        <v>147</v>
      </c>
      <c r="S24">
        <v>49</v>
      </c>
    </row>
    <row r="25" spans="1:19" x14ac:dyDescent="0.35">
      <c r="A25" t="s">
        <v>6</v>
      </c>
      <c r="B25" s="3" t="s">
        <v>31</v>
      </c>
      <c r="C25">
        <v>21</v>
      </c>
      <c r="D25" t="s">
        <v>106</v>
      </c>
      <c r="E25" s="9">
        <f>VLOOKUP(TabelaEstoque[[#This Row],[Lote]],'Data Vcto - Lote'!D:E,2,0)</f>
        <v>44038</v>
      </c>
      <c r="F25" t="str">
        <f ca="1">IF(TabelaEstoque[[#This Row],[Data Vencimento]]&lt;TODAY(),"vencido","Ok - dentro do prazo")</f>
        <v>vencido</v>
      </c>
      <c r="G25" t="str">
        <f>RIGHT(TabelaEstoque[[#This Row],[Filial]],2)</f>
        <v>PR</v>
      </c>
      <c r="H25" t="str" cm="1">
        <f t="array" ref="H25">INDEX(Tabela1[#All],MATCH(TabelaEstoque[[#This Row],[Lote]],Tabela1[Lote],0)+1,2)</f>
        <v>Syngenta</v>
      </c>
      <c r="J25" s="17" t="s">
        <v>34</v>
      </c>
      <c r="K25">
        <v>241</v>
      </c>
      <c r="P25" t="s">
        <v>4</v>
      </c>
      <c r="Q25" t="s">
        <v>64</v>
      </c>
      <c r="R25" t="s">
        <v>261</v>
      </c>
      <c r="S25">
        <v>39</v>
      </c>
    </row>
    <row r="26" spans="1:19" x14ac:dyDescent="0.35">
      <c r="A26" t="s">
        <v>5</v>
      </c>
      <c r="B26" s="2" t="s">
        <v>45</v>
      </c>
      <c r="C26">
        <v>22</v>
      </c>
      <c r="D26" t="s">
        <v>107</v>
      </c>
      <c r="E26" s="9">
        <f>VLOOKUP(TabelaEstoque[[#This Row],[Lote]],'Data Vcto - Lote'!D:E,2,0)</f>
        <v>44078</v>
      </c>
      <c r="F26" t="str">
        <f ca="1">IF(TabelaEstoque[[#This Row],[Data Vencimento]]&lt;TODAY(),"vencido","Ok - dentro do prazo")</f>
        <v>vencido</v>
      </c>
      <c r="G26" t="str">
        <f>RIGHT(TabelaEstoque[[#This Row],[Filial]],2)</f>
        <v>CE</v>
      </c>
      <c r="H26" t="str" cm="1">
        <f t="array" ref="H26">INDEX(Tabela1[#All],MATCH(TabelaEstoque[[#This Row],[Lote]],Tabela1[Lote],0)+1,2)</f>
        <v>Syngenta</v>
      </c>
      <c r="J26" s="17" t="s">
        <v>60</v>
      </c>
      <c r="K26">
        <v>244</v>
      </c>
      <c r="P26" t="s">
        <v>4</v>
      </c>
      <c r="Q26" t="s">
        <v>36</v>
      </c>
      <c r="R26" t="s">
        <v>353</v>
      </c>
      <c r="S26">
        <v>44</v>
      </c>
    </row>
    <row r="27" spans="1:19" x14ac:dyDescent="0.35">
      <c r="A27" t="s">
        <v>78</v>
      </c>
      <c r="B27" s="3" t="s">
        <v>47</v>
      </c>
      <c r="C27">
        <v>35</v>
      </c>
      <c r="D27" t="s">
        <v>108</v>
      </c>
      <c r="E27" s="9">
        <f>VLOOKUP(TabelaEstoque[[#This Row],[Lote]],'Data Vcto - Lote'!D:E,2,0)</f>
        <v>44062</v>
      </c>
      <c r="F27" t="str">
        <f ca="1">IF(TabelaEstoque[[#This Row],[Data Vencimento]]&lt;TODAY(),"vencido","Ok - dentro do prazo")</f>
        <v>vencido</v>
      </c>
      <c r="G27" t="str">
        <f>RIGHT(TabelaEstoque[[#This Row],[Filial]],2)</f>
        <v>PR</v>
      </c>
      <c r="H27" t="str" cm="1">
        <f t="array" ref="H27">INDEX(Tabela1[#All],MATCH(TabelaEstoque[[#This Row],[Lote]],Tabela1[Lote],0)+1,2)</f>
        <v>Syngenta</v>
      </c>
      <c r="J27" s="17" t="s">
        <v>31</v>
      </c>
      <c r="K27">
        <v>875</v>
      </c>
      <c r="P27" t="s">
        <v>4</v>
      </c>
      <c r="Q27" t="s">
        <v>60</v>
      </c>
      <c r="R27" t="s">
        <v>151</v>
      </c>
      <c r="S27">
        <v>22</v>
      </c>
    </row>
    <row r="28" spans="1:19" x14ac:dyDescent="0.35">
      <c r="A28" t="s">
        <v>76</v>
      </c>
      <c r="B28" s="2" t="s">
        <v>49</v>
      </c>
      <c r="C28">
        <v>32</v>
      </c>
      <c r="D28" t="s">
        <v>109</v>
      </c>
      <c r="E28" s="9">
        <f>VLOOKUP(TabelaEstoque[[#This Row],[Lote]],'Data Vcto - Lote'!D:E,2,0)</f>
        <v>44131</v>
      </c>
      <c r="F28" t="str">
        <f ca="1">IF(TabelaEstoque[[#This Row],[Data Vencimento]]&lt;TODAY(),"vencido","Ok - dentro do prazo")</f>
        <v>vencido</v>
      </c>
      <c r="G28" t="str">
        <f>RIGHT(TabelaEstoque[[#This Row],[Filial]],2)</f>
        <v>MG</v>
      </c>
      <c r="H28" t="str" cm="1">
        <f t="array" ref="H28">INDEX(Tabela1[#All],MATCH(TabelaEstoque[[#This Row],[Lote]],Tabela1[Lote],0)+1,2)</f>
        <v>Syngenta</v>
      </c>
      <c r="J28" s="17" t="s">
        <v>66</v>
      </c>
      <c r="K28">
        <v>533</v>
      </c>
      <c r="P28" t="s">
        <v>4</v>
      </c>
      <c r="Q28" t="s">
        <v>60</v>
      </c>
      <c r="R28" t="s">
        <v>187</v>
      </c>
      <c r="S28">
        <v>25</v>
      </c>
    </row>
    <row r="29" spans="1:19" x14ac:dyDescent="0.35">
      <c r="A29" t="s">
        <v>5</v>
      </c>
      <c r="B29" s="3" t="s">
        <v>52</v>
      </c>
      <c r="C29">
        <v>20</v>
      </c>
      <c r="D29" t="s">
        <v>110</v>
      </c>
      <c r="E29" s="9">
        <f>VLOOKUP(TabelaEstoque[[#This Row],[Lote]],'Data Vcto - Lote'!D:E,2,0)</f>
        <v>43915</v>
      </c>
      <c r="F29" t="str">
        <f ca="1">IF(TabelaEstoque[[#This Row],[Data Vencimento]]&lt;TODAY(),"vencido","Ok - dentro do prazo")</f>
        <v>vencido</v>
      </c>
      <c r="G29" t="str">
        <f>RIGHT(TabelaEstoque[[#This Row],[Filial]],2)</f>
        <v>CE</v>
      </c>
      <c r="H29" t="str" cm="1">
        <f t="array" ref="H29">INDEX(Tabela1[#All],MATCH(TabelaEstoque[[#This Row],[Lote]],Tabela1[Lote],0)+1,2)</f>
        <v>Bayer</v>
      </c>
      <c r="J29" s="17" t="s">
        <v>38</v>
      </c>
      <c r="K29">
        <v>251</v>
      </c>
      <c r="P29" t="s">
        <v>4</v>
      </c>
      <c r="Q29" t="s">
        <v>31</v>
      </c>
      <c r="R29" t="s">
        <v>170</v>
      </c>
      <c r="S29">
        <v>41</v>
      </c>
    </row>
    <row r="30" spans="1:19" x14ac:dyDescent="0.35">
      <c r="A30" t="s">
        <v>75</v>
      </c>
      <c r="B30" s="2" t="s">
        <v>54</v>
      </c>
      <c r="C30">
        <v>34</v>
      </c>
      <c r="D30" t="s">
        <v>111</v>
      </c>
      <c r="E30" s="9">
        <f>VLOOKUP(TabelaEstoque[[#This Row],[Lote]],'Data Vcto - Lote'!D:E,2,0)</f>
        <v>43932</v>
      </c>
      <c r="F30" t="str">
        <f ca="1">IF(TabelaEstoque[[#This Row],[Data Vencimento]]&lt;TODAY(),"vencido","Ok - dentro do prazo")</f>
        <v>vencido</v>
      </c>
      <c r="G30" t="str">
        <f>RIGHT(TabelaEstoque[[#This Row],[Filial]],2)</f>
        <v>MG</v>
      </c>
      <c r="H30" t="str" cm="1">
        <f t="array" ref="H30">INDEX(Tabela1[#All],MATCH(TabelaEstoque[[#This Row],[Lote]],Tabela1[Lote],0)+1,2)</f>
        <v>Bayer</v>
      </c>
      <c r="J30" s="17" t="s">
        <v>56</v>
      </c>
      <c r="K30">
        <v>846</v>
      </c>
      <c r="P30" t="s">
        <v>4</v>
      </c>
      <c r="Q30" t="s">
        <v>31</v>
      </c>
      <c r="R30" t="s">
        <v>214</v>
      </c>
      <c r="S30">
        <v>32</v>
      </c>
    </row>
    <row r="31" spans="1:19" x14ac:dyDescent="0.35">
      <c r="A31" t="s">
        <v>74</v>
      </c>
      <c r="B31" s="3" t="s">
        <v>56</v>
      </c>
      <c r="C31">
        <v>40</v>
      </c>
      <c r="D31" t="s">
        <v>112</v>
      </c>
      <c r="E31" s="9">
        <f>VLOOKUP(TabelaEstoque[[#This Row],[Lote]],'Data Vcto - Lote'!D:E,2,0)</f>
        <v>43926</v>
      </c>
      <c r="F31" t="str">
        <f ca="1">IF(TabelaEstoque[[#This Row],[Data Vencimento]]&lt;TODAY(),"vencido","Ok - dentro do prazo")</f>
        <v>vencido</v>
      </c>
      <c r="G31" t="str">
        <f>RIGHT(TabelaEstoque[[#This Row],[Filial]],2)</f>
        <v>MT</v>
      </c>
      <c r="H31" t="str" cm="1">
        <f t="array" ref="H31">INDEX(Tabela1[#All],MATCH(TabelaEstoque[[#This Row],[Lote]],Tabela1[Lote],0)+1,2)</f>
        <v>Bayer</v>
      </c>
      <c r="J31" s="17" t="s">
        <v>379</v>
      </c>
      <c r="K31">
        <v>9935</v>
      </c>
      <c r="P31" t="s">
        <v>4</v>
      </c>
      <c r="Q31" t="s">
        <v>31</v>
      </c>
      <c r="R31" t="s">
        <v>322</v>
      </c>
      <c r="S31">
        <v>37</v>
      </c>
    </row>
    <row r="32" spans="1:19" x14ac:dyDescent="0.35">
      <c r="A32" t="s">
        <v>5</v>
      </c>
      <c r="B32" s="2" t="s">
        <v>56</v>
      </c>
      <c r="C32">
        <v>28</v>
      </c>
      <c r="D32" t="s">
        <v>113</v>
      </c>
      <c r="E32" s="9">
        <f>VLOOKUP(TabelaEstoque[[#This Row],[Lote]],'Data Vcto - Lote'!D:E,2,0)</f>
        <v>44147</v>
      </c>
      <c r="F32" t="str">
        <f ca="1">IF(TabelaEstoque[[#This Row],[Data Vencimento]]&lt;TODAY(),"vencido","Ok - dentro do prazo")</f>
        <v>vencido</v>
      </c>
      <c r="G32" t="str">
        <f>RIGHT(TabelaEstoque[[#This Row],[Filial]],2)</f>
        <v>CE</v>
      </c>
      <c r="H32" t="str" cm="1">
        <f t="array" ref="H32">INDEX(Tabela1[#All],MATCH(TabelaEstoque[[#This Row],[Lote]],Tabela1[Lote],0)+1,2)</f>
        <v>Bayer</v>
      </c>
      <c r="P32" t="s">
        <v>4</v>
      </c>
      <c r="Q32" t="s">
        <v>31</v>
      </c>
      <c r="R32" t="s">
        <v>351</v>
      </c>
      <c r="S32">
        <v>46</v>
      </c>
    </row>
    <row r="33" spans="1:19" x14ac:dyDescent="0.35">
      <c r="A33" t="s">
        <v>75</v>
      </c>
      <c r="B33" s="3" t="s">
        <v>56</v>
      </c>
      <c r="C33">
        <v>42</v>
      </c>
      <c r="D33" t="s">
        <v>114</v>
      </c>
      <c r="E33" s="9">
        <f>VLOOKUP(TabelaEstoque[[#This Row],[Lote]],'Data Vcto - Lote'!D:E,2,0)</f>
        <v>43937</v>
      </c>
      <c r="F33" t="str">
        <f ca="1">IF(TabelaEstoque[[#This Row],[Data Vencimento]]&lt;TODAY(),"vencido","Ok - dentro do prazo")</f>
        <v>vencido</v>
      </c>
      <c r="G33" t="str">
        <f>RIGHT(TabelaEstoque[[#This Row],[Filial]],2)</f>
        <v>MG</v>
      </c>
      <c r="H33" t="str" cm="1">
        <f t="array" ref="H33">INDEX(Tabela1[#All],MATCH(TabelaEstoque[[#This Row],[Lote]],Tabela1[Lote],0)+1,2)</f>
        <v>Bayer</v>
      </c>
      <c r="P33" t="s">
        <v>4</v>
      </c>
      <c r="Q33" t="s">
        <v>31</v>
      </c>
      <c r="R33" t="s">
        <v>358</v>
      </c>
      <c r="S33">
        <v>50</v>
      </c>
    </row>
    <row r="34" spans="1:19" x14ac:dyDescent="0.35">
      <c r="A34" t="s">
        <v>74</v>
      </c>
      <c r="B34" s="2" t="s">
        <v>60</v>
      </c>
      <c r="C34">
        <v>29</v>
      </c>
      <c r="D34" t="s">
        <v>115</v>
      </c>
      <c r="E34" s="9">
        <f>VLOOKUP(TabelaEstoque[[#This Row],[Lote]],'Data Vcto - Lote'!D:E,2,0)</f>
        <v>44019</v>
      </c>
      <c r="F34" t="str">
        <f ca="1">IF(TabelaEstoque[[#This Row],[Data Vencimento]]&lt;TODAY(),"vencido","Ok - dentro do prazo")</f>
        <v>vencido</v>
      </c>
      <c r="G34" t="str">
        <f>RIGHT(TabelaEstoque[[#This Row],[Filial]],2)</f>
        <v>MT</v>
      </c>
      <c r="H34" t="str" cm="1">
        <f t="array" ref="H34">INDEX(Tabela1[#All],MATCH(TabelaEstoque[[#This Row],[Lote]],Tabela1[Lote],0)+1,2)</f>
        <v>Bayer</v>
      </c>
      <c r="P34" t="s">
        <v>4</v>
      </c>
      <c r="Q34" t="s">
        <v>66</v>
      </c>
      <c r="R34" t="s">
        <v>155</v>
      </c>
      <c r="S34">
        <v>39</v>
      </c>
    </row>
    <row r="35" spans="1:19" x14ac:dyDescent="0.35">
      <c r="A35" t="s">
        <v>4</v>
      </c>
      <c r="B35" s="3" t="s">
        <v>62</v>
      </c>
      <c r="C35">
        <v>23</v>
      </c>
      <c r="D35" t="s">
        <v>116</v>
      </c>
      <c r="E35" s="9">
        <f>VLOOKUP(TabelaEstoque[[#This Row],[Lote]],'Data Vcto - Lote'!D:E,2,0)</f>
        <v>44037</v>
      </c>
      <c r="F35" t="str">
        <f ca="1">IF(TabelaEstoque[[#This Row],[Data Vencimento]]&lt;TODAY(),"vencido","Ok - dentro do prazo")</f>
        <v>vencido</v>
      </c>
      <c r="G35" t="str">
        <f>RIGHT(TabelaEstoque[[#This Row],[Filial]],2)</f>
        <v>MT</v>
      </c>
      <c r="H35" t="str" cm="1">
        <f t="array" ref="H35">INDEX(Tabela1[#All],MATCH(TabelaEstoque[[#This Row],[Lote]],Tabela1[Lote],0)+1,2)</f>
        <v>Bayer</v>
      </c>
      <c r="P35" t="s">
        <v>4</v>
      </c>
      <c r="Q35" t="s">
        <v>66</v>
      </c>
      <c r="R35" t="s">
        <v>262</v>
      </c>
      <c r="S35">
        <v>21</v>
      </c>
    </row>
    <row r="36" spans="1:19" x14ac:dyDescent="0.35">
      <c r="A36" t="s">
        <v>75</v>
      </c>
      <c r="B36" s="2" t="s">
        <v>64</v>
      </c>
      <c r="C36">
        <v>34</v>
      </c>
      <c r="D36" t="s">
        <v>117</v>
      </c>
      <c r="E36" s="9">
        <f>VLOOKUP(TabelaEstoque[[#This Row],[Lote]],'Data Vcto - Lote'!D:E,2,0)</f>
        <v>43947</v>
      </c>
      <c r="F36" t="str">
        <f ca="1">IF(TabelaEstoque[[#This Row],[Data Vencimento]]&lt;TODAY(),"vencido","Ok - dentro do prazo")</f>
        <v>vencido</v>
      </c>
      <c r="G36" t="str">
        <f>RIGHT(TabelaEstoque[[#This Row],[Filial]],2)</f>
        <v>MG</v>
      </c>
      <c r="H36" t="str" cm="1">
        <f t="array" ref="H36">INDEX(Tabela1[#All],MATCH(TabelaEstoque[[#This Row],[Lote]],Tabela1[Lote],0)+1,2)</f>
        <v>Bayer</v>
      </c>
      <c r="P36" t="s">
        <v>4</v>
      </c>
      <c r="Q36" t="s">
        <v>38</v>
      </c>
      <c r="R36" t="s">
        <v>318</v>
      </c>
      <c r="S36">
        <v>23</v>
      </c>
    </row>
    <row r="37" spans="1:19" x14ac:dyDescent="0.35">
      <c r="A37" t="s">
        <v>77</v>
      </c>
      <c r="B37" s="3" t="s">
        <v>66</v>
      </c>
      <c r="C37">
        <v>32</v>
      </c>
      <c r="D37" t="s">
        <v>118</v>
      </c>
      <c r="E37" s="9">
        <f>VLOOKUP(TabelaEstoque[[#This Row],[Lote]],'Data Vcto - Lote'!D:E,2,0)</f>
        <v>44040</v>
      </c>
      <c r="F37" t="str">
        <f ca="1">IF(TabelaEstoque[[#This Row],[Data Vencimento]]&lt;TODAY(),"vencido","Ok - dentro do prazo")</f>
        <v>vencido</v>
      </c>
      <c r="G37" t="str">
        <f>RIGHT(TabelaEstoque[[#This Row],[Filial]],2)</f>
        <v>SP</v>
      </c>
      <c r="H37" t="str" cm="1">
        <f t="array" ref="H37">INDEX(Tabela1[#All],MATCH(TabelaEstoque[[#This Row],[Lote]],Tabela1[Lote],0)+1,2)</f>
        <v>Bayer</v>
      </c>
      <c r="P37" t="s">
        <v>4</v>
      </c>
      <c r="Q37" t="s">
        <v>56</v>
      </c>
      <c r="R37" t="s">
        <v>150</v>
      </c>
      <c r="S37">
        <v>26</v>
      </c>
    </row>
    <row r="38" spans="1:19" x14ac:dyDescent="0.35">
      <c r="A38" t="s">
        <v>76</v>
      </c>
      <c r="B38" s="2" t="s">
        <v>66</v>
      </c>
      <c r="C38">
        <v>28</v>
      </c>
      <c r="D38" t="s">
        <v>119</v>
      </c>
      <c r="E38" s="9">
        <f>VLOOKUP(TabelaEstoque[[#This Row],[Lote]],'Data Vcto - Lote'!D:E,2,0)</f>
        <v>44147</v>
      </c>
      <c r="F38" t="str">
        <f ca="1">IF(TabelaEstoque[[#This Row],[Data Vencimento]]&lt;TODAY(),"vencido","Ok - dentro do prazo")</f>
        <v>vencido</v>
      </c>
      <c r="G38" t="str">
        <f>RIGHT(TabelaEstoque[[#This Row],[Filial]],2)</f>
        <v>MG</v>
      </c>
      <c r="H38" t="str" cm="1">
        <f t="array" ref="H38">INDEX(Tabela1[#All],MATCH(TabelaEstoque[[#This Row],[Lote]],Tabela1[Lote],0)+1,2)</f>
        <v>Bayer</v>
      </c>
      <c r="P38" t="s">
        <v>4</v>
      </c>
      <c r="Q38" t="s">
        <v>56</v>
      </c>
      <c r="R38" t="s">
        <v>185</v>
      </c>
      <c r="S38">
        <v>25</v>
      </c>
    </row>
    <row r="39" spans="1:19" x14ac:dyDescent="0.35">
      <c r="A39" t="s">
        <v>76</v>
      </c>
      <c r="B39" s="3" t="s">
        <v>69</v>
      </c>
      <c r="C39">
        <v>22</v>
      </c>
      <c r="D39" t="s">
        <v>120</v>
      </c>
      <c r="E39" s="9">
        <f>VLOOKUP(TabelaEstoque[[#This Row],[Lote]],'Data Vcto - Lote'!D:E,2,0)</f>
        <v>43901</v>
      </c>
      <c r="F39" t="str">
        <f ca="1">IF(TabelaEstoque[[#This Row],[Data Vencimento]]&lt;TODAY(),"vencido","Ok - dentro do prazo")</f>
        <v>vencido</v>
      </c>
      <c r="G39" t="str">
        <f>RIGHT(TabelaEstoque[[#This Row],[Filial]],2)</f>
        <v>MG</v>
      </c>
      <c r="H39" t="str" cm="1">
        <f t="array" ref="H39">INDEX(Tabela1[#All],MATCH(TabelaEstoque[[#This Row],[Lote]],Tabela1[Lote],0)+1,2)</f>
        <v>Bayer</v>
      </c>
      <c r="P39" t="s">
        <v>4</v>
      </c>
      <c r="Q39" t="s">
        <v>56</v>
      </c>
      <c r="R39" t="s">
        <v>222</v>
      </c>
      <c r="S39">
        <v>38</v>
      </c>
    </row>
    <row r="40" spans="1:19" x14ac:dyDescent="0.35">
      <c r="A40" t="s">
        <v>5</v>
      </c>
      <c r="B40" s="2" t="s">
        <v>71</v>
      </c>
      <c r="C40">
        <v>43</v>
      </c>
      <c r="D40" t="s">
        <v>121</v>
      </c>
      <c r="E40" s="9">
        <f>VLOOKUP(TabelaEstoque[[#This Row],[Lote]],'Data Vcto - Lote'!D:E,2,0)</f>
        <v>44132</v>
      </c>
      <c r="F40" t="str">
        <f ca="1">IF(TabelaEstoque[[#This Row],[Data Vencimento]]&lt;TODAY(),"vencido","Ok - dentro do prazo")</f>
        <v>vencido</v>
      </c>
      <c r="G40" t="str">
        <f>RIGHT(TabelaEstoque[[#This Row],[Filial]],2)</f>
        <v>CE</v>
      </c>
      <c r="H40" t="str" cm="1">
        <f t="array" ref="H40">INDEX(Tabela1[#All],MATCH(TabelaEstoque[[#This Row],[Lote]],Tabela1[Lote],0)+1,2)</f>
        <v>Bayer</v>
      </c>
      <c r="P40" t="s">
        <v>4</v>
      </c>
      <c r="Q40" t="s">
        <v>56</v>
      </c>
      <c r="R40" t="s">
        <v>258</v>
      </c>
      <c r="S40">
        <v>45</v>
      </c>
    </row>
    <row r="41" spans="1:19" x14ac:dyDescent="0.35">
      <c r="A41" t="s">
        <v>75</v>
      </c>
      <c r="B41" s="3" t="s">
        <v>9</v>
      </c>
      <c r="C41">
        <v>27</v>
      </c>
      <c r="D41" t="s">
        <v>122</v>
      </c>
      <c r="E41" s="9">
        <f>VLOOKUP(TabelaEstoque[[#This Row],[Lote]],'Data Vcto - Lote'!D:E,2,0)</f>
        <v>44089</v>
      </c>
      <c r="F41" t="str">
        <f ca="1">IF(TabelaEstoque[[#This Row],[Data Vencimento]]&lt;TODAY(),"vencido","Ok - dentro do prazo")</f>
        <v>vencido</v>
      </c>
      <c r="G41" t="str">
        <f>RIGHT(TabelaEstoque[[#This Row],[Filial]],2)</f>
        <v>MG</v>
      </c>
      <c r="H41" t="str" cm="1">
        <f t="array" ref="H41">INDEX(Tabela1[#All],MATCH(TabelaEstoque[[#This Row],[Lote]],Tabela1[Lote],0)+1,2)</f>
        <v>FMC</v>
      </c>
      <c r="P41" t="s">
        <v>4</v>
      </c>
      <c r="Q41" t="s">
        <v>56</v>
      </c>
      <c r="R41" t="s">
        <v>328</v>
      </c>
      <c r="S41">
        <v>36</v>
      </c>
    </row>
    <row r="42" spans="1:19" x14ac:dyDescent="0.35">
      <c r="A42" t="s">
        <v>5</v>
      </c>
      <c r="B42" s="2" t="s">
        <v>11</v>
      </c>
      <c r="C42">
        <v>43</v>
      </c>
      <c r="D42" t="s">
        <v>123</v>
      </c>
      <c r="E42" s="9">
        <f>VLOOKUP(TabelaEstoque[[#This Row],[Lote]],'Data Vcto - Lote'!D:E,2,0)</f>
        <v>43949</v>
      </c>
      <c r="F42" t="str">
        <f ca="1">IF(TabelaEstoque[[#This Row],[Data Vencimento]]&lt;TODAY(),"vencido","Ok - dentro do prazo")</f>
        <v>vencido</v>
      </c>
      <c r="G42" t="str">
        <f>RIGHT(TabelaEstoque[[#This Row],[Filial]],2)</f>
        <v>CE</v>
      </c>
      <c r="H42" t="str" cm="1">
        <f t="array" ref="H42">INDEX(Tabela1[#All],MATCH(TabelaEstoque[[#This Row],[Lote]],Tabela1[Lote],0)+1,2)</f>
        <v>FMC</v>
      </c>
      <c r="P42" t="s">
        <v>6</v>
      </c>
      <c r="Q42" t="s">
        <v>9</v>
      </c>
      <c r="R42" t="s">
        <v>230</v>
      </c>
      <c r="S42">
        <v>27</v>
      </c>
    </row>
    <row r="43" spans="1:19" x14ac:dyDescent="0.35">
      <c r="A43" t="s">
        <v>77</v>
      </c>
      <c r="B43" s="3" t="s">
        <v>13</v>
      </c>
      <c r="C43">
        <v>33</v>
      </c>
      <c r="D43" t="s">
        <v>124</v>
      </c>
      <c r="E43" s="9">
        <f>VLOOKUP(TabelaEstoque[[#This Row],[Lote]],'Data Vcto - Lote'!D:E,2,0)</f>
        <v>43856</v>
      </c>
      <c r="F43" t="str">
        <f ca="1">IF(TabelaEstoque[[#This Row],[Data Vencimento]]&lt;TODAY(),"vencido","Ok - dentro do prazo")</f>
        <v>vencido</v>
      </c>
      <c r="G43" t="str">
        <f>RIGHT(TabelaEstoque[[#This Row],[Filial]],2)</f>
        <v>SP</v>
      </c>
      <c r="H43" t="str" cm="1">
        <f t="array" ref="H43">INDEX(Tabela1[#All],MATCH(TabelaEstoque[[#This Row],[Lote]],Tabela1[Lote],0)+1,2)</f>
        <v>FMC</v>
      </c>
      <c r="P43" t="s">
        <v>6</v>
      </c>
      <c r="Q43" t="s">
        <v>9</v>
      </c>
      <c r="R43" t="s">
        <v>338</v>
      </c>
      <c r="S43">
        <v>24</v>
      </c>
    </row>
    <row r="44" spans="1:19" x14ac:dyDescent="0.35">
      <c r="A44" t="s">
        <v>5</v>
      </c>
      <c r="B44" s="2" t="s">
        <v>15</v>
      </c>
      <c r="C44">
        <v>20</v>
      </c>
      <c r="D44" t="s">
        <v>125</v>
      </c>
      <c r="E44" s="9">
        <f>VLOOKUP(TabelaEstoque[[#This Row],[Lote]],'Data Vcto - Lote'!D:E,2,0)</f>
        <v>43846</v>
      </c>
      <c r="F44" t="str">
        <f ca="1">IF(TabelaEstoque[[#This Row],[Data Vencimento]]&lt;TODAY(),"vencido","Ok - dentro do prazo")</f>
        <v>vencido</v>
      </c>
      <c r="G44" t="str">
        <f>RIGHT(TabelaEstoque[[#This Row],[Filial]],2)</f>
        <v>CE</v>
      </c>
      <c r="H44" t="str" cm="1">
        <f t="array" ref="H44">INDEX(Tabela1[#All],MATCH(TabelaEstoque[[#This Row],[Lote]],Tabela1[Lote],0)+1,2)</f>
        <v>FMC</v>
      </c>
      <c r="P44" t="s">
        <v>6</v>
      </c>
      <c r="Q44" t="s">
        <v>40</v>
      </c>
      <c r="R44" t="s">
        <v>283</v>
      </c>
      <c r="S44">
        <v>41</v>
      </c>
    </row>
    <row r="45" spans="1:19" x14ac:dyDescent="0.35">
      <c r="A45" t="s">
        <v>4</v>
      </c>
      <c r="B45" s="3" t="s">
        <v>15</v>
      </c>
      <c r="C45">
        <v>31</v>
      </c>
      <c r="D45" t="s">
        <v>126</v>
      </c>
      <c r="E45" s="9">
        <f>VLOOKUP(TabelaEstoque[[#This Row],[Lote]],'Data Vcto - Lote'!D:E,2,0)</f>
        <v>43860</v>
      </c>
      <c r="F45" t="str">
        <f ca="1">IF(TabelaEstoque[[#This Row],[Data Vencimento]]&lt;TODAY(),"vencido","Ok - dentro do prazo")</f>
        <v>vencido</v>
      </c>
      <c r="G45" t="str">
        <f>RIGHT(TabelaEstoque[[#This Row],[Filial]],2)</f>
        <v>MT</v>
      </c>
      <c r="H45" t="str" cm="1">
        <f t="array" ref="H45">INDEX(Tabela1[#All],MATCH(TabelaEstoque[[#This Row],[Lote]],Tabela1[Lote],0)+1,2)</f>
        <v>FMC</v>
      </c>
      <c r="P45" t="s">
        <v>6</v>
      </c>
      <c r="Q45" t="s">
        <v>49</v>
      </c>
      <c r="R45" t="s">
        <v>145</v>
      </c>
      <c r="S45">
        <v>49</v>
      </c>
    </row>
    <row r="46" spans="1:19" x14ac:dyDescent="0.35">
      <c r="A46" t="s">
        <v>74</v>
      </c>
      <c r="B46" s="2" t="s">
        <v>15</v>
      </c>
      <c r="C46">
        <v>30</v>
      </c>
      <c r="D46" t="s">
        <v>127</v>
      </c>
      <c r="E46" s="9">
        <f>VLOOKUP(TabelaEstoque[[#This Row],[Lote]],'Data Vcto - Lote'!D:E,2,0)</f>
        <v>44089</v>
      </c>
      <c r="F46" t="str">
        <f ca="1">IF(TabelaEstoque[[#This Row],[Data Vencimento]]&lt;TODAY(),"vencido","Ok - dentro do prazo")</f>
        <v>vencido</v>
      </c>
      <c r="G46" t="str">
        <f>RIGHT(TabelaEstoque[[#This Row],[Filial]],2)</f>
        <v>MT</v>
      </c>
      <c r="H46" t="str" cm="1">
        <f t="array" ref="H46">INDEX(Tabela1[#All],MATCH(TabelaEstoque[[#This Row],[Lote]],Tabela1[Lote],0)+1,2)</f>
        <v>FMC</v>
      </c>
      <c r="P46" t="s">
        <v>6</v>
      </c>
      <c r="Q46" t="s">
        <v>49</v>
      </c>
      <c r="R46" t="s">
        <v>181</v>
      </c>
      <c r="S46">
        <v>27</v>
      </c>
    </row>
    <row r="47" spans="1:19" x14ac:dyDescent="0.35">
      <c r="A47" t="s">
        <v>78</v>
      </c>
      <c r="B47" s="3" t="s">
        <v>13</v>
      </c>
      <c r="C47">
        <v>28</v>
      </c>
      <c r="D47" t="s">
        <v>128</v>
      </c>
      <c r="E47" s="9">
        <f>VLOOKUP(TabelaEstoque[[#This Row],[Lote]],'Data Vcto - Lote'!D:E,2,0)</f>
        <v>43992</v>
      </c>
      <c r="F47" t="str">
        <f ca="1">IF(TabelaEstoque[[#This Row],[Data Vencimento]]&lt;TODAY(),"vencido","Ok - dentro do prazo")</f>
        <v>vencido</v>
      </c>
      <c r="G47" t="str">
        <f>RIGHT(TabelaEstoque[[#This Row],[Filial]],2)</f>
        <v>PR</v>
      </c>
      <c r="H47" t="str" cm="1">
        <f t="array" ref="H47">INDEX(Tabela1[#All],MATCH(TabelaEstoque[[#This Row],[Lote]],Tabela1[Lote],0)+1,2)</f>
        <v>FMC</v>
      </c>
      <c r="P47" t="s">
        <v>6</v>
      </c>
      <c r="Q47" t="s">
        <v>71</v>
      </c>
      <c r="R47" t="s">
        <v>373</v>
      </c>
      <c r="S47">
        <v>40</v>
      </c>
    </row>
    <row r="48" spans="1:19" x14ac:dyDescent="0.35">
      <c r="A48" t="s">
        <v>5</v>
      </c>
      <c r="B48" s="2" t="s">
        <v>20</v>
      </c>
      <c r="C48">
        <v>38</v>
      </c>
      <c r="D48" t="s">
        <v>129</v>
      </c>
      <c r="E48" s="9">
        <f>VLOOKUP(TabelaEstoque[[#This Row],[Lote]],'Data Vcto - Lote'!D:E,2,0)</f>
        <v>43888</v>
      </c>
      <c r="F48" t="str">
        <f ca="1">IF(TabelaEstoque[[#This Row],[Data Vencimento]]&lt;TODAY(),"vencido","Ok - dentro do prazo")</f>
        <v>vencido</v>
      </c>
      <c r="G48" t="str">
        <f>RIGHT(TabelaEstoque[[#This Row],[Filial]],2)</f>
        <v>CE</v>
      </c>
      <c r="H48" t="str" cm="1">
        <f t="array" ref="H48">INDEX(Tabela1[#All],MATCH(TabelaEstoque[[#This Row],[Lote]],Tabela1[Lote],0)+1,2)</f>
        <v>FMC</v>
      </c>
      <c r="P48" t="s">
        <v>6</v>
      </c>
      <c r="Q48" t="s">
        <v>23</v>
      </c>
      <c r="R48" t="s">
        <v>203</v>
      </c>
      <c r="S48">
        <v>40</v>
      </c>
    </row>
    <row r="49" spans="1:19" x14ac:dyDescent="0.35">
      <c r="A49" t="s">
        <v>5</v>
      </c>
      <c r="B49" s="3" t="s">
        <v>20</v>
      </c>
      <c r="C49">
        <v>41</v>
      </c>
      <c r="D49" t="s">
        <v>130</v>
      </c>
      <c r="E49" s="9">
        <f>VLOOKUP(TabelaEstoque[[#This Row],[Lote]],'Data Vcto - Lote'!D:E,2,0)</f>
        <v>44179</v>
      </c>
      <c r="F49" t="str">
        <f ca="1">IF(TabelaEstoque[[#This Row],[Data Vencimento]]&lt;TODAY(),"vencido","Ok - dentro do prazo")</f>
        <v>vencido</v>
      </c>
      <c r="G49" t="str">
        <f>RIGHT(TabelaEstoque[[#This Row],[Filial]],2)</f>
        <v>CE</v>
      </c>
      <c r="H49" t="str" cm="1">
        <f t="array" ref="H49">INDEX(Tabela1[#All],MATCH(TabelaEstoque[[#This Row],[Lote]],Tabela1[Lote],0)+1,2)</f>
        <v>FMC</v>
      </c>
      <c r="P49" t="s">
        <v>6</v>
      </c>
      <c r="Q49" t="s">
        <v>25</v>
      </c>
      <c r="R49" t="s">
        <v>240</v>
      </c>
      <c r="S49">
        <v>38</v>
      </c>
    </row>
    <row r="50" spans="1:19" x14ac:dyDescent="0.35">
      <c r="A50" t="s">
        <v>75</v>
      </c>
      <c r="B50" s="2" t="s">
        <v>23</v>
      </c>
      <c r="C50">
        <v>43</v>
      </c>
      <c r="D50" t="s">
        <v>131</v>
      </c>
      <c r="E50" s="9">
        <f>VLOOKUP(TabelaEstoque[[#This Row],[Lote]],'Data Vcto - Lote'!D:E,2,0)</f>
        <v>43912</v>
      </c>
      <c r="F50" t="str">
        <f ca="1">IF(TabelaEstoque[[#This Row],[Data Vencimento]]&lt;TODAY(),"vencido","Ok - dentro do prazo")</f>
        <v>vencido</v>
      </c>
      <c r="G50" t="str">
        <f>RIGHT(TabelaEstoque[[#This Row],[Filial]],2)</f>
        <v>MG</v>
      </c>
      <c r="H50" t="str" cm="1">
        <f t="array" ref="H50">INDEX(Tabela1[#All],MATCH(TabelaEstoque[[#This Row],[Lote]],Tabela1[Lote],0)+1,2)</f>
        <v>FMC</v>
      </c>
      <c r="P50" t="s">
        <v>6</v>
      </c>
      <c r="Q50" t="s">
        <v>15</v>
      </c>
      <c r="R50" t="s">
        <v>306</v>
      </c>
      <c r="S50">
        <v>35</v>
      </c>
    </row>
    <row r="51" spans="1:19" x14ac:dyDescent="0.35">
      <c r="A51" t="s">
        <v>78</v>
      </c>
      <c r="B51" s="3" t="s">
        <v>25</v>
      </c>
      <c r="C51">
        <v>31</v>
      </c>
      <c r="D51" t="s">
        <v>132</v>
      </c>
      <c r="E51" s="9">
        <f>VLOOKUP(TabelaEstoque[[#This Row],[Lote]],'Data Vcto - Lote'!D:E,2,0)</f>
        <v>43904</v>
      </c>
      <c r="F51" t="str">
        <f ca="1">IF(TabelaEstoque[[#This Row],[Data Vencimento]]&lt;TODAY(),"vencido","Ok - dentro do prazo")</f>
        <v>vencido</v>
      </c>
      <c r="G51" t="str">
        <f>RIGHT(TabelaEstoque[[#This Row],[Filial]],2)</f>
        <v>PR</v>
      </c>
      <c r="H51" t="str" cm="1">
        <f t="array" ref="H51">INDEX(Tabela1[#All],MATCH(TabelaEstoque[[#This Row],[Lote]],Tabela1[Lote],0)+1,2)</f>
        <v>FMC</v>
      </c>
      <c r="P51" t="s">
        <v>6</v>
      </c>
      <c r="Q51" t="s">
        <v>45</v>
      </c>
      <c r="R51" t="s">
        <v>179</v>
      </c>
      <c r="S51">
        <v>42</v>
      </c>
    </row>
    <row r="52" spans="1:19" x14ac:dyDescent="0.35">
      <c r="A52" t="s">
        <v>75</v>
      </c>
      <c r="B52" s="2" t="s">
        <v>27</v>
      </c>
      <c r="C52">
        <v>34</v>
      </c>
      <c r="D52" t="s">
        <v>133</v>
      </c>
      <c r="E52" s="9">
        <f>VLOOKUP(TabelaEstoque[[#This Row],[Lote]],'Data Vcto - Lote'!D:E,2,0)</f>
        <v>43891</v>
      </c>
      <c r="F52" t="str">
        <f ca="1">IF(TabelaEstoque[[#This Row],[Data Vencimento]]&lt;TODAY(),"vencido","Ok - dentro do prazo")</f>
        <v>vencido</v>
      </c>
      <c r="G52" t="str">
        <f>RIGHT(TabelaEstoque[[#This Row],[Filial]],2)</f>
        <v>MG</v>
      </c>
      <c r="H52" t="str" cm="1">
        <f t="array" ref="H52">INDEX(Tabela1[#All],MATCH(TabelaEstoque[[#This Row],[Lote]],Tabela1[Lote],0)+1,2)</f>
        <v>FMC</v>
      </c>
      <c r="P52" t="s">
        <v>6</v>
      </c>
      <c r="Q52" t="s">
        <v>20</v>
      </c>
      <c r="R52" t="s">
        <v>165</v>
      </c>
      <c r="S52">
        <v>21</v>
      </c>
    </row>
    <row r="53" spans="1:19" x14ac:dyDescent="0.35">
      <c r="A53" t="s">
        <v>75</v>
      </c>
      <c r="B53" s="3" t="s">
        <v>31</v>
      </c>
      <c r="C53">
        <v>25</v>
      </c>
      <c r="D53" t="s">
        <v>134</v>
      </c>
      <c r="E53" s="9">
        <f>VLOOKUP(TabelaEstoque[[#This Row],[Lote]],'Data Vcto - Lote'!D:E,2,0)</f>
        <v>44020</v>
      </c>
      <c r="F53" t="str">
        <f ca="1">IF(TabelaEstoque[[#This Row],[Data Vencimento]]&lt;TODAY(),"vencido","Ok - dentro do prazo")</f>
        <v>vencido</v>
      </c>
      <c r="G53" t="str">
        <f>RIGHT(TabelaEstoque[[#This Row],[Filial]],2)</f>
        <v>MG</v>
      </c>
      <c r="H53" t="str" cm="1">
        <f t="array" ref="H53">INDEX(Tabela1[#All],MATCH(TabelaEstoque[[#This Row],[Lote]],Tabela1[Lote],0)+1,2)</f>
        <v>Syngenta</v>
      </c>
      <c r="P53" t="s">
        <v>6</v>
      </c>
      <c r="Q53" t="s">
        <v>20</v>
      </c>
      <c r="R53" t="s">
        <v>202</v>
      </c>
      <c r="S53">
        <v>45</v>
      </c>
    </row>
    <row r="54" spans="1:19" x14ac:dyDescent="0.35">
      <c r="A54" t="s">
        <v>5</v>
      </c>
      <c r="B54" s="2" t="s">
        <v>31</v>
      </c>
      <c r="C54">
        <v>25</v>
      </c>
      <c r="D54" t="s">
        <v>135</v>
      </c>
      <c r="E54" s="9">
        <f>VLOOKUP(TabelaEstoque[[#This Row],[Lote]],'Data Vcto - Lote'!D:E,2,0)</f>
        <v>43971</v>
      </c>
      <c r="F54" t="str">
        <f ca="1">IF(TabelaEstoque[[#This Row],[Data Vencimento]]&lt;TODAY(),"vencido","Ok - dentro do prazo")</f>
        <v>vencido</v>
      </c>
      <c r="G54" t="str">
        <f>RIGHT(TabelaEstoque[[#This Row],[Filial]],2)</f>
        <v>CE</v>
      </c>
      <c r="H54" t="str" cm="1">
        <f t="array" ref="H54">INDEX(Tabela1[#All],MATCH(TabelaEstoque[[#This Row],[Lote]],Tabela1[Lote],0)+1,2)</f>
        <v>Syngenta</v>
      </c>
      <c r="P54" t="s">
        <v>6</v>
      </c>
      <c r="Q54" t="s">
        <v>20</v>
      </c>
      <c r="R54" t="s">
        <v>310</v>
      </c>
      <c r="S54">
        <v>31</v>
      </c>
    </row>
    <row r="55" spans="1:19" x14ac:dyDescent="0.35">
      <c r="A55" t="s">
        <v>6</v>
      </c>
      <c r="B55" s="3" t="s">
        <v>34</v>
      </c>
      <c r="C55">
        <v>37</v>
      </c>
      <c r="D55" t="s">
        <v>136</v>
      </c>
      <c r="E55" s="9">
        <f>VLOOKUP(TabelaEstoque[[#This Row],[Lote]],'Data Vcto - Lote'!D:E,2,0)</f>
        <v>44133</v>
      </c>
      <c r="F55" t="str">
        <f ca="1">IF(TabelaEstoque[[#This Row],[Data Vencimento]]&lt;TODAY(),"vencido","Ok - dentro do prazo")</f>
        <v>vencido</v>
      </c>
      <c r="G55" t="str">
        <f>RIGHT(TabelaEstoque[[#This Row],[Filial]],2)</f>
        <v>PR</v>
      </c>
      <c r="H55" t="str" cm="1">
        <f t="array" ref="H55">INDEX(Tabela1[#All],MATCH(TabelaEstoque[[#This Row],[Lote]],Tabela1[Lote],0)+1,2)</f>
        <v>Syngenta</v>
      </c>
      <c r="P55" t="s">
        <v>6</v>
      </c>
      <c r="Q55" t="s">
        <v>20</v>
      </c>
      <c r="R55" t="s">
        <v>346</v>
      </c>
      <c r="S55">
        <v>48</v>
      </c>
    </row>
    <row r="56" spans="1:19" x14ac:dyDescent="0.35">
      <c r="A56" t="s">
        <v>75</v>
      </c>
      <c r="B56" s="2" t="s">
        <v>36</v>
      </c>
      <c r="C56">
        <v>24</v>
      </c>
      <c r="D56" t="s">
        <v>137</v>
      </c>
      <c r="E56" s="9">
        <f>VLOOKUP(TabelaEstoque[[#This Row],[Lote]],'Data Vcto - Lote'!D:E,2,0)</f>
        <v>43839</v>
      </c>
      <c r="F56" t="str">
        <f ca="1">IF(TabelaEstoque[[#This Row],[Data Vencimento]]&lt;TODAY(),"vencido","Ok - dentro do prazo")</f>
        <v>vencido</v>
      </c>
      <c r="G56" t="str">
        <f>RIGHT(TabelaEstoque[[#This Row],[Filial]],2)</f>
        <v>MG</v>
      </c>
      <c r="H56" t="str" cm="1">
        <f t="array" ref="H56">INDEX(Tabela1[#All],MATCH(TabelaEstoque[[#This Row],[Lote]],Tabela1[Lote],0)+1,2)</f>
        <v>Syngenta</v>
      </c>
      <c r="P56" t="s">
        <v>6</v>
      </c>
      <c r="Q56" t="s">
        <v>42</v>
      </c>
      <c r="R56" t="s">
        <v>176</v>
      </c>
      <c r="S56">
        <v>34</v>
      </c>
    </row>
    <row r="57" spans="1:19" x14ac:dyDescent="0.35">
      <c r="A57" t="s">
        <v>75</v>
      </c>
      <c r="B57" s="3" t="s">
        <v>38</v>
      </c>
      <c r="C57">
        <v>43</v>
      </c>
      <c r="D57" t="s">
        <v>138</v>
      </c>
      <c r="E57" s="9">
        <f>VLOOKUP(TabelaEstoque[[#This Row],[Lote]],'Data Vcto - Lote'!D:E,2,0)</f>
        <v>44150</v>
      </c>
      <c r="F57" t="str">
        <f ca="1">IF(TabelaEstoque[[#This Row],[Data Vencimento]]&lt;TODAY(),"vencido","Ok - dentro do prazo")</f>
        <v>vencido</v>
      </c>
      <c r="G57" t="str">
        <f>RIGHT(TabelaEstoque[[#This Row],[Filial]],2)</f>
        <v>MG</v>
      </c>
      <c r="H57" t="str" cm="1">
        <f t="array" ref="H57">INDEX(Tabela1[#All],MATCH(TabelaEstoque[[#This Row],[Lote]],Tabela1[Lote],0)+1,2)</f>
        <v>Syngenta</v>
      </c>
      <c r="P57" t="s">
        <v>6</v>
      </c>
      <c r="Q57" t="s">
        <v>62</v>
      </c>
      <c r="R57" t="s">
        <v>152</v>
      </c>
      <c r="S57">
        <v>28</v>
      </c>
    </row>
    <row r="58" spans="1:19" x14ac:dyDescent="0.35">
      <c r="A58" t="s">
        <v>75</v>
      </c>
      <c r="B58" s="2" t="s">
        <v>40</v>
      </c>
      <c r="C58">
        <v>43</v>
      </c>
      <c r="D58" t="s">
        <v>139</v>
      </c>
      <c r="E58" s="9">
        <f>VLOOKUP(TabelaEstoque[[#This Row],[Lote]],'Data Vcto - Lote'!D:E,2,0)</f>
        <v>43953</v>
      </c>
      <c r="F58" t="str">
        <f ca="1">IF(TabelaEstoque[[#This Row],[Data Vencimento]]&lt;TODAY(),"vencido","Ok - dentro do prazo")</f>
        <v>vencido</v>
      </c>
      <c r="G58" t="str">
        <f>RIGHT(TabelaEstoque[[#This Row],[Filial]],2)</f>
        <v>MG</v>
      </c>
      <c r="H58" t="str" cm="1">
        <f t="array" ref="H58">INDEX(Tabela1[#All],MATCH(TabelaEstoque[[#This Row],[Lote]],Tabela1[Lote],0)+1,2)</f>
        <v>Syngenta</v>
      </c>
      <c r="P58" t="s">
        <v>6</v>
      </c>
      <c r="Q58" t="s">
        <v>69</v>
      </c>
      <c r="R58" t="s">
        <v>228</v>
      </c>
      <c r="S58">
        <v>50</v>
      </c>
    </row>
    <row r="59" spans="1:19" x14ac:dyDescent="0.35">
      <c r="A59" t="s">
        <v>74</v>
      </c>
      <c r="B59" s="3" t="s">
        <v>42</v>
      </c>
      <c r="C59">
        <v>20</v>
      </c>
      <c r="D59" t="s">
        <v>140</v>
      </c>
      <c r="E59" s="9">
        <f>VLOOKUP(TabelaEstoque[[#This Row],[Lote]],'Data Vcto - Lote'!D:E,2,0)</f>
        <v>43851</v>
      </c>
      <c r="F59" t="str">
        <f ca="1">IF(TabelaEstoque[[#This Row],[Data Vencimento]]&lt;TODAY(),"vencido","Ok - dentro do prazo")</f>
        <v>vencido</v>
      </c>
      <c r="G59" t="str">
        <f>RIGHT(TabelaEstoque[[#This Row],[Filial]],2)</f>
        <v>MT</v>
      </c>
      <c r="H59" t="str" cm="1">
        <f t="array" ref="H59">INDEX(Tabela1[#All],MATCH(TabelaEstoque[[#This Row],[Lote]],Tabela1[Lote],0)+1,2)</f>
        <v>Syngenta</v>
      </c>
      <c r="P59" t="s">
        <v>6</v>
      </c>
      <c r="Q59" t="s">
        <v>69</v>
      </c>
      <c r="R59" t="s">
        <v>336</v>
      </c>
      <c r="S59">
        <v>44</v>
      </c>
    </row>
    <row r="60" spans="1:19" x14ac:dyDescent="0.35">
      <c r="A60" t="s">
        <v>77</v>
      </c>
      <c r="B60" s="2" t="s">
        <v>42</v>
      </c>
      <c r="C60">
        <v>42</v>
      </c>
      <c r="D60" t="s">
        <v>141</v>
      </c>
      <c r="E60" s="9">
        <f>VLOOKUP(TabelaEstoque[[#This Row],[Lote]],'Data Vcto - Lote'!D:E,2,0)</f>
        <v>43954</v>
      </c>
      <c r="F60" t="str">
        <f ca="1">IF(TabelaEstoque[[#This Row],[Data Vencimento]]&lt;TODAY(),"vencido","Ok - dentro do prazo")</f>
        <v>vencido</v>
      </c>
      <c r="G60" t="str">
        <f>RIGHT(TabelaEstoque[[#This Row],[Filial]],2)</f>
        <v>SP</v>
      </c>
      <c r="H60" t="str" cm="1">
        <f t="array" ref="H60">INDEX(Tabela1[#All],MATCH(TabelaEstoque[[#This Row],[Lote]],Tabela1[Lote],0)+1,2)</f>
        <v>Syngenta</v>
      </c>
      <c r="P60" t="s">
        <v>6</v>
      </c>
      <c r="Q60" t="s">
        <v>36</v>
      </c>
      <c r="R60" t="s">
        <v>281</v>
      </c>
      <c r="S60">
        <v>43</v>
      </c>
    </row>
    <row r="61" spans="1:19" x14ac:dyDescent="0.35">
      <c r="A61" t="s">
        <v>74</v>
      </c>
      <c r="B61" s="3" t="s">
        <v>31</v>
      </c>
      <c r="C61">
        <v>49</v>
      </c>
      <c r="D61" t="s">
        <v>142</v>
      </c>
      <c r="E61" s="9">
        <f>VLOOKUP(TabelaEstoque[[#This Row],[Lote]],'Data Vcto - Lote'!D:E,2,0)</f>
        <v>44112</v>
      </c>
      <c r="F61" t="str">
        <f ca="1">IF(TabelaEstoque[[#This Row],[Data Vencimento]]&lt;TODAY(),"vencido","Ok - dentro do prazo")</f>
        <v>vencido</v>
      </c>
      <c r="G61" t="str">
        <f>RIGHT(TabelaEstoque[[#This Row],[Filial]],2)</f>
        <v>MT</v>
      </c>
      <c r="H61" t="str" cm="1">
        <f t="array" ref="H61">INDEX(Tabela1[#All],MATCH(TabelaEstoque[[#This Row],[Lote]],Tabela1[Lote],0)+1,2)</f>
        <v>Syngenta</v>
      </c>
      <c r="P61" t="s">
        <v>6</v>
      </c>
      <c r="Q61" t="s">
        <v>36</v>
      </c>
      <c r="R61" t="s">
        <v>317</v>
      </c>
      <c r="S61">
        <v>49</v>
      </c>
    </row>
    <row r="62" spans="1:19" x14ac:dyDescent="0.35">
      <c r="A62" t="s">
        <v>77</v>
      </c>
      <c r="B62" s="2" t="s">
        <v>45</v>
      </c>
      <c r="C62">
        <v>48</v>
      </c>
      <c r="D62" t="s">
        <v>143</v>
      </c>
      <c r="E62" s="9">
        <f>VLOOKUP(TabelaEstoque[[#This Row],[Lote]],'Data Vcto - Lote'!D:E,2,0)</f>
        <v>44193</v>
      </c>
      <c r="F62" t="str">
        <f ca="1">IF(TabelaEstoque[[#This Row],[Data Vencimento]]&lt;TODAY(),"vencido","Ok - dentro do prazo")</f>
        <v>vencido</v>
      </c>
      <c r="G62" t="str">
        <f>RIGHT(TabelaEstoque[[#This Row],[Filial]],2)</f>
        <v>SP</v>
      </c>
      <c r="H62" t="str" cm="1">
        <f t="array" ref="H62">INDEX(Tabela1[#All],MATCH(TabelaEstoque[[#This Row],[Lote]],Tabela1[Lote],0)+1,2)</f>
        <v>Syngenta</v>
      </c>
      <c r="P62" t="s">
        <v>6</v>
      </c>
      <c r="Q62" t="s">
        <v>13</v>
      </c>
      <c r="R62" t="s">
        <v>92</v>
      </c>
      <c r="S62">
        <v>39</v>
      </c>
    </row>
    <row r="63" spans="1:19" x14ac:dyDescent="0.35">
      <c r="A63" t="s">
        <v>74</v>
      </c>
      <c r="B63" s="3" t="s">
        <v>47</v>
      </c>
      <c r="C63">
        <v>37</v>
      </c>
      <c r="D63" t="s">
        <v>144</v>
      </c>
      <c r="E63" s="9">
        <f>VLOOKUP(TabelaEstoque[[#This Row],[Lote]],'Data Vcto - Lote'!D:E,2,0)</f>
        <v>44016</v>
      </c>
      <c r="F63" t="str">
        <f ca="1">IF(TabelaEstoque[[#This Row],[Data Vencimento]]&lt;TODAY(),"vencido","Ok - dentro do prazo")</f>
        <v>vencido</v>
      </c>
      <c r="G63" t="str">
        <f>RIGHT(TabelaEstoque[[#This Row],[Filial]],2)</f>
        <v>MT</v>
      </c>
      <c r="H63" t="str" cm="1">
        <f t="array" ref="H63">INDEX(Tabela1[#All],MATCH(TabelaEstoque[[#This Row],[Lote]],Tabela1[Lote],0)+1,2)</f>
        <v>Syngenta</v>
      </c>
      <c r="P63" t="s">
        <v>6</v>
      </c>
      <c r="Q63" t="s">
        <v>13</v>
      </c>
      <c r="R63" t="s">
        <v>196</v>
      </c>
      <c r="S63">
        <v>21</v>
      </c>
    </row>
    <row r="64" spans="1:19" x14ac:dyDescent="0.35">
      <c r="A64" t="s">
        <v>6</v>
      </c>
      <c r="B64" s="2" t="s">
        <v>49</v>
      </c>
      <c r="C64">
        <v>49</v>
      </c>
      <c r="D64" t="s">
        <v>145</v>
      </c>
      <c r="E64" s="9">
        <f>VLOOKUP(TabelaEstoque[[#This Row],[Lote]],'Data Vcto - Lote'!D:E,2,0)</f>
        <v>44079</v>
      </c>
      <c r="F64" t="str">
        <f ca="1">IF(TabelaEstoque[[#This Row],[Data Vencimento]]&lt;TODAY(),"vencido","Ok - dentro do prazo")</f>
        <v>vencido</v>
      </c>
      <c r="G64" t="str">
        <f>RIGHT(TabelaEstoque[[#This Row],[Filial]],2)</f>
        <v>PR</v>
      </c>
      <c r="H64" t="str" cm="1">
        <f t="array" ref="H64">INDEX(Tabela1[#All],MATCH(TabelaEstoque[[#This Row],[Lote]],Tabela1[Lote],0)+1,2)</f>
        <v>Syngenta</v>
      </c>
      <c r="P64" t="s">
        <v>6</v>
      </c>
      <c r="Q64" t="s">
        <v>13</v>
      </c>
      <c r="R64" t="s">
        <v>304</v>
      </c>
      <c r="S64">
        <v>30</v>
      </c>
    </row>
    <row r="65" spans="1:19" x14ac:dyDescent="0.35">
      <c r="A65" t="s">
        <v>5</v>
      </c>
      <c r="B65" s="3" t="s">
        <v>52</v>
      </c>
      <c r="C65">
        <v>43</v>
      </c>
      <c r="D65" t="s">
        <v>146</v>
      </c>
      <c r="E65" s="9">
        <f>VLOOKUP(TabelaEstoque[[#This Row],[Lote]],'Data Vcto - Lote'!D:E,2,0)</f>
        <v>43855</v>
      </c>
      <c r="F65" t="str">
        <f ca="1">IF(TabelaEstoque[[#This Row],[Data Vencimento]]&lt;TODAY(),"vencido","Ok - dentro do prazo")</f>
        <v>vencido</v>
      </c>
      <c r="G65" t="str">
        <f>RIGHT(TabelaEstoque[[#This Row],[Filial]],2)</f>
        <v>CE</v>
      </c>
      <c r="H65" t="str" cm="1">
        <f t="array" ref="H65">INDEX(Tabela1[#All],MATCH(TabelaEstoque[[#This Row],[Lote]],Tabela1[Lote],0)+1,2)</f>
        <v>Bayer</v>
      </c>
      <c r="P65" t="s">
        <v>6</v>
      </c>
      <c r="Q65" t="s">
        <v>34</v>
      </c>
      <c r="R65" t="s">
        <v>136</v>
      </c>
      <c r="S65">
        <v>37</v>
      </c>
    </row>
    <row r="66" spans="1:19" x14ac:dyDescent="0.35">
      <c r="A66" t="s">
        <v>4</v>
      </c>
      <c r="B66" s="2" t="s">
        <v>54</v>
      </c>
      <c r="C66">
        <v>49</v>
      </c>
      <c r="D66" t="s">
        <v>147</v>
      </c>
      <c r="E66" s="9">
        <f>VLOOKUP(TabelaEstoque[[#This Row],[Lote]],'Data Vcto - Lote'!D:E,2,0)</f>
        <v>44014</v>
      </c>
      <c r="F66" t="str">
        <f ca="1">IF(TabelaEstoque[[#This Row],[Data Vencimento]]&lt;TODAY(),"vencido","Ok - dentro do prazo")</f>
        <v>vencido</v>
      </c>
      <c r="G66" t="str">
        <f>RIGHT(TabelaEstoque[[#This Row],[Filial]],2)</f>
        <v>MT</v>
      </c>
      <c r="H66" t="str" cm="1">
        <f t="array" ref="H66">INDEX(Tabela1[#All],MATCH(TabelaEstoque[[#This Row],[Lote]],Tabela1[Lote],0)+1,2)</f>
        <v>Bayer</v>
      </c>
      <c r="P66" t="s">
        <v>6</v>
      </c>
      <c r="Q66" t="s">
        <v>31</v>
      </c>
      <c r="R66" t="s">
        <v>99</v>
      </c>
      <c r="S66">
        <v>35</v>
      </c>
    </row>
    <row r="67" spans="1:19" x14ac:dyDescent="0.35">
      <c r="A67" t="s">
        <v>75</v>
      </c>
      <c r="B67" s="3" t="s">
        <v>56</v>
      </c>
      <c r="C67">
        <v>32</v>
      </c>
      <c r="D67" t="s">
        <v>148</v>
      </c>
      <c r="E67" s="9">
        <f>VLOOKUP(TabelaEstoque[[#This Row],[Lote]],'Data Vcto - Lote'!D:E,2,0)</f>
        <v>44095</v>
      </c>
      <c r="F67" t="str">
        <f ca="1">IF(TabelaEstoque[[#This Row],[Data Vencimento]]&lt;TODAY(),"vencido","Ok - dentro do prazo")</f>
        <v>vencido</v>
      </c>
      <c r="G67" t="str">
        <f>RIGHT(TabelaEstoque[[#This Row],[Filial]],2)</f>
        <v>MG</v>
      </c>
      <c r="H67" t="str" cm="1">
        <f t="array" ref="H67">INDEX(Tabela1[#All],MATCH(TabelaEstoque[[#This Row],[Lote]],Tabela1[Lote],0)+1,2)</f>
        <v>Bayer</v>
      </c>
      <c r="P67" t="s">
        <v>6</v>
      </c>
      <c r="Q67" t="s">
        <v>31</v>
      </c>
      <c r="R67" t="s">
        <v>106</v>
      </c>
      <c r="S67">
        <v>21</v>
      </c>
    </row>
    <row r="68" spans="1:19" x14ac:dyDescent="0.35">
      <c r="A68" t="s">
        <v>5</v>
      </c>
      <c r="B68" s="2" t="s">
        <v>56</v>
      </c>
      <c r="C68">
        <v>45</v>
      </c>
      <c r="D68" t="s">
        <v>149</v>
      </c>
      <c r="E68" s="9">
        <f>VLOOKUP(TabelaEstoque[[#This Row],[Lote]],'Data Vcto - Lote'!D:E,2,0)</f>
        <v>44045</v>
      </c>
      <c r="F68" t="str">
        <f ca="1">IF(TabelaEstoque[[#This Row],[Data Vencimento]]&lt;TODAY(),"vencido","Ok - dentro do prazo")</f>
        <v>vencido</v>
      </c>
      <c r="G68" t="str">
        <f>RIGHT(TabelaEstoque[[#This Row],[Filial]],2)</f>
        <v>CE</v>
      </c>
      <c r="H68" t="str" cm="1">
        <f t="array" ref="H68">INDEX(Tabela1[#All],MATCH(TabelaEstoque[[#This Row],[Lote]],Tabela1[Lote],0)+1,2)</f>
        <v>Bayer</v>
      </c>
      <c r="P68" t="s">
        <v>6</v>
      </c>
      <c r="Q68" t="s">
        <v>66</v>
      </c>
      <c r="R68" t="s">
        <v>154</v>
      </c>
      <c r="S68">
        <v>39</v>
      </c>
    </row>
    <row r="69" spans="1:19" x14ac:dyDescent="0.35">
      <c r="A69" t="s">
        <v>4</v>
      </c>
      <c r="B69" s="3" t="s">
        <v>56</v>
      </c>
      <c r="C69">
        <v>26</v>
      </c>
      <c r="D69" t="s">
        <v>150</v>
      </c>
      <c r="E69" s="9">
        <f>VLOOKUP(TabelaEstoque[[#This Row],[Lote]],'Data Vcto - Lote'!D:E,2,0)</f>
        <v>44041</v>
      </c>
      <c r="F69" t="str">
        <f ca="1">IF(TabelaEstoque[[#This Row],[Data Vencimento]]&lt;TODAY(),"vencido","Ok - dentro do prazo")</f>
        <v>vencido</v>
      </c>
      <c r="G69" t="str">
        <f>RIGHT(TabelaEstoque[[#This Row],[Filial]],2)</f>
        <v>MT</v>
      </c>
      <c r="H69" t="str" cm="1">
        <f t="array" ref="H69">INDEX(Tabela1[#All],MATCH(TabelaEstoque[[#This Row],[Lote]],Tabela1[Lote],0)+1,2)</f>
        <v>Bayer</v>
      </c>
      <c r="P69" t="s">
        <v>6</v>
      </c>
      <c r="Q69" t="s">
        <v>66</v>
      </c>
      <c r="R69" t="s">
        <v>191</v>
      </c>
      <c r="S69">
        <v>37</v>
      </c>
    </row>
    <row r="70" spans="1:19" x14ac:dyDescent="0.35">
      <c r="A70" t="s">
        <v>4</v>
      </c>
      <c r="B70" s="2" t="s">
        <v>60</v>
      </c>
      <c r="C70">
        <v>22</v>
      </c>
      <c r="D70" t="s">
        <v>151</v>
      </c>
      <c r="E70" s="9">
        <f>VLOOKUP(TabelaEstoque[[#This Row],[Lote]],'Data Vcto - Lote'!D:E,2,0)</f>
        <v>44090</v>
      </c>
      <c r="F70" t="str">
        <f ca="1">IF(TabelaEstoque[[#This Row],[Data Vencimento]]&lt;TODAY(),"vencido","Ok - dentro do prazo")</f>
        <v>vencido</v>
      </c>
      <c r="G70" t="str">
        <f>RIGHT(TabelaEstoque[[#This Row],[Filial]],2)</f>
        <v>MT</v>
      </c>
      <c r="H70" t="str" cm="1">
        <f t="array" ref="H70">INDEX(Tabela1[#All],MATCH(TabelaEstoque[[#This Row],[Lote]],Tabela1[Lote],0)+1,2)</f>
        <v>Bayer</v>
      </c>
      <c r="P70" t="s">
        <v>6</v>
      </c>
      <c r="Q70" t="s">
        <v>66</v>
      </c>
      <c r="R70" t="s">
        <v>226</v>
      </c>
      <c r="S70">
        <v>48</v>
      </c>
    </row>
    <row r="71" spans="1:19" x14ac:dyDescent="0.35">
      <c r="A71" t="s">
        <v>6</v>
      </c>
      <c r="B71" s="3" t="s">
        <v>62</v>
      </c>
      <c r="C71">
        <v>28</v>
      </c>
      <c r="D71" t="s">
        <v>152</v>
      </c>
      <c r="E71" s="9">
        <f>VLOOKUP(TabelaEstoque[[#This Row],[Lote]],'Data Vcto - Lote'!D:E,2,0)</f>
        <v>44178</v>
      </c>
      <c r="F71" t="str">
        <f ca="1">IF(TabelaEstoque[[#This Row],[Data Vencimento]]&lt;TODAY(),"vencido","Ok - dentro do prazo")</f>
        <v>vencido</v>
      </c>
      <c r="G71" t="str">
        <f>RIGHT(TabelaEstoque[[#This Row],[Filial]],2)</f>
        <v>PR</v>
      </c>
      <c r="H71" t="str" cm="1">
        <f t="array" ref="H71">INDEX(Tabela1[#All],MATCH(TabelaEstoque[[#This Row],[Lote]],Tabela1[Lote],0)+1,2)</f>
        <v>Bayer</v>
      </c>
      <c r="P71" t="s">
        <v>6</v>
      </c>
      <c r="Q71" t="s">
        <v>56</v>
      </c>
      <c r="R71" t="s">
        <v>256</v>
      </c>
      <c r="S71">
        <v>29</v>
      </c>
    </row>
    <row r="72" spans="1:19" x14ac:dyDescent="0.35">
      <c r="A72" t="s">
        <v>76</v>
      </c>
      <c r="B72" s="2" t="s">
        <v>64</v>
      </c>
      <c r="C72">
        <v>42</v>
      </c>
      <c r="D72" t="s">
        <v>153</v>
      </c>
      <c r="E72" s="9">
        <f>VLOOKUP(TabelaEstoque[[#This Row],[Lote]],'Data Vcto - Lote'!D:E,2,0)</f>
        <v>43874</v>
      </c>
      <c r="F72" t="str">
        <f ca="1">IF(TabelaEstoque[[#This Row],[Data Vencimento]]&lt;TODAY(),"vencido","Ok - dentro do prazo")</f>
        <v>vencido</v>
      </c>
      <c r="G72" t="str">
        <f>RIGHT(TabelaEstoque[[#This Row],[Filial]],2)</f>
        <v>MG</v>
      </c>
      <c r="H72" t="str" cm="1">
        <f t="array" ref="H72">INDEX(Tabela1[#All],MATCH(TabelaEstoque[[#This Row],[Lote]],Tabela1[Lote],0)+1,2)</f>
        <v>Bayer</v>
      </c>
      <c r="P72" t="s">
        <v>6</v>
      </c>
      <c r="Q72" t="s">
        <v>56</v>
      </c>
      <c r="R72" t="s">
        <v>365</v>
      </c>
      <c r="S72">
        <v>30</v>
      </c>
    </row>
    <row r="73" spans="1:19" x14ac:dyDescent="0.35">
      <c r="A73" t="s">
        <v>6</v>
      </c>
      <c r="B73" s="3" t="s">
        <v>66</v>
      </c>
      <c r="C73">
        <v>39</v>
      </c>
      <c r="D73" t="s">
        <v>154</v>
      </c>
      <c r="E73" s="9">
        <f>VLOOKUP(TabelaEstoque[[#This Row],[Lote]],'Data Vcto - Lote'!D:E,2,0)</f>
        <v>44017</v>
      </c>
      <c r="F73" t="str">
        <f ca="1">IF(TabelaEstoque[[#This Row],[Data Vencimento]]&lt;TODAY(),"vencido","Ok - dentro do prazo")</f>
        <v>vencido</v>
      </c>
      <c r="G73" t="str">
        <f>RIGHT(TabelaEstoque[[#This Row],[Filial]],2)</f>
        <v>PR</v>
      </c>
      <c r="H73" t="str" cm="1">
        <f t="array" ref="H73">INDEX(Tabela1[#All],MATCH(TabelaEstoque[[#This Row],[Lote]],Tabela1[Lote],0)+1,2)</f>
        <v>Bayer</v>
      </c>
      <c r="P73" t="s">
        <v>5</v>
      </c>
      <c r="Q73" t="s">
        <v>9</v>
      </c>
      <c r="R73" t="s">
        <v>86</v>
      </c>
      <c r="S73">
        <v>31</v>
      </c>
    </row>
    <row r="74" spans="1:19" x14ac:dyDescent="0.35">
      <c r="A74" t="s">
        <v>4</v>
      </c>
      <c r="B74" s="2" t="s">
        <v>66</v>
      </c>
      <c r="C74">
        <v>39</v>
      </c>
      <c r="D74" t="s">
        <v>155</v>
      </c>
      <c r="E74" s="9">
        <f>VLOOKUP(TabelaEstoque[[#This Row],[Lote]],'Data Vcto - Lote'!D:E,2,0)</f>
        <v>44117</v>
      </c>
      <c r="F74" t="str">
        <f ca="1">IF(TabelaEstoque[[#This Row],[Data Vencimento]]&lt;TODAY(),"vencido","Ok - dentro do prazo")</f>
        <v>vencido</v>
      </c>
      <c r="G74" t="str">
        <f>RIGHT(TabelaEstoque[[#This Row],[Filial]],2)</f>
        <v>MT</v>
      </c>
      <c r="H74" t="str" cm="1">
        <f t="array" ref="H74">INDEX(Tabela1[#All],MATCH(TabelaEstoque[[#This Row],[Lote]],Tabela1[Lote],0)+1,2)</f>
        <v>Bayer</v>
      </c>
      <c r="P74" t="s">
        <v>5</v>
      </c>
      <c r="Q74" t="s">
        <v>9</v>
      </c>
      <c r="R74" t="s">
        <v>194</v>
      </c>
      <c r="S74">
        <v>36</v>
      </c>
    </row>
    <row r="75" spans="1:19" x14ac:dyDescent="0.35">
      <c r="A75" t="s">
        <v>4</v>
      </c>
      <c r="B75" s="3" t="s">
        <v>69</v>
      </c>
      <c r="C75">
        <v>49</v>
      </c>
      <c r="D75" t="s">
        <v>156</v>
      </c>
      <c r="E75" s="9">
        <f>VLOOKUP(TabelaEstoque[[#This Row],[Lote]],'Data Vcto - Lote'!D:E,2,0)</f>
        <v>43933</v>
      </c>
      <c r="F75" t="str">
        <f ca="1">IF(TabelaEstoque[[#This Row],[Data Vencimento]]&lt;TODAY(),"vencido","Ok - dentro do prazo")</f>
        <v>vencido</v>
      </c>
      <c r="G75" t="str">
        <f>RIGHT(TabelaEstoque[[#This Row],[Filial]],2)</f>
        <v>MT</v>
      </c>
      <c r="H75" t="str" cm="1">
        <f t="array" ref="H75">INDEX(Tabela1[#All],MATCH(TabelaEstoque[[#This Row],[Lote]],Tabela1[Lote],0)+1,2)</f>
        <v>Bayer</v>
      </c>
      <c r="P75" t="s">
        <v>5</v>
      </c>
      <c r="Q75" t="s">
        <v>47</v>
      </c>
      <c r="R75" t="s">
        <v>216</v>
      </c>
      <c r="S75">
        <v>20</v>
      </c>
    </row>
    <row r="76" spans="1:19" x14ac:dyDescent="0.35">
      <c r="A76" t="s">
        <v>74</v>
      </c>
      <c r="B76" s="2" t="s">
        <v>71</v>
      </c>
      <c r="C76">
        <v>32</v>
      </c>
      <c r="D76" t="s">
        <v>157</v>
      </c>
      <c r="E76" s="9">
        <f>VLOOKUP(TabelaEstoque[[#This Row],[Lote]],'Data Vcto - Lote'!D:E,2,0)</f>
        <v>44120</v>
      </c>
      <c r="F76" t="str">
        <f ca="1">IF(TabelaEstoque[[#This Row],[Data Vencimento]]&lt;TODAY(),"vencido","Ok - dentro do prazo")</f>
        <v>vencido</v>
      </c>
      <c r="G76" t="str">
        <f>RIGHT(TabelaEstoque[[#This Row],[Filial]],2)</f>
        <v>MT</v>
      </c>
      <c r="H76" t="str" cm="1">
        <f t="array" ref="H76">INDEX(Tabela1[#All],MATCH(TabelaEstoque[[#This Row],[Lote]],Tabela1[Lote],0)+1,2)</f>
        <v>Bayer</v>
      </c>
      <c r="P76" t="s">
        <v>5</v>
      </c>
      <c r="Q76" t="s">
        <v>47</v>
      </c>
      <c r="R76" t="s">
        <v>324</v>
      </c>
      <c r="S76">
        <v>47</v>
      </c>
    </row>
    <row r="77" spans="1:19" x14ac:dyDescent="0.35">
      <c r="A77" t="s">
        <v>78</v>
      </c>
      <c r="B77" s="3" t="s">
        <v>9</v>
      </c>
      <c r="C77">
        <v>37</v>
      </c>
      <c r="D77" t="s">
        <v>158</v>
      </c>
      <c r="E77" s="9">
        <f>VLOOKUP(TabelaEstoque[[#This Row],[Lote]],'Data Vcto - Lote'!D:E,2,0)</f>
        <v>44129</v>
      </c>
      <c r="F77" t="str">
        <f ca="1">IF(TabelaEstoque[[#This Row],[Data Vencimento]]&lt;TODAY(),"vencido","Ok - dentro do prazo")</f>
        <v>vencido</v>
      </c>
      <c r="G77" t="str">
        <f>RIGHT(TabelaEstoque[[#This Row],[Filial]],2)</f>
        <v>PR</v>
      </c>
      <c r="H77" t="str" cm="1">
        <f t="array" ref="H77">INDEX(Tabela1[#All],MATCH(TabelaEstoque[[#This Row],[Lote]],Tabela1[Lote],0)+1,2)</f>
        <v>FMC</v>
      </c>
      <c r="P77" t="s">
        <v>5</v>
      </c>
      <c r="Q77" t="s">
        <v>49</v>
      </c>
      <c r="R77" t="s">
        <v>289</v>
      </c>
      <c r="S77">
        <v>20</v>
      </c>
    </row>
    <row r="78" spans="1:19" x14ac:dyDescent="0.35">
      <c r="A78" t="s">
        <v>5</v>
      </c>
      <c r="B78" s="2" t="s">
        <v>11</v>
      </c>
      <c r="C78">
        <v>40</v>
      </c>
      <c r="D78" t="s">
        <v>159</v>
      </c>
      <c r="E78" s="9">
        <f>VLOOKUP(TabelaEstoque[[#This Row],[Lote]],'Data Vcto - Lote'!D:E,2,0)</f>
        <v>43894</v>
      </c>
      <c r="F78" t="str">
        <f ca="1">IF(TabelaEstoque[[#This Row],[Data Vencimento]]&lt;TODAY(),"vencido","Ok - dentro do prazo")</f>
        <v>vencido</v>
      </c>
      <c r="G78" t="str">
        <f>RIGHT(TabelaEstoque[[#This Row],[Filial]],2)</f>
        <v>CE</v>
      </c>
      <c r="H78" t="str" cm="1">
        <f t="array" ref="H78">INDEX(Tabela1[#All],MATCH(TabelaEstoque[[#This Row],[Lote]],Tabela1[Lote],0)+1,2)</f>
        <v>FMC</v>
      </c>
      <c r="P78" t="s">
        <v>5</v>
      </c>
      <c r="Q78" t="s">
        <v>71</v>
      </c>
      <c r="R78" t="s">
        <v>121</v>
      </c>
      <c r="S78">
        <v>43</v>
      </c>
    </row>
    <row r="79" spans="1:19" x14ac:dyDescent="0.35">
      <c r="A79" t="s">
        <v>76</v>
      </c>
      <c r="B79" s="3" t="s">
        <v>13</v>
      </c>
      <c r="C79">
        <v>31</v>
      </c>
      <c r="D79" t="s">
        <v>160</v>
      </c>
      <c r="E79" s="9">
        <f>VLOOKUP(TabelaEstoque[[#This Row],[Lote]],'Data Vcto - Lote'!D:E,2,0)</f>
        <v>44060</v>
      </c>
      <c r="F79" t="str">
        <f ca="1">IF(TabelaEstoque[[#This Row],[Data Vencimento]]&lt;TODAY(),"vencido","Ok - dentro do prazo")</f>
        <v>vencido</v>
      </c>
      <c r="G79" t="str">
        <f>RIGHT(TabelaEstoque[[#This Row],[Filial]],2)</f>
        <v>MG</v>
      </c>
      <c r="H79" t="str" cm="1">
        <f t="array" ref="H79">INDEX(Tabela1[#All],MATCH(TabelaEstoque[[#This Row],[Lote]],Tabela1[Lote],0)+1,2)</f>
        <v>FMC</v>
      </c>
      <c r="P79" t="s">
        <v>5</v>
      </c>
      <c r="Q79" t="s">
        <v>15</v>
      </c>
      <c r="R79" t="s">
        <v>125</v>
      </c>
      <c r="S79">
        <v>20</v>
      </c>
    </row>
    <row r="80" spans="1:19" x14ac:dyDescent="0.35">
      <c r="A80" t="s">
        <v>78</v>
      </c>
      <c r="B80" s="2" t="s">
        <v>15</v>
      </c>
      <c r="C80">
        <v>34</v>
      </c>
      <c r="D80" t="s">
        <v>161</v>
      </c>
      <c r="E80" s="9">
        <f>VLOOKUP(TabelaEstoque[[#This Row],[Lote]],'Data Vcto - Lote'!D:E,2,0)</f>
        <v>44112</v>
      </c>
      <c r="F80" t="str">
        <f ca="1">IF(TabelaEstoque[[#This Row],[Data Vencimento]]&lt;TODAY(),"vencido","Ok - dentro do prazo")</f>
        <v>vencido</v>
      </c>
      <c r="G80" t="str">
        <f>RIGHT(TabelaEstoque[[#This Row],[Filial]],2)</f>
        <v>PR</v>
      </c>
      <c r="H80" t="str" cm="1">
        <f t="array" ref="H80">INDEX(Tabela1[#All],MATCH(TabelaEstoque[[#This Row],[Lote]],Tabela1[Lote],0)+1,2)</f>
        <v>FMC</v>
      </c>
      <c r="P80" t="s">
        <v>5</v>
      </c>
      <c r="Q80" t="s">
        <v>15</v>
      </c>
      <c r="R80" t="s">
        <v>271</v>
      </c>
      <c r="S80">
        <v>32</v>
      </c>
    </row>
    <row r="81" spans="1:19" x14ac:dyDescent="0.35">
      <c r="A81" t="s">
        <v>78</v>
      </c>
      <c r="B81" s="3" t="s">
        <v>15</v>
      </c>
      <c r="C81">
        <v>27</v>
      </c>
      <c r="D81" t="s">
        <v>162</v>
      </c>
      <c r="E81" s="9">
        <f>VLOOKUP(TabelaEstoque[[#This Row],[Lote]],'Data Vcto - Lote'!D:E,2,0)</f>
        <v>43976</v>
      </c>
      <c r="F81" t="str">
        <f ca="1">IF(TabelaEstoque[[#This Row],[Data Vencimento]]&lt;TODAY(),"vencido","Ok - dentro do prazo")</f>
        <v>vencido</v>
      </c>
      <c r="G81" t="str">
        <f>RIGHT(TabelaEstoque[[#This Row],[Filial]],2)</f>
        <v>PR</v>
      </c>
      <c r="H81" t="str" cm="1">
        <f t="array" ref="H81">INDEX(Tabela1[#All],MATCH(TabelaEstoque[[#This Row],[Lote]],Tabela1[Lote],0)+1,2)</f>
        <v>FMC</v>
      </c>
      <c r="P81" t="s">
        <v>5</v>
      </c>
      <c r="Q81" t="s">
        <v>15</v>
      </c>
      <c r="R81" t="s">
        <v>343</v>
      </c>
      <c r="S81">
        <v>50</v>
      </c>
    </row>
    <row r="82" spans="1:19" x14ac:dyDescent="0.35">
      <c r="A82" t="s">
        <v>75</v>
      </c>
      <c r="B82" s="2" t="s">
        <v>15</v>
      </c>
      <c r="C82">
        <v>40</v>
      </c>
      <c r="D82" t="s">
        <v>163</v>
      </c>
      <c r="E82" s="9">
        <f>VLOOKUP(TabelaEstoque[[#This Row],[Lote]],'Data Vcto - Lote'!D:E,2,0)</f>
        <v>43984</v>
      </c>
      <c r="F82" t="str">
        <f ca="1">IF(TabelaEstoque[[#This Row],[Data Vencimento]]&lt;TODAY(),"vencido","Ok - dentro do prazo")</f>
        <v>vencido</v>
      </c>
      <c r="G82" t="str">
        <f>RIGHT(TabelaEstoque[[#This Row],[Filial]],2)</f>
        <v>MG</v>
      </c>
      <c r="H82" t="str" cm="1">
        <f t="array" ref="H82">INDEX(Tabela1[#All],MATCH(TabelaEstoque[[#This Row],[Lote]],Tabela1[Lote],0)+1,2)</f>
        <v>FMC</v>
      </c>
      <c r="P82" t="s">
        <v>5</v>
      </c>
      <c r="Q82" t="s">
        <v>27</v>
      </c>
      <c r="R82" t="s">
        <v>313</v>
      </c>
      <c r="S82">
        <v>30</v>
      </c>
    </row>
    <row r="83" spans="1:19" x14ac:dyDescent="0.35">
      <c r="A83" t="s">
        <v>5</v>
      </c>
      <c r="B83" s="3" t="s">
        <v>13</v>
      </c>
      <c r="C83">
        <v>47</v>
      </c>
      <c r="D83" t="s">
        <v>164</v>
      </c>
      <c r="E83" s="9">
        <f>VLOOKUP(TabelaEstoque[[#This Row],[Lote]],'Data Vcto - Lote'!D:E,2,0)</f>
        <v>44068</v>
      </c>
      <c r="F83" t="str">
        <f ca="1">IF(TabelaEstoque[[#This Row],[Data Vencimento]]&lt;TODAY(),"vencido","Ok - dentro do prazo")</f>
        <v>vencido</v>
      </c>
      <c r="G83" t="str">
        <f>RIGHT(TabelaEstoque[[#This Row],[Filial]],2)</f>
        <v>CE</v>
      </c>
      <c r="H83" t="str" cm="1">
        <f t="array" ref="H83">INDEX(Tabela1[#All],MATCH(TabelaEstoque[[#This Row],[Lote]],Tabela1[Lote],0)+1,2)</f>
        <v>FMC</v>
      </c>
      <c r="P83" t="s">
        <v>5</v>
      </c>
      <c r="Q83" t="s">
        <v>45</v>
      </c>
      <c r="R83" t="s">
        <v>107</v>
      </c>
      <c r="S83">
        <v>22</v>
      </c>
    </row>
    <row r="84" spans="1:19" x14ac:dyDescent="0.35">
      <c r="A84" t="s">
        <v>6</v>
      </c>
      <c r="B84" s="2" t="s">
        <v>20</v>
      </c>
      <c r="C84">
        <v>21</v>
      </c>
      <c r="D84" t="s">
        <v>165</v>
      </c>
      <c r="E84" s="9">
        <f>VLOOKUP(TabelaEstoque[[#This Row],[Lote]],'Data Vcto - Lote'!D:E,2,0)</f>
        <v>44129</v>
      </c>
      <c r="F84" t="str">
        <f ca="1">IF(TabelaEstoque[[#This Row],[Data Vencimento]]&lt;TODAY(),"vencido","Ok - dentro do prazo")</f>
        <v>vencido</v>
      </c>
      <c r="G84" t="str">
        <f>RIGHT(TabelaEstoque[[#This Row],[Filial]],2)</f>
        <v>PR</v>
      </c>
      <c r="H84" t="str" cm="1">
        <f t="array" ref="H84">INDEX(Tabela1[#All],MATCH(TabelaEstoque[[#This Row],[Lote]],Tabela1[Lote],0)+1,2)</f>
        <v>FMC</v>
      </c>
      <c r="P84" t="s">
        <v>5</v>
      </c>
      <c r="Q84" t="s">
        <v>20</v>
      </c>
      <c r="R84" t="s">
        <v>129</v>
      </c>
      <c r="S84">
        <v>38</v>
      </c>
    </row>
    <row r="85" spans="1:19" x14ac:dyDescent="0.35">
      <c r="A85" t="s">
        <v>75</v>
      </c>
      <c r="B85" s="3" t="s">
        <v>20</v>
      </c>
      <c r="C85">
        <v>39</v>
      </c>
      <c r="D85" t="s">
        <v>166</v>
      </c>
      <c r="E85" s="9">
        <f>VLOOKUP(TabelaEstoque[[#This Row],[Lote]],'Data Vcto - Lote'!D:E,2,0)</f>
        <v>43933</v>
      </c>
      <c r="F85" t="str">
        <f ca="1">IF(TabelaEstoque[[#This Row],[Data Vencimento]]&lt;TODAY(),"vencido","Ok - dentro do prazo")</f>
        <v>vencido</v>
      </c>
      <c r="G85" t="str">
        <f>RIGHT(TabelaEstoque[[#This Row],[Filial]],2)</f>
        <v>MG</v>
      </c>
      <c r="H85" t="str" cm="1">
        <f t="array" ref="H85">INDEX(Tabela1[#All],MATCH(TabelaEstoque[[#This Row],[Lote]],Tabela1[Lote],0)+1,2)</f>
        <v>FMC</v>
      </c>
      <c r="P85" t="s">
        <v>5</v>
      </c>
      <c r="Q85" t="s">
        <v>20</v>
      </c>
      <c r="R85" t="s">
        <v>130</v>
      </c>
      <c r="S85">
        <v>41</v>
      </c>
    </row>
    <row r="86" spans="1:19" x14ac:dyDescent="0.35">
      <c r="A86" t="s">
        <v>74</v>
      </c>
      <c r="B86" s="2" t="s">
        <v>23</v>
      </c>
      <c r="C86">
        <v>46</v>
      </c>
      <c r="D86" t="s">
        <v>167</v>
      </c>
      <c r="E86" s="9">
        <f>VLOOKUP(TabelaEstoque[[#This Row],[Lote]],'Data Vcto - Lote'!D:E,2,0)</f>
        <v>44024</v>
      </c>
      <c r="F86" t="str">
        <f ca="1">IF(TabelaEstoque[[#This Row],[Data Vencimento]]&lt;TODAY(),"vencido","Ok - dentro do prazo")</f>
        <v>vencido</v>
      </c>
      <c r="G86" t="str">
        <f>RIGHT(TabelaEstoque[[#This Row],[Filial]],2)</f>
        <v>MT</v>
      </c>
      <c r="H86" t="str" cm="1">
        <f t="array" ref="H86">INDEX(Tabela1[#All],MATCH(TabelaEstoque[[#This Row],[Lote]],Tabela1[Lote],0)+1,2)</f>
        <v>FMC</v>
      </c>
      <c r="P86" t="s">
        <v>5</v>
      </c>
      <c r="Q86" t="s">
        <v>42</v>
      </c>
      <c r="R86" t="s">
        <v>105</v>
      </c>
      <c r="S86">
        <v>26</v>
      </c>
    </row>
    <row r="87" spans="1:19" x14ac:dyDescent="0.35">
      <c r="A87" t="s">
        <v>74</v>
      </c>
      <c r="B87" s="3" t="s">
        <v>25</v>
      </c>
      <c r="C87">
        <v>46</v>
      </c>
      <c r="D87" t="s">
        <v>168</v>
      </c>
      <c r="E87" s="9">
        <f>VLOOKUP(TabelaEstoque[[#This Row],[Lote]],'Data Vcto - Lote'!D:E,2,0)</f>
        <v>44146</v>
      </c>
      <c r="F87" t="str">
        <f ca="1">IF(TabelaEstoque[[#This Row],[Data Vencimento]]&lt;TODAY(),"vencido","Ok - dentro do prazo")</f>
        <v>vencido</v>
      </c>
      <c r="G87" t="str">
        <f>RIGHT(TabelaEstoque[[#This Row],[Filial]],2)</f>
        <v>MT</v>
      </c>
      <c r="H87" t="str" cm="1">
        <f t="array" ref="H87">INDEX(Tabela1[#All],MATCH(TabelaEstoque[[#This Row],[Lote]],Tabela1[Lote],0)+1,2)</f>
        <v>FMC</v>
      </c>
      <c r="P87" t="s">
        <v>5</v>
      </c>
      <c r="Q87" t="s">
        <v>62</v>
      </c>
      <c r="R87" t="s">
        <v>224</v>
      </c>
      <c r="S87">
        <v>30</v>
      </c>
    </row>
    <row r="88" spans="1:19" x14ac:dyDescent="0.35">
      <c r="A88" t="s">
        <v>78</v>
      </c>
      <c r="B88" s="2" t="s">
        <v>27</v>
      </c>
      <c r="C88">
        <v>38</v>
      </c>
      <c r="D88" t="s">
        <v>169</v>
      </c>
      <c r="E88" s="9">
        <f>VLOOKUP(TabelaEstoque[[#This Row],[Lote]],'Data Vcto - Lote'!D:E,2,0)</f>
        <v>44092</v>
      </c>
      <c r="F88" t="str">
        <f ca="1">IF(TabelaEstoque[[#This Row],[Data Vencimento]]&lt;TODAY(),"vencido","Ok - dentro do prazo")</f>
        <v>vencido</v>
      </c>
      <c r="G88" t="str">
        <f>RIGHT(TabelaEstoque[[#This Row],[Filial]],2)</f>
        <v>PR</v>
      </c>
      <c r="H88" t="str" cm="1">
        <f t="array" ref="H88">INDEX(Tabela1[#All],MATCH(TabelaEstoque[[#This Row],[Lote]],Tabela1[Lote],0)+1,2)</f>
        <v>FMC</v>
      </c>
      <c r="P88" t="s">
        <v>5</v>
      </c>
      <c r="Q88" t="s">
        <v>62</v>
      </c>
      <c r="R88" t="s">
        <v>296</v>
      </c>
      <c r="S88">
        <v>40</v>
      </c>
    </row>
    <row r="89" spans="1:19" x14ac:dyDescent="0.35">
      <c r="A89" t="s">
        <v>4</v>
      </c>
      <c r="B89" s="3" t="s">
        <v>31</v>
      </c>
      <c r="C89">
        <v>41</v>
      </c>
      <c r="D89" t="s">
        <v>170</v>
      </c>
      <c r="E89" s="9">
        <f>VLOOKUP(TabelaEstoque[[#This Row],[Lote]],'Data Vcto - Lote'!D:E,2,0)</f>
        <v>43897</v>
      </c>
      <c r="F89" t="str">
        <f ca="1">IF(TabelaEstoque[[#This Row],[Data Vencimento]]&lt;TODAY(),"vencido","Ok - dentro do prazo")</f>
        <v>vencido</v>
      </c>
      <c r="G89" t="str">
        <f>RIGHT(TabelaEstoque[[#This Row],[Filial]],2)</f>
        <v>MT</v>
      </c>
      <c r="H89" t="str" cm="1">
        <f t="array" ref="H89">INDEX(Tabela1[#All],MATCH(TabelaEstoque[[#This Row],[Lote]],Tabela1[Lote],0)+1,2)</f>
        <v>Syngenta</v>
      </c>
      <c r="P89" t="s">
        <v>5</v>
      </c>
      <c r="Q89" t="s">
        <v>52</v>
      </c>
      <c r="R89" t="s">
        <v>110</v>
      </c>
      <c r="S89">
        <v>20</v>
      </c>
    </row>
    <row r="90" spans="1:19" x14ac:dyDescent="0.35">
      <c r="A90" t="s">
        <v>76</v>
      </c>
      <c r="B90" s="2" t="s">
        <v>31</v>
      </c>
      <c r="C90">
        <v>37</v>
      </c>
      <c r="D90" t="s">
        <v>171</v>
      </c>
      <c r="E90" s="9">
        <f>VLOOKUP(TabelaEstoque[[#This Row],[Lote]],'Data Vcto - Lote'!D:E,2,0)</f>
        <v>44036</v>
      </c>
      <c r="F90" t="str">
        <f ca="1">IF(TabelaEstoque[[#This Row],[Data Vencimento]]&lt;TODAY(),"vencido","Ok - dentro do prazo")</f>
        <v>vencido</v>
      </c>
      <c r="G90" t="str">
        <f>RIGHT(TabelaEstoque[[#This Row],[Filial]],2)</f>
        <v>MG</v>
      </c>
      <c r="H90" t="str" cm="1">
        <f t="array" ref="H90">INDEX(Tabela1[#All],MATCH(TabelaEstoque[[#This Row],[Lote]],Tabela1[Lote],0)+1,2)</f>
        <v>Syngenta</v>
      </c>
      <c r="P90" t="s">
        <v>5</v>
      </c>
      <c r="Q90" t="s">
        <v>52</v>
      </c>
      <c r="R90" t="s">
        <v>146</v>
      </c>
      <c r="S90">
        <v>43</v>
      </c>
    </row>
    <row r="91" spans="1:19" x14ac:dyDescent="0.35">
      <c r="A91" t="s">
        <v>77</v>
      </c>
      <c r="B91" s="3" t="s">
        <v>34</v>
      </c>
      <c r="C91">
        <v>23</v>
      </c>
      <c r="D91" t="s">
        <v>172</v>
      </c>
      <c r="E91" s="9">
        <f>VLOOKUP(TabelaEstoque[[#This Row],[Lote]],'Data Vcto - Lote'!D:E,2,0)</f>
        <v>44124</v>
      </c>
      <c r="F91" t="str">
        <f ca="1">IF(TabelaEstoque[[#This Row],[Data Vencimento]]&lt;TODAY(),"vencido","Ok - dentro do prazo")</f>
        <v>vencido</v>
      </c>
      <c r="G91" t="str">
        <f>RIGHT(TabelaEstoque[[#This Row],[Filial]],2)</f>
        <v>SP</v>
      </c>
      <c r="H91" t="str" cm="1">
        <f t="array" ref="H91">INDEX(Tabela1[#All],MATCH(TabelaEstoque[[#This Row],[Lote]],Tabela1[Lote],0)+1,2)</f>
        <v>Syngenta</v>
      </c>
      <c r="P91" t="s">
        <v>5</v>
      </c>
      <c r="Q91" t="s">
        <v>54</v>
      </c>
      <c r="R91" t="s">
        <v>183</v>
      </c>
      <c r="S91">
        <v>25</v>
      </c>
    </row>
    <row r="92" spans="1:19" x14ac:dyDescent="0.35">
      <c r="A92" t="s">
        <v>76</v>
      </c>
      <c r="B92" s="2" t="s">
        <v>36</v>
      </c>
      <c r="C92">
        <v>36</v>
      </c>
      <c r="D92" t="s">
        <v>173</v>
      </c>
      <c r="E92" s="9">
        <f>VLOOKUP(TabelaEstoque[[#This Row],[Lote]],'Data Vcto - Lote'!D:E,2,0)</f>
        <v>44109</v>
      </c>
      <c r="F92" t="str">
        <f ca="1">IF(TabelaEstoque[[#This Row],[Data Vencimento]]&lt;TODAY(),"vencido","Ok - dentro do prazo")</f>
        <v>vencido</v>
      </c>
      <c r="G92" t="str">
        <f>RIGHT(TabelaEstoque[[#This Row],[Filial]],2)</f>
        <v>MG</v>
      </c>
      <c r="H92" t="str" cm="1">
        <f t="array" ref="H92">INDEX(Tabela1[#All],MATCH(TabelaEstoque[[#This Row],[Lote]],Tabela1[Lote],0)+1,2)</f>
        <v>Syngenta</v>
      </c>
      <c r="P92" t="s">
        <v>5</v>
      </c>
      <c r="Q92" t="s">
        <v>54</v>
      </c>
      <c r="R92" t="s">
        <v>291</v>
      </c>
      <c r="S92">
        <v>25</v>
      </c>
    </row>
    <row r="93" spans="1:19" x14ac:dyDescent="0.35">
      <c r="A93" t="s">
        <v>78</v>
      </c>
      <c r="B93" s="3" t="s">
        <v>38</v>
      </c>
      <c r="C93">
        <v>34</v>
      </c>
      <c r="D93" t="s">
        <v>174</v>
      </c>
      <c r="E93" s="9">
        <f>VLOOKUP(TabelaEstoque[[#This Row],[Lote]],'Data Vcto - Lote'!D:E,2,0)</f>
        <v>44085</v>
      </c>
      <c r="F93" t="str">
        <f ca="1">IF(TabelaEstoque[[#This Row],[Data Vencimento]]&lt;TODAY(),"vencido","Ok - dentro do prazo")</f>
        <v>vencido</v>
      </c>
      <c r="G93" t="str">
        <f>RIGHT(TabelaEstoque[[#This Row],[Filial]],2)</f>
        <v>PR</v>
      </c>
      <c r="H93" t="str" cm="1">
        <f t="array" ref="H93">INDEX(Tabela1[#All],MATCH(TabelaEstoque[[#This Row],[Lote]],Tabela1[Lote],0)+1,2)</f>
        <v>Syngenta</v>
      </c>
      <c r="P93" t="s">
        <v>5</v>
      </c>
      <c r="Q93" t="s">
        <v>64</v>
      </c>
      <c r="R93" t="s">
        <v>333</v>
      </c>
      <c r="S93">
        <v>30</v>
      </c>
    </row>
    <row r="94" spans="1:19" x14ac:dyDescent="0.35">
      <c r="A94" t="s">
        <v>4</v>
      </c>
      <c r="B94" s="2" t="s">
        <v>40</v>
      </c>
      <c r="C94">
        <v>38</v>
      </c>
      <c r="D94" t="s">
        <v>175</v>
      </c>
      <c r="E94" s="9">
        <f>VLOOKUP(TabelaEstoque[[#This Row],[Lote]],'Data Vcto - Lote'!D:E,2,0)</f>
        <v>43930</v>
      </c>
      <c r="F94" t="str">
        <f ca="1">IF(TabelaEstoque[[#This Row],[Data Vencimento]]&lt;TODAY(),"vencido","Ok - dentro do prazo")</f>
        <v>vencido</v>
      </c>
      <c r="G94" t="str">
        <f>RIGHT(TabelaEstoque[[#This Row],[Filial]],2)</f>
        <v>MT</v>
      </c>
      <c r="H94" t="str" cm="1">
        <f t="array" ref="H94">INDEX(Tabela1[#All],MATCH(TabelaEstoque[[#This Row],[Lote]],Tabela1[Lote],0)+1,2)</f>
        <v>Syngenta</v>
      </c>
      <c r="P94" t="s">
        <v>5</v>
      </c>
      <c r="Q94" t="s">
        <v>36</v>
      </c>
      <c r="R94" t="s">
        <v>245</v>
      </c>
      <c r="S94">
        <v>25</v>
      </c>
    </row>
    <row r="95" spans="1:19" x14ac:dyDescent="0.35">
      <c r="A95" t="s">
        <v>6</v>
      </c>
      <c r="B95" s="3" t="s">
        <v>42</v>
      </c>
      <c r="C95">
        <v>34</v>
      </c>
      <c r="D95" t="s">
        <v>176</v>
      </c>
      <c r="E95" s="9">
        <f>VLOOKUP(TabelaEstoque[[#This Row],[Lote]],'Data Vcto - Lote'!D:E,2,0)</f>
        <v>44175</v>
      </c>
      <c r="F95" t="str">
        <f ca="1">IF(TabelaEstoque[[#This Row],[Data Vencimento]]&lt;TODAY(),"vencido","Ok - dentro do prazo")</f>
        <v>vencido</v>
      </c>
      <c r="G95" t="str">
        <f>RIGHT(TabelaEstoque[[#This Row],[Filial]],2)</f>
        <v>PR</v>
      </c>
      <c r="H95" t="str" cm="1">
        <f t="array" ref="H95">INDEX(Tabela1[#All],MATCH(TabelaEstoque[[#This Row],[Lote]],Tabela1[Lote],0)+1,2)</f>
        <v>Syngenta</v>
      </c>
      <c r="P95" t="s">
        <v>5</v>
      </c>
      <c r="Q95" t="s">
        <v>13</v>
      </c>
      <c r="R95" t="s">
        <v>164</v>
      </c>
      <c r="S95">
        <v>47</v>
      </c>
    </row>
    <row r="96" spans="1:19" x14ac:dyDescent="0.35">
      <c r="A96" t="s">
        <v>78</v>
      </c>
      <c r="B96" s="2" t="s">
        <v>42</v>
      </c>
      <c r="C96">
        <v>34</v>
      </c>
      <c r="D96" t="s">
        <v>177</v>
      </c>
      <c r="E96" s="9">
        <f>VLOOKUP(TabelaEstoque[[#This Row],[Lote]],'Data Vcto - Lote'!D:E,2,0)</f>
        <v>43955</v>
      </c>
      <c r="F96" t="str">
        <f ca="1">IF(TabelaEstoque[[#This Row],[Data Vencimento]]&lt;TODAY(),"vencido","Ok - dentro do prazo")</f>
        <v>vencido</v>
      </c>
      <c r="G96" t="str">
        <f>RIGHT(TabelaEstoque[[#This Row],[Filial]],2)</f>
        <v>PR</v>
      </c>
      <c r="H96" t="str" cm="1">
        <f t="array" ref="H96">INDEX(Tabela1[#All],MATCH(TabelaEstoque[[#This Row],[Lote]],Tabela1[Lote],0)+1,2)</f>
        <v>Syngenta</v>
      </c>
      <c r="P96" t="s">
        <v>5</v>
      </c>
      <c r="Q96" t="s">
        <v>13</v>
      </c>
      <c r="R96" t="s">
        <v>200</v>
      </c>
      <c r="S96">
        <v>34</v>
      </c>
    </row>
    <row r="97" spans="1:19" x14ac:dyDescent="0.35">
      <c r="A97" t="s">
        <v>74</v>
      </c>
      <c r="B97" s="3" t="s">
        <v>31</v>
      </c>
      <c r="C97">
        <v>38</v>
      </c>
      <c r="D97" t="s">
        <v>178</v>
      </c>
      <c r="E97" s="9">
        <f>VLOOKUP(TabelaEstoque[[#This Row],[Lote]],'Data Vcto - Lote'!D:E,2,0)</f>
        <v>44189</v>
      </c>
      <c r="F97" t="str">
        <f ca="1">IF(TabelaEstoque[[#This Row],[Data Vencimento]]&lt;TODAY(),"vencido","Ok - dentro do prazo")</f>
        <v>vencido</v>
      </c>
      <c r="G97" t="str">
        <f>RIGHT(TabelaEstoque[[#This Row],[Filial]],2)</f>
        <v>MT</v>
      </c>
      <c r="H97" t="str" cm="1">
        <f t="array" ref="H97">INDEX(Tabela1[#All],MATCH(TabelaEstoque[[#This Row],[Lote]],Tabela1[Lote],0)+1,2)</f>
        <v>Syngenta</v>
      </c>
      <c r="P97" t="s">
        <v>5</v>
      </c>
      <c r="Q97" t="s">
        <v>13</v>
      </c>
      <c r="R97" t="s">
        <v>344</v>
      </c>
      <c r="S97">
        <v>29</v>
      </c>
    </row>
    <row r="98" spans="1:19" x14ac:dyDescent="0.35">
      <c r="A98" t="s">
        <v>6</v>
      </c>
      <c r="B98" s="2" t="s">
        <v>45</v>
      </c>
      <c r="C98">
        <v>42</v>
      </c>
      <c r="D98" t="s">
        <v>179</v>
      </c>
      <c r="E98" s="9">
        <f>VLOOKUP(TabelaEstoque[[#This Row],[Lote]],'Data Vcto - Lote'!D:E,2,0)</f>
        <v>43989</v>
      </c>
      <c r="F98" t="str">
        <f ca="1">IF(TabelaEstoque[[#This Row],[Data Vencimento]]&lt;TODAY(),"vencido","Ok - dentro do prazo")</f>
        <v>vencido</v>
      </c>
      <c r="G98" t="str">
        <f>RIGHT(TabelaEstoque[[#This Row],[Filial]],2)</f>
        <v>PR</v>
      </c>
      <c r="H98" t="str" cm="1">
        <f t="array" ref="H98">INDEX(Tabela1[#All],MATCH(TabelaEstoque[[#This Row],[Lote]],Tabela1[Lote],0)+1,2)</f>
        <v>Syngenta</v>
      </c>
      <c r="P98" t="s">
        <v>5</v>
      </c>
      <c r="Q98" t="s">
        <v>11</v>
      </c>
      <c r="R98" t="s">
        <v>123</v>
      </c>
      <c r="S98">
        <v>43</v>
      </c>
    </row>
    <row r="99" spans="1:19" x14ac:dyDescent="0.35">
      <c r="A99" t="s">
        <v>75</v>
      </c>
      <c r="B99" s="3" t="s">
        <v>47</v>
      </c>
      <c r="C99">
        <v>28</v>
      </c>
      <c r="D99" t="s">
        <v>180</v>
      </c>
      <c r="E99" s="9">
        <f>VLOOKUP(TabelaEstoque[[#This Row],[Lote]],'Data Vcto - Lote'!D:E,2,0)</f>
        <v>44125</v>
      </c>
      <c r="F99" t="str">
        <f ca="1">IF(TabelaEstoque[[#This Row],[Data Vencimento]]&lt;TODAY(),"vencido","Ok - dentro do prazo")</f>
        <v>vencido</v>
      </c>
      <c r="G99" t="str">
        <f>RIGHT(TabelaEstoque[[#This Row],[Filial]],2)</f>
        <v>MG</v>
      </c>
      <c r="H99" t="str" cm="1">
        <f t="array" ref="H99">INDEX(Tabela1[#All],MATCH(TabelaEstoque[[#This Row],[Lote]],Tabela1[Lote],0)+1,2)</f>
        <v>Syngenta</v>
      </c>
      <c r="P99" t="s">
        <v>5</v>
      </c>
      <c r="Q99" t="s">
        <v>11</v>
      </c>
      <c r="R99" t="s">
        <v>159</v>
      </c>
      <c r="S99">
        <v>40</v>
      </c>
    </row>
    <row r="100" spans="1:19" x14ac:dyDescent="0.35">
      <c r="A100" t="s">
        <v>6</v>
      </c>
      <c r="B100" s="2" t="s">
        <v>49</v>
      </c>
      <c r="C100">
        <v>27</v>
      </c>
      <c r="D100" t="s">
        <v>181</v>
      </c>
      <c r="E100" s="9">
        <f>VLOOKUP(TabelaEstoque[[#This Row],[Lote]],'Data Vcto - Lote'!D:E,2,0)</f>
        <v>43866</v>
      </c>
      <c r="F100" t="str">
        <f ca="1">IF(TabelaEstoque[[#This Row],[Data Vencimento]]&lt;TODAY(),"vencido","Ok - dentro do prazo")</f>
        <v>vencido</v>
      </c>
      <c r="G100" t="str">
        <f>RIGHT(TabelaEstoque[[#This Row],[Filial]],2)</f>
        <v>PR</v>
      </c>
      <c r="H100" t="str" cm="1">
        <f t="array" ref="H100">INDEX(Tabela1[#All],MATCH(TabelaEstoque[[#This Row],[Lote]],Tabela1[Lote],0)+1,2)</f>
        <v>Syngenta</v>
      </c>
      <c r="P100" t="s">
        <v>5</v>
      </c>
      <c r="Q100" t="s">
        <v>11</v>
      </c>
      <c r="R100" t="s">
        <v>195</v>
      </c>
      <c r="S100">
        <v>41</v>
      </c>
    </row>
    <row r="101" spans="1:19" x14ac:dyDescent="0.35">
      <c r="A101" t="s">
        <v>78</v>
      </c>
      <c r="B101" s="3" t="s">
        <v>52</v>
      </c>
      <c r="C101">
        <v>21</v>
      </c>
      <c r="D101" t="s">
        <v>182</v>
      </c>
      <c r="E101" s="9">
        <f>VLOOKUP(TabelaEstoque[[#This Row],[Lote]],'Data Vcto - Lote'!D:E,2,0)</f>
        <v>44136</v>
      </c>
      <c r="F101" t="str">
        <f ca="1">IF(TabelaEstoque[[#This Row],[Data Vencimento]]&lt;TODAY(),"vencido","Ok - dentro do prazo")</f>
        <v>vencido</v>
      </c>
      <c r="G101" t="str">
        <f>RIGHT(TabelaEstoque[[#This Row],[Filial]],2)</f>
        <v>PR</v>
      </c>
      <c r="H101" t="str" cm="1">
        <f t="array" ref="H101">INDEX(Tabela1[#All],MATCH(TabelaEstoque[[#This Row],[Lote]],Tabela1[Lote],0)+1,2)</f>
        <v>Bayer</v>
      </c>
      <c r="P101" t="s">
        <v>5</v>
      </c>
      <c r="Q101" t="s">
        <v>60</v>
      </c>
      <c r="R101" t="s">
        <v>331</v>
      </c>
      <c r="S101">
        <v>45</v>
      </c>
    </row>
    <row r="102" spans="1:19" x14ac:dyDescent="0.35">
      <c r="A102" t="s">
        <v>5</v>
      </c>
      <c r="B102" s="2" t="s">
        <v>54</v>
      </c>
      <c r="C102">
        <v>25</v>
      </c>
      <c r="D102" t="s">
        <v>183</v>
      </c>
      <c r="E102" s="9">
        <f>VLOOKUP(TabelaEstoque[[#This Row],[Lote]],'Data Vcto - Lote'!D:E,2,0)</f>
        <v>43984</v>
      </c>
      <c r="F102" t="str">
        <f ca="1">IF(TabelaEstoque[[#This Row],[Data Vencimento]]&lt;TODAY(),"vencido","Ok - dentro do prazo")</f>
        <v>vencido</v>
      </c>
      <c r="G102" t="str">
        <f>RIGHT(TabelaEstoque[[#This Row],[Filial]],2)</f>
        <v>CE</v>
      </c>
      <c r="H102" t="str" cm="1">
        <f t="array" ref="H102">INDEX(Tabela1[#All],MATCH(TabelaEstoque[[#This Row],[Lote]],Tabela1[Lote],0)+1,2)</f>
        <v>Bayer</v>
      </c>
      <c r="P102" t="s">
        <v>5</v>
      </c>
      <c r="Q102" t="s">
        <v>31</v>
      </c>
      <c r="R102" t="s">
        <v>135</v>
      </c>
      <c r="S102">
        <v>25</v>
      </c>
    </row>
    <row r="103" spans="1:19" x14ac:dyDescent="0.35">
      <c r="A103" t="s">
        <v>74</v>
      </c>
      <c r="B103" s="3" t="s">
        <v>56</v>
      </c>
      <c r="C103">
        <v>28</v>
      </c>
      <c r="D103" t="s">
        <v>184</v>
      </c>
      <c r="E103" s="9">
        <f>VLOOKUP(TabelaEstoque[[#This Row],[Lote]],'Data Vcto - Lote'!D:E,2,0)</f>
        <v>44077</v>
      </c>
      <c r="F103" t="str">
        <f ca="1">IF(TabelaEstoque[[#This Row],[Data Vencimento]]&lt;TODAY(),"vencido","Ok - dentro do prazo")</f>
        <v>vencido</v>
      </c>
      <c r="G103" t="str">
        <f>RIGHT(TabelaEstoque[[#This Row],[Filial]],2)</f>
        <v>MT</v>
      </c>
      <c r="H103" t="str" cm="1">
        <f t="array" ref="H103">INDEX(Tabela1[#All],MATCH(TabelaEstoque[[#This Row],[Lote]],Tabela1[Lote],0)+1,2)</f>
        <v>Bayer</v>
      </c>
      <c r="P103" t="s">
        <v>5</v>
      </c>
      <c r="Q103" t="s">
        <v>31</v>
      </c>
      <c r="R103" t="s">
        <v>279</v>
      </c>
      <c r="S103">
        <v>44</v>
      </c>
    </row>
    <row r="104" spans="1:19" x14ac:dyDescent="0.35">
      <c r="A104" t="s">
        <v>4</v>
      </c>
      <c r="B104" s="2" t="s">
        <v>56</v>
      </c>
      <c r="C104">
        <v>25</v>
      </c>
      <c r="D104" t="s">
        <v>185</v>
      </c>
      <c r="E104" s="9">
        <f>VLOOKUP(TabelaEstoque[[#This Row],[Lote]],'Data Vcto - Lote'!D:E,2,0)</f>
        <v>43918</v>
      </c>
      <c r="F104" t="str">
        <f ca="1">IF(TabelaEstoque[[#This Row],[Data Vencimento]]&lt;TODAY(),"vencido","Ok - dentro do prazo")</f>
        <v>vencido</v>
      </c>
      <c r="G104" t="str">
        <f>RIGHT(TabelaEstoque[[#This Row],[Filial]],2)</f>
        <v>MT</v>
      </c>
      <c r="H104" t="str" cm="1">
        <f t="array" ref="H104">INDEX(Tabela1[#All],MATCH(TabelaEstoque[[#This Row],[Lote]],Tabela1[Lote],0)+1,2)</f>
        <v>Bayer</v>
      </c>
      <c r="P104" t="s">
        <v>5</v>
      </c>
      <c r="Q104" t="s">
        <v>66</v>
      </c>
      <c r="R104" t="s">
        <v>190</v>
      </c>
      <c r="S104">
        <v>30</v>
      </c>
    </row>
    <row r="105" spans="1:19" x14ac:dyDescent="0.35">
      <c r="A105" t="s">
        <v>74</v>
      </c>
      <c r="B105" s="3" t="s">
        <v>56</v>
      </c>
      <c r="C105">
        <v>45</v>
      </c>
      <c r="D105" t="s">
        <v>186</v>
      </c>
      <c r="E105" s="9">
        <f>VLOOKUP(TabelaEstoque[[#This Row],[Lote]],'Data Vcto - Lote'!D:E,2,0)</f>
        <v>43874</v>
      </c>
      <c r="F105" t="str">
        <f ca="1">IF(TabelaEstoque[[#This Row],[Data Vencimento]]&lt;TODAY(),"vencido","Ok - dentro do prazo")</f>
        <v>vencido</v>
      </c>
      <c r="G105" t="str">
        <f>RIGHT(TabelaEstoque[[#This Row],[Filial]],2)</f>
        <v>MT</v>
      </c>
      <c r="H105" t="str" cm="1">
        <f t="array" ref="H105">INDEX(Tabela1[#All],MATCH(TabelaEstoque[[#This Row],[Lote]],Tabela1[Lote],0)+1,2)</f>
        <v>Bayer</v>
      </c>
      <c r="P105" t="s">
        <v>5</v>
      </c>
      <c r="Q105" t="s">
        <v>66</v>
      </c>
      <c r="R105" t="s">
        <v>298</v>
      </c>
      <c r="S105">
        <v>21</v>
      </c>
    </row>
    <row r="106" spans="1:19" x14ac:dyDescent="0.35">
      <c r="A106" t="s">
        <v>4</v>
      </c>
      <c r="B106" s="2" t="s">
        <v>60</v>
      </c>
      <c r="C106">
        <v>25</v>
      </c>
      <c r="D106" t="s">
        <v>187</v>
      </c>
      <c r="E106" s="9">
        <f>VLOOKUP(TabelaEstoque[[#This Row],[Lote]],'Data Vcto - Lote'!D:E,2,0)</f>
        <v>44121</v>
      </c>
      <c r="F106" t="str">
        <f ca="1">IF(TabelaEstoque[[#This Row],[Data Vencimento]]&lt;TODAY(),"vencido","Ok - dentro do prazo")</f>
        <v>vencido</v>
      </c>
      <c r="G106" t="str">
        <f>RIGHT(TabelaEstoque[[#This Row],[Filial]],2)</f>
        <v>MT</v>
      </c>
      <c r="H106" t="str" cm="1">
        <f t="array" ref="H106">INDEX(Tabela1[#All],MATCH(TabelaEstoque[[#This Row],[Lote]],Tabela1[Lote],0)+1,2)</f>
        <v>Bayer</v>
      </c>
      <c r="P106" t="s">
        <v>5</v>
      </c>
      <c r="Q106" t="s">
        <v>66</v>
      </c>
      <c r="R106" t="s">
        <v>371</v>
      </c>
      <c r="S106">
        <v>38</v>
      </c>
    </row>
    <row r="107" spans="1:19" x14ac:dyDescent="0.35">
      <c r="A107" t="s">
        <v>76</v>
      </c>
      <c r="B107" s="3" t="s">
        <v>62</v>
      </c>
      <c r="C107">
        <v>42</v>
      </c>
      <c r="D107" t="s">
        <v>188</v>
      </c>
      <c r="E107" s="9">
        <f>VLOOKUP(TabelaEstoque[[#This Row],[Lote]],'Data Vcto - Lote'!D:E,2,0)</f>
        <v>44108</v>
      </c>
      <c r="F107" t="str">
        <f ca="1">IF(TabelaEstoque[[#This Row],[Data Vencimento]]&lt;TODAY(),"vencido","Ok - dentro do prazo")</f>
        <v>vencido</v>
      </c>
      <c r="G107" t="str">
        <f>RIGHT(TabelaEstoque[[#This Row],[Filial]],2)</f>
        <v>MG</v>
      </c>
      <c r="H107" t="str" cm="1">
        <f t="array" ref="H107">INDEX(Tabela1[#All],MATCH(TabelaEstoque[[#This Row],[Lote]],Tabela1[Lote],0)+1,2)</f>
        <v>Bayer</v>
      </c>
      <c r="P107" t="s">
        <v>5</v>
      </c>
      <c r="Q107" t="s">
        <v>56</v>
      </c>
      <c r="R107" t="s">
        <v>113</v>
      </c>
      <c r="S107">
        <v>28</v>
      </c>
    </row>
    <row r="108" spans="1:19" x14ac:dyDescent="0.35">
      <c r="A108" t="s">
        <v>74</v>
      </c>
      <c r="B108" s="2" t="s">
        <v>64</v>
      </c>
      <c r="C108">
        <v>28</v>
      </c>
      <c r="D108" t="s">
        <v>189</v>
      </c>
      <c r="E108" s="9">
        <f>VLOOKUP(TabelaEstoque[[#This Row],[Lote]],'Data Vcto - Lote'!D:E,2,0)</f>
        <v>44166</v>
      </c>
      <c r="F108" t="str">
        <f ca="1">IF(TabelaEstoque[[#This Row],[Data Vencimento]]&lt;TODAY(),"vencido","Ok - dentro do prazo")</f>
        <v>vencido</v>
      </c>
      <c r="G108" t="str">
        <f>RIGHT(TabelaEstoque[[#This Row],[Filial]],2)</f>
        <v>MT</v>
      </c>
      <c r="H108" t="str" cm="1">
        <f t="array" ref="H108">INDEX(Tabela1[#All],MATCH(TabelaEstoque[[#This Row],[Lote]],Tabela1[Lote],0)+1,2)</f>
        <v>Bayer</v>
      </c>
      <c r="P108" t="s">
        <v>5</v>
      </c>
      <c r="Q108" t="s">
        <v>56</v>
      </c>
      <c r="R108" t="s">
        <v>149</v>
      </c>
      <c r="S108">
        <v>45</v>
      </c>
    </row>
    <row r="109" spans="1:19" x14ac:dyDescent="0.35">
      <c r="A109" t="s">
        <v>5</v>
      </c>
      <c r="B109" s="3" t="s">
        <v>66</v>
      </c>
      <c r="C109">
        <v>30</v>
      </c>
      <c r="D109" t="s">
        <v>190</v>
      </c>
      <c r="E109" s="9">
        <f>VLOOKUP(TabelaEstoque[[#This Row],[Lote]],'Data Vcto - Lote'!D:E,2,0)</f>
        <v>43942</v>
      </c>
      <c r="F109" t="str">
        <f ca="1">IF(TabelaEstoque[[#This Row],[Data Vencimento]]&lt;TODAY(),"vencido","Ok - dentro do prazo")</f>
        <v>vencido</v>
      </c>
      <c r="G109" t="str">
        <f>RIGHT(TabelaEstoque[[#This Row],[Filial]],2)</f>
        <v>CE</v>
      </c>
      <c r="H109" t="str" cm="1">
        <f t="array" ref="H109">INDEX(Tabela1[#All],MATCH(TabelaEstoque[[#This Row],[Lote]],Tabela1[Lote],0)+1,2)</f>
        <v>Bayer</v>
      </c>
      <c r="P109" t="s">
        <v>5</v>
      </c>
      <c r="Q109" t="s">
        <v>56</v>
      </c>
      <c r="R109" t="s">
        <v>294</v>
      </c>
      <c r="S109">
        <v>27</v>
      </c>
    </row>
    <row r="110" spans="1:19" x14ac:dyDescent="0.35">
      <c r="A110" t="s">
        <v>6</v>
      </c>
      <c r="B110" s="2" t="s">
        <v>66</v>
      </c>
      <c r="C110">
        <v>37</v>
      </c>
      <c r="D110" t="s">
        <v>191</v>
      </c>
      <c r="E110" s="9">
        <f>VLOOKUP(TabelaEstoque[[#This Row],[Lote]],'Data Vcto - Lote'!D:E,2,0)</f>
        <v>43908</v>
      </c>
      <c r="F110" t="str">
        <f ca="1">IF(TabelaEstoque[[#This Row],[Data Vencimento]]&lt;TODAY(),"vencido","Ok - dentro do prazo")</f>
        <v>vencido</v>
      </c>
      <c r="G110" t="str">
        <f>RIGHT(TabelaEstoque[[#This Row],[Filial]],2)</f>
        <v>PR</v>
      </c>
      <c r="H110" t="str" cm="1">
        <f t="array" ref="H110">INDEX(Tabela1[#All],MATCH(TabelaEstoque[[#This Row],[Lote]],Tabela1[Lote],0)+1,2)</f>
        <v>Bayer</v>
      </c>
      <c r="P110" t="s">
        <v>77</v>
      </c>
      <c r="Q110" t="s">
        <v>40</v>
      </c>
      <c r="R110" t="s">
        <v>211</v>
      </c>
      <c r="S110">
        <v>36</v>
      </c>
    </row>
    <row r="111" spans="1:19" x14ac:dyDescent="0.35">
      <c r="A111" t="s">
        <v>78</v>
      </c>
      <c r="B111" s="3" t="s">
        <v>69</v>
      </c>
      <c r="C111">
        <v>41</v>
      </c>
      <c r="D111" t="s">
        <v>192</v>
      </c>
      <c r="E111" s="9">
        <f>VLOOKUP(TabelaEstoque[[#This Row],[Lote]],'Data Vcto - Lote'!D:E,2,0)</f>
        <v>43917</v>
      </c>
      <c r="F111" t="str">
        <f ca="1">IF(TabelaEstoque[[#This Row],[Data Vencimento]]&lt;TODAY(),"vencido","Ok - dentro do prazo")</f>
        <v>vencido</v>
      </c>
      <c r="G111" t="str">
        <f>RIGHT(TabelaEstoque[[#This Row],[Filial]],2)</f>
        <v>PR</v>
      </c>
      <c r="H111" t="str" cm="1">
        <f t="array" ref="H111">INDEX(Tabela1[#All],MATCH(TabelaEstoque[[#This Row],[Lote]],Tabela1[Lote],0)+1,2)</f>
        <v>Bayer</v>
      </c>
      <c r="P111" t="s">
        <v>77</v>
      </c>
      <c r="Q111" t="s">
        <v>71</v>
      </c>
      <c r="R111" t="s">
        <v>301</v>
      </c>
      <c r="S111">
        <v>24</v>
      </c>
    </row>
    <row r="112" spans="1:19" x14ac:dyDescent="0.35">
      <c r="A112" t="s">
        <v>74</v>
      </c>
      <c r="B112" s="2" t="s">
        <v>71</v>
      </c>
      <c r="C112">
        <v>28</v>
      </c>
      <c r="D112" t="s">
        <v>193</v>
      </c>
      <c r="E112" s="9">
        <f>VLOOKUP(TabelaEstoque[[#This Row],[Lote]],'Data Vcto - Lote'!D:E,2,0)</f>
        <v>43853</v>
      </c>
      <c r="F112" t="str">
        <f ca="1">IF(TabelaEstoque[[#This Row],[Data Vencimento]]&lt;TODAY(),"vencido","Ok - dentro do prazo")</f>
        <v>vencido</v>
      </c>
      <c r="G112" t="str">
        <f>RIGHT(TabelaEstoque[[#This Row],[Filial]],2)</f>
        <v>MT</v>
      </c>
      <c r="H112" t="str" cm="1">
        <f t="array" ref="H112">INDEX(Tabela1[#All],MATCH(TabelaEstoque[[#This Row],[Lote]],Tabela1[Lote],0)+1,2)</f>
        <v>Bayer</v>
      </c>
      <c r="P112" t="s">
        <v>77</v>
      </c>
      <c r="Q112" t="s">
        <v>71</v>
      </c>
      <c r="R112" t="s">
        <v>337</v>
      </c>
      <c r="S112">
        <v>41</v>
      </c>
    </row>
    <row r="113" spans="1:19" x14ac:dyDescent="0.35">
      <c r="A113" t="s">
        <v>5</v>
      </c>
      <c r="B113" s="3" t="s">
        <v>9</v>
      </c>
      <c r="C113">
        <v>36</v>
      </c>
      <c r="D113" t="s">
        <v>194</v>
      </c>
      <c r="E113" s="9">
        <f>VLOOKUP(TabelaEstoque[[#This Row],[Lote]],'Data Vcto - Lote'!D:E,2,0)</f>
        <v>43999</v>
      </c>
      <c r="F113" t="str">
        <f ca="1">IF(TabelaEstoque[[#This Row],[Data Vencimento]]&lt;TODAY(),"vencido","Ok - dentro do prazo")</f>
        <v>vencido</v>
      </c>
      <c r="G113" t="str">
        <f>RIGHT(TabelaEstoque[[#This Row],[Filial]],2)</f>
        <v>CE</v>
      </c>
      <c r="H113" t="str" cm="1">
        <f t="array" ref="H113">INDEX(Tabela1[#All],MATCH(TabelaEstoque[[#This Row],[Lote]],Tabela1[Lote],0)+1,2)</f>
        <v>FMC</v>
      </c>
      <c r="P113" t="s">
        <v>77</v>
      </c>
      <c r="Q113" t="s">
        <v>25</v>
      </c>
      <c r="R113" t="s">
        <v>312</v>
      </c>
      <c r="S113">
        <v>27</v>
      </c>
    </row>
    <row r="114" spans="1:19" x14ac:dyDescent="0.35">
      <c r="A114" t="s">
        <v>5</v>
      </c>
      <c r="B114" s="2" t="s">
        <v>11</v>
      </c>
      <c r="C114">
        <v>41</v>
      </c>
      <c r="D114" t="s">
        <v>195</v>
      </c>
      <c r="E114" s="9">
        <f>VLOOKUP(TabelaEstoque[[#This Row],[Lote]],'Data Vcto - Lote'!D:E,2,0)</f>
        <v>44010</v>
      </c>
      <c r="F114" t="str">
        <f ca="1">IF(TabelaEstoque[[#This Row],[Data Vencimento]]&lt;TODAY(),"vencido","Ok - dentro do prazo")</f>
        <v>vencido</v>
      </c>
      <c r="G114" t="str">
        <f>RIGHT(TabelaEstoque[[#This Row],[Filial]],2)</f>
        <v>CE</v>
      </c>
      <c r="H114" t="str" cm="1">
        <f t="array" ref="H114">INDEX(Tabela1[#All],MATCH(TabelaEstoque[[#This Row],[Lote]],Tabela1[Lote],0)+1,2)</f>
        <v>FMC</v>
      </c>
      <c r="P114" t="s">
        <v>77</v>
      </c>
      <c r="Q114" t="s">
        <v>15</v>
      </c>
      <c r="R114" t="s">
        <v>235</v>
      </c>
      <c r="S114">
        <v>34</v>
      </c>
    </row>
    <row r="115" spans="1:19" x14ac:dyDescent="0.35">
      <c r="A115" t="s">
        <v>6</v>
      </c>
      <c r="B115" s="3" t="s">
        <v>13</v>
      </c>
      <c r="C115">
        <v>21</v>
      </c>
      <c r="D115" t="s">
        <v>196</v>
      </c>
      <c r="E115" s="9">
        <f>VLOOKUP(TabelaEstoque[[#This Row],[Lote]],'Data Vcto - Lote'!D:E,2,0)</f>
        <v>44128</v>
      </c>
      <c r="F115" t="str">
        <f ca="1">IF(TabelaEstoque[[#This Row],[Data Vencimento]]&lt;TODAY(),"vencido","Ok - dentro do prazo")</f>
        <v>vencido</v>
      </c>
      <c r="G115" t="str">
        <f>RIGHT(TabelaEstoque[[#This Row],[Filial]],2)</f>
        <v>PR</v>
      </c>
      <c r="H115" t="str" cm="1">
        <f t="array" ref="H115">INDEX(Tabela1[#All],MATCH(TabelaEstoque[[#This Row],[Lote]],Tabela1[Lote],0)+1,2)</f>
        <v>FMC</v>
      </c>
      <c r="P115" t="s">
        <v>77</v>
      </c>
      <c r="Q115" t="s">
        <v>15</v>
      </c>
      <c r="R115" t="s">
        <v>269</v>
      </c>
      <c r="S115">
        <v>49</v>
      </c>
    </row>
    <row r="116" spans="1:19" x14ac:dyDescent="0.35">
      <c r="A116" t="s">
        <v>78</v>
      </c>
      <c r="B116" s="2" t="s">
        <v>15</v>
      </c>
      <c r="C116">
        <v>27</v>
      </c>
      <c r="D116" t="s">
        <v>197</v>
      </c>
      <c r="E116" s="9">
        <f>VLOOKUP(TabelaEstoque[[#This Row],[Lote]],'Data Vcto - Lote'!D:E,2,0)</f>
        <v>44033</v>
      </c>
      <c r="F116" t="str">
        <f ca="1">IF(TabelaEstoque[[#This Row],[Data Vencimento]]&lt;TODAY(),"vencido","Ok - dentro do prazo")</f>
        <v>vencido</v>
      </c>
      <c r="G116" t="str">
        <f>RIGHT(TabelaEstoque[[#This Row],[Filial]],2)</f>
        <v>PR</v>
      </c>
      <c r="H116" t="str" cm="1">
        <f t="array" ref="H116">INDEX(Tabela1[#All],MATCH(TabelaEstoque[[#This Row],[Lote]],Tabela1[Lote],0)+1,2)</f>
        <v>FMC</v>
      </c>
      <c r="P116" t="s">
        <v>77</v>
      </c>
      <c r="Q116" t="s">
        <v>27</v>
      </c>
      <c r="R116" t="s">
        <v>277</v>
      </c>
      <c r="S116">
        <v>26</v>
      </c>
    </row>
    <row r="117" spans="1:19" x14ac:dyDescent="0.35">
      <c r="A117" t="s">
        <v>76</v>
      </c>
      <c r="B117" s="3" t="s">
        <v>15</v>
      </c>
      <c r="C117">
        <v>45</v>
      </c>
      <c r="D117" t="s">
        <v>198</v>
      </c>
      <c r="E117" s="9">
        <f>VLOOKUP(TabelaEstoque[[#This Row],[Lote]],'Data Vcto - Lote'!D:E,2,0)</f>
        <v>44166</v>
      </c>
      <c r="F117" t="str">
        <f ca="1">IF(TabelaEstoque[[#This Row],[Data Vencimento]]&lt;TODAY(),"vencido","Ok - dentro do prazo")</f>
        <v>vencido</v>
      </c>
      <c r="G117" t="str">
        <f>RIGHT(TabelaEstoque[[#This Row],[Filial]],2)</f>
        <v>MG</v>
      </c>
      <c r="H117" t="str" cm="1">
        <f t="array" ref="H117">INDEX(Tabela1[#All],MATCH(TabelaEstoque[[#This Row],[Lote]],Tabela1[Lote],0)+1,2)</f>
        <v>FMC</v>
      </c>
      <c r="P117" t="s">
        <v>77</v>
      </c>
      <c r="Q117" t="s">
        <v>45</v>
      </c>
      <c r="R117" t="s">
        <v>143</v>
      </c>
      <c r="S117">
        <v>48</v>
      </c>
    </row>
    <row r="118" spans="1:19" x14ac:dyDescent="0.35">
      <c r="A118" t="s">
        <v>4</v>
      </c>
      <c r="B118" s="2" t="s">
        <v>15</v>
      </c>
      <c r="C118">
        <v>21</v>
      </c>
      <c r="D118" t="s">
        <v>199</v>
      </c>
      <c r="E118" s="9">
        <f>VLOOKUP(TabelaEstoque[[#This Row],[Lote]],'Data Vcto - Lote'!D:E,2,0)</f>
        <v>43927</v>
      </c>
      <c r="F118" t="str">
        <f ca="1">IF(TabelaEstoque[[#This Row],[Data Vencimento]]&lt;TODAY(),"vencido","Ok - dentro do prazo")</f>
        <v>vencido</v>
      </c>
      <c r="G118" t="str">
        <f>RIGHT(TabelaEstoque[[#This Row],[Filial]],2)</f>
        <v>MT</v>
      </c>
      <c r="H118" t="str" cm="1">
        <f t="array" ref="H118">INDEX(Tabela1[#All],MATCH(TabelaEstoque[[#This Row],[Lote]],Tabela1[Lote],0)+1,2)</f>
        <v>FMC</v>
      </c>
      <c r="P118" t="s">
        <v>77</v>
      </c>
      <c r="Q118" t="s">
        <v>45</v>
      </c>
      <c r="R118" t="s">
        <v>251</v>
      </c>
      <c r="S118">
        <v>24</v>
      </c>
    </row>
    <row r="119" spans="1:19" x14ac:dyDescent="0.35">
      <c r="A119" t="s">
        <v>5</v>
      </c>
      <c r="B119" s="3" t="s">
        <v>13</v>
      </c>
      <c r="C119">
        <v>34</v>
      </c>
      <c r="D119" t="s">
        <v>200</v>
      </c>
      <c r="E119" s="9">
        <f>VLOOKUP(TabelaEstoque[[#This Row],[Lote]],'Data Vcto - Lote'!D:E,2,0)</f>
        <v>43848</v>
      </c>
      <c r="F119" t="str">
        <f ca="1">IF(TabelaEstoque[[#This Row],[Data Vencimento]]&lt;TODAY(),"vencido","Ok - dentro do prazo")</f>
        <v>vencido</v>
      </c>
      <c r="G119" t="str">
        <f>RIGHT(TabelaEstoque[[#This Row],[Filial]],2)</f>
        <v>CE</v>
      </c>
      <c r="H119" t="str" cm="1">
        <f t="array" ref="H119">INDEX(Tabela1[#All],MATCH(TabelaEstoque[[#This Row],[Lote]],Tabela1[Lote],0)+1,2)</f>
        <v>FMC</v>
      </c>
      <c r="P119" t="s">
        <v>77</v>
      </c>
      <c r="Q119" t="s">
        <v>20</v>
      </c>
      <c r="R119" t="s">
        <v>274</v>
      </c>
      <c r="S119">
        <v>43</v>
      </c>
    </row>
    <row r="120" spans="1:19" x14ac:dyDescent="0.35">
      <c r="A120" t="s">
        <v>76</v>
      </c>
      <c r="B120" s="2" t="s">
        <v>20</v>
      </c>
      <c r="C120">
        <v>38</v>
      </c>
      <c r="D120" t="s">
        <v>201</v>
      </c>
      <c r="E120" s="9">
        <f>VLOOKUP(TabelaEstoque[[#This Row],[Lote]],'Data Vcto - Lote'!D:E,2,0)</f>
        <v>43848</v>
      </c>
      <c r="F120" t="str">
        <f ca="1">IF(TabelaEstoque[[#This Row],[Data Vencimento]]&lt;TODAY(),"vencido","Ok - dentro do prazo")</f>
        <v>vencido</v>
      </c>
      <c r="G120" t="str">
        <f>RIGHT(TabelaEstoque[[#This Row],[Filial]],2)</f>
        <v>MG</v>
      </c>
      <c r="H120" t="str" cm="1">
        <f t="array" ref="H120">INDEX(Tabela1[#All],MATCH(TabelaEstoque[[#This Row],[Lote]],Tabela1[Lote],0)+1,2)</f>
        <v>FMC</v>
      </c>
      <c r="P120" t="s">
        <v>77</v>
      </c>
      <c r="Q120" t="s">
        <v>42</v>
      </c>
      <c r="R120" t="s">
        <v>141</v>
      </c>
      <c r="S120">
        <v>42</v>
      </c>
    </row>
    <row r="121" spans="1:19" x14ac:dyDescent="0.35">
      <c r="A121" t="s">
        <v>6</v>
      </c>
      <c r="B121" s="3" t="s">
        <v>20</v>
      </c>
      <c r="C121">
        <v>45</v>
      </c>
      <c r="D121" t="s">
        <v>202</v>
      </c>
      <c r="E121" s="9">
        <f>VLOOKUP(TabelaEstoque[[#This Row],[Lote]],'Data Vcto - Lote'!D:E,2,0)</f>
        <v>44166</v>
      </c>
      <c r="F121" t="str">
        <f ca="1">IF(TabelaEstoque[[#This Row],[Data Vencimento]]&lt;TODAY(),"vencido","Ok - dentro do prazo")</f>
        <v>vencido</v>
      </c>
      <c r="G121" t="str">
        <f>RIGHT(TabelaEstoque[[#This Row],[Filial]],2)</f>
        <v>PR</v>
      </c>
      <c r="H121" t="str" cm="1">
        <f t="array" ref="H121">INDEX(Tabela1[#All],MATCH(TabelaEstoque[[#This Row],[Lote]],Tabela1[Lote],0)+1,2)</f>
        <v>FMC</v>
      </c>
      <c r="P121" t="s">
        <v>77</v>
      </c>
      <c r="Q121" t="s">
        <v>42</v>
      </c>
      <c r="R121" t="s">
        <v>284</v>
      </c>
      <c r="S121">
        <v>33</v>
      </c>
    </row>
    <row r="122" spans="1:19" x14ac:dyDescent="0.35">
      <c r="A122" t="s">
        <v>6</v>
      </c>
      <c r="B122" s="2" t="s">
        <v>23</v>
      </c>
      <c r="C122">
        <v>40</v>
      </c>
      <c r="D122" t="s">
        <v>203</v>
      </c>
      <c r="E122" s="9">
        <f>VLOOKUP(TabelaEstoque[[#This Row],[Lote]],'Data Vcto - Lote'!D:E,2,0)</f>
        <v>44002</v>
      </c>
      <c r="F122" t="str">
        <f ca="1">IF(TabelaEstoque[[#This Row],[Data Vencimento]]&lt;TODAY(),"vencido","Ok - dentro do prazo")</f>
        <v>vencido</v>
      </c>
      <c r="G122" t="str">
        <f>RIGHT(TabelaEstoque[[#This Row],[Filial]],2)</f>
        <v>PR</v>
      </c>
      <c r="H122" t="str" cm="1">
        <f t="array" ref="H122">INDEX(Tabela1[#All],MATCH(TabelaEstoque[[#This Row],[Lote]],Tabela1[Lote],0)+1,2)</f>
        <v>FMC</v>
      </c>
      <c r="P122" t="s">
        <v>77</v>
      </c>
      <c r="Q122" t="s">
        <v>42</v>
      </c>
      <c r="R122" t="s">
        <v>320</v>
      </c>
      <c r="S122">
        <v>25</v>
      </c>
    </row>
    <row r="123" spans="1:19" x14ac:dyDescent="0.35">
      <c r="A123" t="s">
        <v>75</v>
      </c>
      <c r="B123" s="3" t="s">
        <v>25</v>
      </c>
      <c r="C123">
        <v>49</v>
      </c>
      <c r="D123" t="s">
        <v>204</v>
      </c>
      <c r="E123" s="9">
        <f>VLOOKUP(TabelaEstoque[[#This Row],[Lote]],'Data Vcto - Lote'!D:E,2,0)</f>
        <v>44054</v>
      </c>
      <c r="F123" t="str">
        <f ca="1">IF(TabelaEstoque[[#This Row],[Data Vencimento]]&lt;TODAY(),"vencido","Ok - dentro do prazo")</f>
        <v>vencido</v>
      </c>
      <c r="G123" t="str">
        <f>RIGHT(TabelaEstoque[[#This Row],[Filial]],2)</f>
        <v>MG</v>
      </c>
      <c r="H123" t="str" cm="1">
        <f t="array" ref="H123">INDEX(Tabela1[#All],MATCH(TabelaEstoque[[#This Row],[Lote]],Tabela1[Lote],0)+1,2)</f>
        <v>FMC</v>
      </c>
      <c r="P123" t="s">
        <v>77</v>
      </c>
      <c r="Q123" t="s">
        <v>64</v>
      </c>
      <c r="R123" t="s">
        <v>297</v>
      </c>
      <c r="S123">
        <v>28</v>
      </c>
    </row>
    <row r="124" spans="1:19" x14ac:dyDescent="0.35">
      <c r="A124" t="s">
        <v>75</v>
      </c>
      <c r="B124" s="2" t="s">
        <v>27</v>
      </c>
      <c r="C124">
        <v>36</v>
      </c>
      <c r="D124" t="s">
        <v>205</v>
      </c>
      <c r="E124" s="9">
        <f>VLOOKUP(TabelaEstoque[[#This Row],[Lote]],'Data Vcto - Lote'!D:E,2,0)</f>
        <v>43929</v>
      </c>
      <c r="F124" t="str">
        <f ca="1">IF(TabelaEstoque[[#This Row],[Data Vencimento]]&lt;TODAY(),"vencido","Ok - dentro do prazo")</f>
        <v>vencido</v>
      </c>
      <c r="G124" t="str">
        <f>RIGHT(TabelaEstoque[[#This Row],[Filial]],2)</f>
        <v>MG</v>
      </c>
      <c r="H124" t="str" cm="1">
        <f t="array" ref="H124">INDEX(Tabela1[#All],MATCH(TabelaEstoque[[#This Row],[Lote]],Tabela1[Lote],0)+1,2)</f>
        <v>FMC</v>
      </c>
      <c r="P124" t="s">
        <v>77</v>
      </c>
      <c r="Q124" t="s">
        <v>13</v>
      </c>
      <c r="R124" t="s">
        <v>124</v>
      </c>
      <c r="S124">
        <v>33</v>
      </c>
    </row>
    <row r="125" spans="1:19" x14ac:dyDescent="0.35">
      <c r="A125" t="s">
        <v>74</v>
      </c>
      <c r="B125" s="3" t="s">
        <v>31</v>
      </c>
      <c r="C125">
        <v>45</v>
      </c>
      <c r="D125" t="s">
        <v>206</v>
      </c>
      <c r="E125" s="9">
        <f>VLOOKUP(TabelaEstoque[[#This Row],[Lote]],'Data Vcto - Lote'!D:E,2,0)</f>
        <v>44131</v>
      </c>
      <c r="F125" t="str">
        <f ca="1">IF(TabelaEstoque[[#This Row],[Data Vencimento]]&lt;TODAY(),"vencido","Ok - dentro do prazo")</f>
        <v>vencido</v>
      </c>
      <c r="G125" t="str">
        <f>RIGHT(TabelaEstoque[[#This Row],[Filial]],2)</f>
        <v>MT</v>
      </c>
      <c r="H125" t="str" cm="1">
        <f t="array" ref="H125">INDEX(Tabela1[#All],MATCH(TabelaEstoque[[#This Row],[Lote]],Tabela1[Lote],0)+1,2)</f>
        <v>Syngenta</v>
      </c>
      <c r="P125" t="s">
        <v>77</v>
      </c>
      <c r="Q125" t="s">
        <v>13</v>
      </c>
      <c r="R125" t="s">
        <v>308</v>
      </c>
      <c r="S125">
        <v>31</v>
      </c>
    </row>
    <row r="126" spans="1:19" x14ac:dyDescent="0.35">
      <c r="A126" t="s">
        <v>75</v>
      </c>
      <c r="B126" s="2" t="s">
        <v>31</v>
      </c>
      <c r="C126">
        <v>35</v>
      </c>
      <c r="D126" t="s">
        <v>207</v>
      </c>
      <c r="E126" s="9">
        <f>VLOOKUP(TabelaEstoque[[#This Row],[Lote]],'Data Vcto - Lote'!D:E,2,0)</f>
        <v>43998</v>
      </c>
      <c r="F126" t="str">
        <f ca="1">IF(TabelaEstoque[[#This Row],[Data Vencimento]]&lt;TODAY(),"vencido","Ok - dentro do prazo")</f>
        <v>vencido</v>
      </c>
      <c r="G126" t="str">
        <f>RIGHT(TabelaEstoque[[#This Row],[Filial]],2)</f>
        <v>MG</v>
      </c>
      <c r="H126" t="str" cm="1">
        <f t="array" ref="H126">INDEX(Tabela1[#All],MATCH(TabelaEstoque[[#This Row],[Lote]],Tabela1[Lote],0)+1,2)</f>
        <v>Syngenta</v>
      </c>
      <c r="P126" t="s">
        <v>77</v>
      </c>
      <c r="Q126" t="s">
        <v>13</v>
      </c>
      <c r="R126" t="s">
        <v>340</v>
      </c>
      <c r="S126">
        <v>43</v>
      </c>
    </row>
    <row r="127" spans="1:19" x14ac:dyDescent="0.35">
      <c r="A127" t="s">
        <v>75</v>
      </c>
      <c r="B127" s="3" t="s">
        <v>34</v>
      </c>
      <c r="C127">
        <v>23</v>
      </c>
      <c r="D127" t="s">
        <v>208</v>
      </c>
      <c r="E127" s="9">
        <f>VLOOKUP(TabelaEstoque[[#This Row],[Lote]],'Data Vcto - Lote'!D:E,2,0)</f>
        <v>43851</v>
      </c>
      <c r="F127" t="str">
        <f ca="1">IF(TabelaEstoque[[#This Row],[Data Vencimento]]&lt;TODAY(),"vencido","Ok - dentro do prazo")</f>
        <v>vencido</v>
      </c>
      <c r="G127" t="str">
        <f>RIGHT(TabelaEstoque[[#This Row],[Filial]],2)</f>
        <v>MG</v>
      </c>
      <c r="H127" t="str" cm="1">
        <f t="array" ref="H127">INDEX(Tabela1[#All],MATCH(TabelaEstoque[[#This Row],[Lote]],Tabela1[Lote],0)+1,2)</f>
        <v>Syngenta</v>
      </c>
      <c r="P127" t="s">
        <v>77</v>
      </c>
      <c r="Q127" t="s">
        <v>11</v>
      </c>
      <c r="R127" t="s">
        <v>231</v>
      </c>
      <c r="S127">
        <v>22</v>
      </c>
    </row>
    <row r="128" spans="1:19" x14ac:dyDescent="0.35">
      <c r="A128" t="s">
        <v>75</v>
      </c>
      <c r="B128" s="2" t="s">
        <v>36</v>
      </c>
      <c r="C128">
        <v>45</v>
      </c>
      <c r="D128" t="s">
        <v>209</v>
      </c>
      <c r="E128" s="9">
        <f>VLOOKUP(TabelaEstoque[[#This Row],[Lote]],'Data Vcto - Lote'!D:E,2,0)</f>
        <v>43892</v>
      </c>
      <c r="F128" t="str">
        <f ca="1">IF(TabelaEstoque[[#This Row],[Data Vencimento]]&lt;TODAY(),"vencido","Ok - dentro do prazo")</f>
        <v>vencido</v>
      </c>
      <c r="G128" t="str">
        <f>RIGHT(TabelaEstoque[[#This Row],[Filial]],2)</f>
        <v>MG</v>
      </c>
      <c r="H128" t="str" cm="1">
        <f t="array" ref="H128">INDEX(Tabela1[#All],MATCH(TabelaEstoque[[#This Row],[Lote]],Tabela1[Lote],0)+1,2)</f>
        <v>Syngenta</v>
      </c>
      <c r="P128" t="s">
        <v>77</v>
      </c>
      <c r="Q128" t="s">
        <v>34</v>
      </c>
      <c r="R128" t="s">
        <v>172</v>
      </c>
      <c r="S128">
        <v>23</v>
      </c>
    </row>
    <row r="129" spans="1:19" x14ac:dyDescent="0.35">
      <c r="A129" t="s">
        <v>78</v>
      </c>
      <c r="B129" s="3" t="s">
        <v>38</v>
      </c>
      <c r="C129">
        <v>34</v>
      </c>
      <c r="D129" t="s">
        <v>210</v>
      </c>
      <c r="E129" s="9">
        <f>VLOOKUP(TabelaEstoque[[#This Row],[Lote]],'Data Vcto - Lote'!D:E,2,0)</f>
        <v>44167</v>
      </c>
      <c r="F129" t="str">
        <f ca="1">IF(TabelaEstoque[[#This Row],[Data Vencimento]]&lt;TODAY(),"vencido","Ok - dentro do prazo")</f>
        <v>vencido</v>
      </c>
      <c r="G129" t="str">
        <f>RIGHT(TabelaEstoque[[#This Row],[Filial]],2)</f>
        <v>PR</v>
      </c>
      <c r="H129" t="str" cm="1">
        <f t="array" ref="H129">INDEX(Tabela1[#All],MATCH(TabelaEstoque[[#This Row],[Lote]],Tabela1[Lote],0)+1,2)</f>
        <v>Syngenta</v>
      </c>
      <c r="P129" t="s">
        <v>77</v>
      </c>
      <c r="Q129" t="s">
        <v>34</v>
      </c>
      <c r="R129" t="s">
        <v>316</v>
      </c>
      <c r="S129">
        <v>41</v>
      </c>
    </row>
    <row r="130" spans="1:19" x14ac:dyDescent="0.35">
      <c r="A130" t="s">
        <v>77</v>
      </c>
      <c r="B130" s="2" t="s">
        <v>40</v>
      </c>
      <c r="C130">
        <v>36</v>
      </c>
      <c r="D130" t="s">
        <v>211</v>
      </c>
      <c r="E130" s="9">
        <f>VLOOKUP(TabelaEstoque[[#This Row],[Lote]],'Data Vcto - Lote'!D:E,2,0)</f>
        <v>43983</v>
      </c>
      <c r="F130" t="str">
        <f ca="1">IF(TabelaEstoque[[#This Row],[Data Vencimento]]&lt;TODAY(),"vencido","Ok - dentro do prazo")</f>
        <v>vencido</v>
      </c>
      <c r="G130" t="str">
        <f>RIGHT(TabelaEstoque[[#This Row],[Filial]],2)</f>
        <v>SP</v>
      </c>
      <c r="H130" t="str" cm="1">
        <f t="array" ref="H130">INDEX(Tabela1[#All],MATCH(TabelaEstoque[[#This Row],[Lote]],Tabela1[Lote],0)+1,2)</f>
        <v>Syngenta</v>
      </c>
      <c r="P130" t="s">
        <v>77</v>
      </c>
      <c r="Q130" t="s">
        <v>34</v>
      </c>
      <c r="R130" t="s">
        <v>352</v>
      </c>
      <c r="S130">
        <v>28</v>
      </c>
    </row>
    <row r="131" spans="1:19" x14ac:dyDescent="0.35">
      <c r="A131" t="s">
        <v>78</v>
      </c>
      <c r="B131" s="3" t="s">
        <v>42</v>
      </c>
      <c r="C131">
        <v>39</v>
      </c>
      <c r="D131" t="s">
        <v>212</v>
      </c>
      <c r="E131" s="9">
        <f>VLOOKUP(TabelaEstoque[[#This Row],[Lote]],'Data Vcto - Lote'!D:E,2,0)</f>
        <v>43923</v>
      </c>
      <c r="F131" t="str">
        <f ca="1">IF(TabelaEstoque[[#This Row],[Data Vencimento]]&lt;TODAY(),"vencido","Ok - dentro do prazo")</f>
        <v>vencido</v>
      </c>
      <c r="G131" t="str">
        <f>RIGHT(TabelaEstoque[[#This Row],[Filial]],2)</f>
        <v>PR</v>
      </c>
      <c r="H131" t="str" cm="1">
        <f t="array" ref="H131">INDEX(Tabela1[#All],MATCH(TabelaEstoque[[#This Row],[Lote]],Tabela1[Lote],0)+1,2)</f>
        <v>Syngenta</v>
      </c>
      <c r="P131" t="s">
        <v>77</v>
      </c>
      <c r="Q131" t="s">
        <v>31</v>
      </c>
      <c r="R131" t="s">
        <v>98</v>
      </c>
      <c r="S131">
        <v>33</v>
      </c>
    </row>
    <row r="132" spans="1:19" x14ac:dyDescent="0.35">
      <c r="A132" t="s">
        <v>78</v>
      </c>
      <c r="B132" s="2" t="s">
        <v>42</v>
      </c>
      <c r="C132">
        <v>26</v>
      </c>
      <c r="D132" t="s">
        <v>213</v>
      </c>
      <c r="E132" s="9">
        <f>VLOOKUP(TabelaEstoque[[#This Row],[Lote]],'Data Vcto - Lote'!D:E,2,0)</f>
        <v>43889</v>
      </c>
      <c r="F132" t="str">
        <f ca="1">IF(TabelaEstoque[[#This Row],[Data Vencimento]]&lt;TODAY(),"vencido","Ok - dentro do prazo")</f>
        <v>vencido</v>
      </c>
      <c r="G132" t="str">
        <f>RIGHT(TabelaEstoque[[#This Row],[Filial]],2)</f>
        <v>PR</v>
      </c>
      <c r="H132" t="str" cm="1">
        <f t="array" ref="H132">INDEX(Tabela1[#All],MATCH(TabelaEstoque[[#This Row],[Lote]],Tabela1[Lote],0)+1,2)</f>
        <v>Syngenta</v>
      </c>
      <c r="P132" t="s">
        <v>77</v>
      </c>
      <c r="Q132" t="s">
        <v>31</v>
      </c>
      <c r="R132" t="s">
        <v>242</v>
      </c>
      <c r="S132">
        <v>24</v>
      </c>
    </row>
    <row r="133" spans="1:19" x14ac:dyDescent="0.35">
      <c r="A133" t="s">
        <v>4</v>
      </c>
      <c r="B133" s="3" t="s">
        <v>31</v>
      </c>
      <c r="C133">
        <v>32</v>
      </c>
      <c r="D133" t="s">
        <v>214</v>
      </c>
      <c r="E133" s="9">
        <f>VLOOKUP(TabelaEstoque[[#This Row],[Lote]],'Data Vcto - Lote'!D:E,2,0)</f>
        <v>43910</v>
      </c>
      <c r="F133" t="str">
        <f ca="1">IF(TabelaEstoque[[#This Row],[Data Vencimento]]&lt;TODAY(),"vencido","Ok - dentro do prazo")</f>
        <v>vencido</v>
      </c>
      <c r="G133" t="str">
        <f>RIGHT(TabelaEstoque[[#This Row],[Filial]],2)</f>
        <v>MT</v>
      </c>
      <c r="H133" t="str" cm="1">
        <f t="array" ref="H133">INDEX(Tabela1[#All],MATCH(TabelaEstoque[[#This Row],[Lote]],Tabela1[Lote],0)+1,2)</f>
        <v>Syngenta</v>
      </c>
      <c r="P133" t="s">
        <v>77</v>
      </c>
      <c r="Q133" t="s">
        <v>31</v>
      </c>
      <c r="R133" t="s">
        <v>315</v>
      </c>
      <c r="S133">
        <v>43</v>
      </c>
    </row>
    <row r="134" spans="1:19" x14ac:dyDescent="0.35">
      <c r="A134" t="s">
        <v>4</v>
      </c>
      <c r="B134" s="2" t="s">
        <v>45</v>
      </c>
      <c r="C134">
        <v>27</v>
      </c>
      <c r="D134" t="s">
        <v>215</v>
      </c>
      <c r="E134" s="9">
        <f>VLOOKUP(TabelaEstoque[[#This Row],[Lote]],'Data Vcto - Lote'!D:E,2,0)</f>
        <v>44035</v>
      </c>
      <c r="F134" t="str">
        <f ca="1">IF(TabelaEstoque[[#This Row],[Data Vencimento]]&lt;TODAY(),"vencido","Ok - dentro do prazo")</f>
        <v>vencido</v>
      </c>
      <c r="G134" t="str">
        <f>RIGHT(TabelaEstoque[[#This Row],[Filial]],2)</f>
        <v>MT</v>
      </c>
      <c r="H134" t="str" cm="1">
        <f t="array" ref="H134">INDEX(Tabela1[#All],MATCH(TabelaEstoque[[#This Row],[Lote]],Tabela1[Lote],0)+1,2)</f>
        <v>Syngenta</v>
      </c>
      <c r="P134" t="s">
        <v>77</v>
      </c>
      <c r="Q134" t="s">
        <v>31</v>
      </c>
      <c r="R134" t="s">
        <v>350</v>
      </c>
      <c r="S134">
        <v>24</v>
      </c>
    </row>
    <row r="135" spans="1:19" x14ac:dyDescent="0.35">
      <c r="A135" t="s">
        <v>5</v>
      </c>
      <c r="B135" s="3" t="s">
        <v>47</v>
      </c>
      <c r="C135">
        <v>20</v>
      </c>
      <c r="D135" t="s">
        <v>216</v>
      </c>
      <c r="E135" s="9">
        <f>VLOOKUP(TabelaEstoque[[#This Row],[Lote]],'Data Vcto - Lote'!D:E,2,0)</f>
        <v>44160</v>
      </c>
      <c r="F135" t="str">
        <f ca="1">IF(TabelaEstoque[[#This Row],[Data Vencimento]]&lt;TODAY(),"vencido","Ok - dentro do prazo")</f>
        <v>vencido</v>
      </c>
      <c r="G135" t="str">
        <f>RIGHT(TabelaEstoque[[#This Row],[Filial]],2)</f>
        <v>CE</v>
      </c>
      <c r="H135" t="str" cm="1">
        <f t="array" ref="H135">INDEX(Tabela1[#All],MATCH(TabelaEstoque[[#This Row],[Lote]],Tabela1[Lote],0)+1,2)</f>
        <v>Syngenta</v>
      </c>
      <c r="P135" t="s">
        <v>77</v>
      </c>
      <c r="Q135" t="s">
        <v>66</v>
      </c>
      <c r="R135" t="s">
        <v>118</v>
      </c>
      <c r="S135">
        <v>32</v>
      </c>
    </row>
    <row r="136" spans="1:19" x14ac:dyDescent="0.35">
      <c r="A136" t="s">
        <v>74</v>
      </c>
      <c r="B136" s="2" t="s">
        <v>49</v>
      </c>
      <c r="C136">
        <v>29</v>
      </c>
      <c r="D136" t="s">
        <v>217</v>
      </c>
      <c r="E136" s="9">
        <f>VLOOKUP(TabelaEstoque[[#This Row],[Lote]],'Data Vcto - Lote'!D:E,2,0)</f>
        <v>44046</v>
      </c>
      <c r="F136" t="str">
        <f ca="1">IF(TabelaEstoque[[#This Row],[Data Vencimento]]&lt;TODAY(),"vencido","Ok - dentro do prazo")</f>
        <v>vencido</v>
      </c>
      <c r="G136" t="str">
        <f>RIGHT(TabelaEstoque[[#This Row],[Filial]],2)</f>
        <v>MT</v>
      </c>
      <c r="H136" t="str" cm="1">
        <f t="array" ref="H136">INDEX(Tabela1[#All],MATCH(TabelaEstoque[[#This Row],[Lote]],Tabela1[Lote],0)+1,2)</f>
        <v>Syngenta</v>
      </c>
      <c r="P136" t="s">
        <v>77</v>
      </c>
      <c r="Q136" t="s">
        <v>56</v>
      </c>
      <c r="R136" t="s">
        <v>257</v>
      </c>
      <c r="S136">
        <v>33</v>
      </c>
    </row>
    <row r="137" spans="1:19" x14ac:dyDescent="0.35">
      <c r="A137" t="s">
        <v>4</v>
      </c>
      <c r="B137" s="3" t="s">
        <v>52</v>
      </c>
      <c r="C137">
        <v>27</v>
      </c>
      <c r="D137" t="s">
        <v>218</v>
      </c>
      <c r="E137" s="9">
        <f>VLOOKUP(TabelaEstoque[[#This Row],[Lote]],'Data Vcto - Lote'!D:E,2,0)</f>
        <v>44179</v>
      </c>
      <c r="F137" t="str">
        <f ca="1">IF(TabelaEstoque[[#This Row],[Data Vencimento]]&lt;TODAY(),"vencido","Ok - dentro do prazo")</f>
        <v>vencido</v>
      </c>
      <c r="G137" t="str">
        <f>RIGHT(TabelaEstoque[[#This Row],[Filial]],2)</f>
        <v>MT</v>
      </c>
      <c r="H137" t="str" cm="1">
        <f t="array" ref="H137">INDEX(Tabela1[#All],MATCH(TabelaEstoque[[#This Row],[Lote]],Tabela1[Lote],0)+1,2)</f>
        <v>Bayer</v>
      </c>
      <c r="P137" t="s">
        <v>77</v>
      </c>
      <c r="Q137" t="s">
        <v>56</v>
      </c>
      <c r="R137" t="s">
        <v>292</v>
      </c>
      <c r="S137">
        <v>31</v>
      </c>
    </row>
    <row r="138" spans="1:19" x14ac:dyDescent="0.35">
      <c r="A138" t="s">
        <v>78</v>
      </c>
      <c r="B138" s="2" t="s">
        <v>54</v>
      </c>
      <c r="C138">
        <v>32</v>
      </c>
      <c r="D138" t="s">
        <v>219</v>
      </c>
      <c r="E138" s="9">
        <f>VLOOKUP(TabelaEstoque[[#This Row],[Lote]],'Data Vcto - Lote'!D:E,2,0)</f>
        <v>43872</v>
      </c>
      <c r="F138" t="str">
        <f ca="1">IF(TabelaEstoque[[#This Row],[Data Vencimento]]&lt;TODAY(),"vencido","Ok - dentro do prazo")</f>
        <v>vencido</v>
      </c>
      <c r="G138" t="str">
        <f>RIGHT(TabelaEstoque[[#This Row],[Filial]],2)</f>
        <v>PR</v>
      </c>
      <c r="H138" t="str" cm="1">
        <f t="array" ref="H138">INDEX(Tabela1[#All],MATCH(TabelaEstoque[[#This Row],[Lote]],Tabela1[Lote],0)+1,2)</f>
        <v>Bayer</v>
      </c>
      <c r="P138" t="s">
        <v>78</v>
      </c>
      <c r="Q138" t="s">
        <v>9</v>
      </c>
      <c r="R138" t="s">
        <v>158</v>
      </c>
      <c r="S138">
        <v>37</v>
      </c>
    </row>
    <row r="139" spans="1:19" x14ac:dyDescent="0.35">
      <c r="A139" t="s">
        <v>78</v>
      </c>
      <c r="B139" s="3" t="s">
        <v>56</v>
      </c>
      <c r="C139">
        <v>40</v>
      </c>
      <c r="D139" t="s">
        <v>220</v>
      </c>
      <c r="E139" s="9">
        <f>VLOOKUP(TabelaEstoque[[#This Row],[Lote]],'Data Vcto - Lote'!D:E,2,0)</f>
        <v>43933</v>
      </c>
      <c r="F139" t="str">
        <f ca="1">IF(TabelaEstoque[[#This Row],[Data Vencimento]]&lt;TODAY(),"vencido","Ok - dentro do prazo")</f>
        <v>vencido</v>
      </c>
      <c r="G139" t="str">
        <f>RIGHT(TabelaEstoque[[#This Row],[Filial]],2)</f>
        <v>PR</v>
      </c>
      <c r="H139" t="str" cm="1">
        <f t="array" ref="H139">INDEX(Tabela1[#All],MATCH(TabelaEstoque[[#This Row],[Lote]],Tabela1[Lote],0)+1,2)</f>
        <v>Bayer</v>
      </c>
      <c r="P139" t="s">
        <v>78</v>
      </c>
      <c r="Q139" t="s">
        <v>9</v>
      </c>
      <c r="R139" t="s">
        <v>302</v>
      </c>
      <c r="S139">
        <v>33</v>
      </c>
    </row>
    <row r="140" spans="1:19" x14ac:dyDescent="0.35">
      <c r="A140" t="s">
        <v>76</v>
      </c>
      <c r="B140" s="2" t="s">
        <v>56</v>
      </c>
      <c r="C140">
        <v>31</v>
      </c>
      <c r="D140" t="s">
        <v>221</v>
      </c>
      <c r="E140" s="9">
        <f>VLOOKUP(TabelaEstoque[[#This Row],[Lote]],'Data Vcto - Lote'!D:E,2,0)</f>
        <v>43897</v>
      </c>
      <c r="F140" t="str">
        <f ca="1">IF(TabelaEstoque[[#This Row],[Data Vencimento]]&lt;TODAY(),"vencido","Ok - dentro do prazo")</f>
        <v>vencido</v>
      </c>
      <c r="G140" t="str">
        <f>RIGHT(TabelaEstoque[[#This Row],[Filial]],2)</f>
        <v>MG</v>
      </c>
      <c r="H140" t="str" cm="1">
        <f t="array" ref="H140">INDEX(Tabela1[#All],MATCH(TabelaEstoque[[#This Row],[Lote]],Tabela1[Lote],0)+1,2)</f>
        <v>Bayer</v>
      </c>
      <c r="P140" t="s">
        <v>78</v>
      </c>
      <c r="Q140" t="s">
        <v>40</v>
      </c>
      <c r="R140" t="s">
        <v>355</v>
      </c>
      <c r="S140">
        <v>23</v>
      </c>
    </row>
    <row r="141" spans="1:19" x14ac:dyDescent="0.35">
      <c r="A141" t="s">
        <v>4</v>
      </c>
      <c r="B141" s="3" t="s">
        <v>56</v>
      </c>
      <c r="C141">
        <v>38</v>
      </c>
      <c r="D141" t="s">
        <v>222</v>
      </c>
      <c r="E141" s="9">
        <f>VLOOKUP(TabelaEstoque[[#This Row],[Lote]],'Data Vcto - Lote'!D:E,2,0)</f>
        <v>43973</v>
      </c>
      <c r="F141" t="str">
        <f ca="1">IF(TabelaEstoque[[#This Row],[Data Vencimento]]&lt;TODAY(),"vencido","Ok - dentro do prazo")</f>
        <v>vencido</v>
      </c>
      <c r="G141" t="str">
        <f>RIGHT(TabelaEstoque[[#This Row],[Filial]],2)</f>
        <v>MT</v>
      </c>
      <c r="H141" t="str" cm="1">
        <f t="array" ref="H141">INDEX(Tabela1[#All],MATCH(TabelaEstoque[[#This Row],[Lote]],Tabela1[Lote],0)+1,2)</f>
        <v>Bayer</v>
      </c>
      <c r="P141" t="s">
        <v>78</v>
      </c>
      <c r="Q141" t="s">
        <v>47</v>
      </c>
      <c r="R141" t="s">
        <v>108</v>
      </c>
      <c r="S141">
        <v>35</v>
      </c>
    </row>
    <row r="142" spans="1:19" x14ac:dyDescent="0.35">
      <c r="A142" t="s">
        <v>74</v>
      </c>
      <c r="B142" s="2" t="s">
        <v>60</v>
      </c>
      <c r="C142">
        <v>34</v>
      </c>
      <c r="D142" t="s">
        <v>223</v>
      </c>
      <c r="E142" s="9">
        <f>VLOOKUP(TabelaEstoque[[#This Row],[Lote]],'Data Vcto - Lote'!D:E,2,0)</f>
        <v>43977</v>
      </c>
      <c r="F142" t="str">
        <f ca="1">IF(TabelaEstoque[[#This Row],[Data Vencimento]]&lt;TODAY(),"vencido","Ok - dentro do prazo")</f>
        <v>vencido</v>
      </c>
      <c r="G142" t="str">
        <f>RIGHT(TabelaEstoque[[#This Row],[Filial]],2)</f>
        <v>MT</v>
      </c>
      <c r="H142" t="str" cm="1">
        <f t="array" ref="H142">INDEX(Tabela1[#All],MATCH(TabelaEstoque[[#This Row],[Lote]],Tabela1[Lote],0)+1,2)</f>
        <v>Bayer</v>
      </c>
      <c r="P142" t="s">
        <v>78</v>
      </c>
      <c r="Q142" t="s">
        <v>47</v>
      </c>
      <c r="R142" t="s">
        <v>288</v>
      </c>
      <c r="S142">
        <v>24</v>
      </c>
    </row>
    <row r="143" spans="1:19" x14ac:dyDescent="0.35">
      <c r="A143" t="s">
        <v>5</v>
      </c>
      <c r="B143" s="3" t="s">
        <v>62</v>
      </c>
      <c r="C143">
        <v>30</v>
      </c>
      <c r="D143" t="s">
        <v>224</v>
      </c>
      <c r="E143" s="9">
        <f>VLOOKUP(TabelaEstoque[[#This Row],[Lote]],'Data Vcto - Lote'!D:E,2,0)</f>
        <v>43944</v>
      </c>
      <c r="F143" t="str">
        <f ca="1">IF(TabelaEstoque[[#This Row],[Data Vencimento]]&lt;TODAY(),"vencido","Ok - dentro do prazo")</f>
        <v>vencido</v>
      </c>
      <c r="G143" t="str">
        <f>RIGHT(TabelaEstoque[[#This Row],[Filial]],2)</f>
        <v>CE</v>
      </c>
      <c r="H143" t="str" cm="1">
        <f t="array" ref="H143">INDEX(Tabela1[#All],MATCH(TabelaEstoque[[#This Row],[Lote]],Tabela1[Lote],0)+1,2)</f>
        <v>Bayer</v>
      </c>
      <c r="P143" t="s">
        <v>78</v>
      </c>
      <c r="Q143" t="s">
        <v>49</v>
      </c>
      <c r="R143" t="s">
        <v>253</v>
      </c>
      <c r="S143">
        <v>39</v>
      </c>
    </row>
    <row r="144" spans="1:19" x14ac:dyDescent="0.35">
      <c r="A144" t="s">
        <v>75</v>
      </c>
      <c r="B144" s="2" t="s">
        <v>64</v>
      </c>
      <c r="C144">
        <v>22</v>
      </c>
      <c r="D144" t="s">
        <v>225</v>
      </c>
      <c r="E144" s="9">
        <f>VLOOKUP(TabelaEstoque[[#This Row],[Lote]],'Data Vcto - Lote'!D:E,2,0)</f>
        <v>44104</v>
      </c>
      <c r="F144" t="str">
        <f ca="1">IF(TabelaEstoque[[#This Row],[Data Vencimento]]&lt;TODAY(),"vencido","Ok - dentro do prazo")</f>
        <v>vencido</v>
      </c>
      <c r="G144" t="str">
        <f>RIGHT(TabelaEstoque[[#This Row],[Filial]],2)</f>
        <v>MG</v>
      </c>
      <c r="H144" t="str" cm="1">
        <f t="array" ref="H144">INDEX(Tabela1[#All],MATCH(TabelaEstoque[[#This Row],[Lote]],Tabela1[Lote],0)+1,2)</f>
        <v>Bayer</v>
      </c>
      <c r="P144" t="s">
        <v>78</v>
      </c>
      <c r="Q144" t="s">
        <v>71</v>
      </c>
      <c r="R144" t="s">
        <v>229</v>
      </c>
      <c r="S144">
        <v>44</v>
      </c>
    </row>
    <row r="145" spans="1:19" x14ac:dyDescent="0.35">
      <c r="A145" t="s">
        <v>6</v>
      </c>
      <c r="B145" s="3" t="s">
        <v>66</v>
      </c>
      <c r="C145">
        <v>48</v>
      </c>
      <c r="D145" t="s">
        <v>226</v>
      </c>
      <c r="E145" s="9">
        <f>VLOOKUP(TabelaEstoque[[#This Row],[Lote]],'Data Vcto - Lote'!D:E,2,0)</f>
        <v>43986</v>
      </c>
      <c r="F145" t="str">
        <f ca="1">IF(TabelaEstoque[[#This Row],[Data Vencimento]]&lt;TODAY(),"vencido","Ok - dentro do prazo")</f>
        <v>vencido</v>
      </c>
      <c r="G145" t="str">
        <f>RIGHT(TabelaEstoque[[#This Row],[Filial]],2)</f>
        <v>PR</v>
      </c>
      <c r="H145" t="str" cm="1">
        <f t="array" ref="H145">INDEX(Tabela1[#All],MATCH(TabelaEstoque[[#This Row],[Lote]],Tabela1[Lote],0)+1,2)</f>
        <v>Bayer</v>
      </c>
      <c r="P145" t="s">
        <v>78</v>
      </c>
      <c r="Q145" t="s">
        <v>23</v>
      </c>
      <c r="R145" t="s">
        <v>311</v>
      </c>
      <c r="S145">
        <v>23</v>
      </c>
    </row>
    <row r="146" spans="1:19" x14ac:dyDescent="0.35">
      <c r="A146" t="s">
        <v>76</v>
      </c>
      <c r="B146" s="2" t="s">
        <v>66</v>
      </c>
      <c r="C146">
        <v>27</v>
      </c>
      <c r="D146" t="s">
        <v>227</v>
      </c>
      <c r="E146" s="9">
        <f>VLOOKUP(TabelaEstoque[[#This Row],[Lote]],'Data Vcto - Lote'!D:E,2,0)</f>
        <v>43939</v>
      </c>
      <c r="F146" t="str">
        <f ca="1">IF(TabelaEstoque[[#This Row],[Data Vencimento]]&lt;TODAY(),"vencido","Ok - dentro do prazo")</f>
        <v>vencido</v>
      </c>
      <c r="G146" t="str">
        <f>RIGHT(TabelaEstoque[[#This Row],[Filial]],2)</f>
        <v>MG</v>
      </c>
      <c r="H146" t="str" cm="1">
        <f t="array" ref="H146">INDEX(Tabela1[#All],MATCH(TabelaEstoque[[#This Row],[Lote]],Tabela1[Lote],0)+1,2)</f>
        <v>Bayer</v>
      </c>
      <c r="P146" t="s">
        <v>78</v>
      </c>
      <c r="Q146" t="s">
        <v>25</v>
      </c>
      <c r="R146" t="s">
        <v>132</v>
      </c>
      <c r="S146">
        <v>31</v>
      </c>
    </row>
    <row r="147" spans="1:19" x14ac:dyDescent="0.35">
      <c r="A147" t="s">
        <v>6</v>
      </c>
      <c r="B147" s="3" t="s">
        <v>69</v>
      </c>
      <c r="C147">
        <v>50</v>
      </c>
      <c r="D147" t="s">
        <v>228</v>
      </c>
      <c r="E147" s="9">
        <f>VLOOKUP(TabelaEstoque[[#This Row],[Lote]],'Data Vcto - Lote'!D:E,2,0)</f>
        <v>43977</v>
      </c>
      <c r="F147" t="str">
        <f ca="1">IF(TabelaEstoque[[#This Row],[Data Vencimento]]&lt;TODAY(),"vencido","Ok - dentro do prazo")</f>
        <v>vencido</v>
      </c>
      <c r="G147" t="str">
        <f>RIGHT(TabelaEstoque[[#This Row],[Filial]],2)</f>
        <v>PR</v>
      </c>
      <c r="H147" t="str" cm="1">
        <f t="array" ref="H147">INDEX(Tabela1[#All],MATCH(TabelaEstoque[[#This Row],[Lote]],Tabela1[Lote],0)+1,2)</f>
        <v>Bayer</v>
      </c>
      <c r="P147" t="s">
        <v>78</v>
      </c>
      <c r="Q147" t="s">
        <v>25</v>
      </c>
      <c r="R147" t="s">
        <v>276</v>
      </c>
      <c r="S147">
        <v>26</v>
      </c>
    </row>
    <row r="148" spans="1:19" x14ac:dyDescent="0.35">
      <c r="A148" t="s">
        <v>78</v>
      </c>
      <c r="B148" s="2" t="s">
        <v>71</v>
      </c>
      <c r="C148">
        <v>44</v>
      </c>
      <c r="D148" t="s">
        <v>229</v>
      </c>
      <c r="E148" s="9">
        <f>VLOOKUP(TabelaEstoque[[#This Row],[Lote]],'Data Vcto - Lote'!D:E,2,0)</f>
        <v>44017</v>
      </c>
      <c r="F148" t="str">
        <f ca="1">IF(TabelaEstoque[[#This Row],[Data Vencimento]]&lt;TODAY(),"vencido","Ok - dentro do prazo")</f>
        <v>vencido</v>
      </c>
      <c r="G148" t="str">
        <f>RIGHT(TabelaEstoque[[#This Row],[Filial]],2)</f>
        <v>PR</v>
      </c>
      <c r="H148" t="str" cm="1">
        <f t="array" ref="H148">INDEX(Tabela1[#All],MATCH(TabelaEstoque[[#This Row],[Lote]],Tabela1[Lote],0)+1,2)</f>
        <v>Bayer</v>
      </c>
      <c r="P148" t="s">
        <v>78</v>
      </c>
      <c r="Q148" t="s">
        <v>15</v>
      </c>
      <c r="R148" t="s">
        <v>161</v>
      </c>
      <c r="S148">
        <v>34</v>
      </c>
    </row>
    <row r="149" spans="1:19" x14ac:dyDescent="0.35">
      <c r="A149" t="s">
        <v>6</v>
      </c>
      <c r="B149" s="3" t="s">
        <v>9</v>
      </c>
      <c r="C149">
        <v>27</v>
      </c>
      <c r="D149" t="s">
        <v>230</v>
      </c>
      <c r="E149" s="9">
        <f>VLOOKUP(TabelaEstoque[[#This Row],[Lote]],'Data Vcto - Lote'!D:E,2,0)</f>
        <v>43996</v>
      </c>
      <c r="F149" t="str">
        <f ca="1">IF(TabelaEstoque[[#This Row],[Data Vencimento]]&lt;TODAY(),"vencido","Ok - dentro do prazo")</f>
        <v>vencido</v>
      </c>
      <c r="G149" t="str">
        <f>RIGHT(TabelaEstoque[[#This Row],[Filial]],2)</f>
        <v>PR</v>
      </c>
      <c r="H149" t="str" cm="1">
        <f t="array" ref="H149">INDEX(Tabela1[#All],MATCH(TabelaEstoque[[#This Row],[Lote]],Tabela1[Lote],0)+1,2)</f>
        <v>FMC</v>
      </c>
      <c r="P149" t="s">
        <v>78</v>
      </c>
      <c r="Q149" t="s">
        <v>15</v>
      </c>
      <c r="R149" t="s">
        <v>162</v>
      </c>
      <c r="S149">
        <v>27</v>
      </c>
    </row>
    <row r="150" spans="1:19" x14ac:dyDescent="0.35">
      <c r="A150" t="s">
        <v>77</v>
      </c>
      <c r="B150" s="2" t="s">
        <v>11</v>
      </c>
      <c r="C150">
        <v>22</v>
      </c>
      <c r="D150" t="s">
        <v>231</v>
      </c>
      <c r="E150" s="9">
        <f>VLOOKUP(TabelaEstoque[[#This Row],[Lote]],'Data Vcto - Lote'!D:E,2,0)</f>
        <v>43998</v>
      </c>
      <c r="F150" t="str">
        <f ca="1">IF(TabelaEstoque[[#This Row],[Data Vencimento]]&lt;TODAY(),"vencido","Ok - dentro do prazo")</f>
        <v>vencido</v>
      </c>
      <c r="G150" t="str">
        <f>RIGHT(TabelaEstoque[[#This Row],[Filial]],2)</f>
        <v>SP</v>
      </c>
      <c r="H150" t="str" cm="1">
        <f t="array" ref="H150">INDEX(Tabela1[#All],MATCH(TabelaEstoque[[#This Row],[Lote]],Tabela1[Lote],0)+1,2)</f>
        <v>FMC</v>
      </c>
      <c r="P150" t="s">
        <v>78</v>
      </c>
      <c r="Q150" t="s">
        <v>15</v>
      </c>
      <c r="R150" t="s">
        <v>197</v>
      </c>
      <c r="S150">
        <v>27</v>
      </c>
    </row>
    <row r="151" spans="1:19" x14ac:dyDescent="0.35">
      <c r="A151" t="s">
        <v>76</v>
      </c>
      <c r="B151" s="3" t="s">
        <v>13</v>
      </c>
      <c r="C151">
        <v>33</v>
      </c>
      <c r="D151" t="s">
        <v>232</v>
      </c>
      <c r="E151" s="9">
        <f>VLOOKUP(TabelaEstoque[[#This Row],[Lote]],'Data Vcto - Lote'!D:E,2,0)</f>
        <v>44129</v>
      </c>
      <c r="F151" t="str">
        <f ca="1">IF(TabelaEstoque[[#This Row],[Data Vencimento]]&lt;TODAY(),"vencido","Ok - dentro do prazo")</f>
        <v>vencido</v>
      </c>
      <c r="G151" t="str">
        <f>RIGHT(TabelaEstoque[[#This Row],[Filial]],2)</f>
        <v>MG</v>
      </c>
      <c r="H151" t="str" cm="1">
        <f t="array" ref="H151">INDEX(Tabela1[#All],MATCH(TabelaEstoque[[#This Row],[Lote]],Tabela1[Lote],0)+1,2)</f>
        <v>FMC</v>
      </c>
      <c r="P151" t="s">
        <v>78</v>
      </c>
      <c r="Q151" t="s">
        <v>15</v>
      </c>
      <c r="R151" t="s">
        <v>234</v>
      </c>
      <c r="S151">
        <v>27</v>
      </c>
    </row>
    <row r="152" spans="1:19" x14ac:dyDescent="0.35">
      <c r="A152" t="s">
        <v>4</v>
      </c>
      <c r="B152" s="2" t="s">
        <v>15</v>
      </c>
      <c r="C152">
        <v>39</v>
      </c>
      <c r="D152" t="s">
        <v>233</v>
      </c>
      <c r="E152" s="9">
        <f>VLOOKUP(TabelaEstoque[[#This Row],[Lote]],'Data Vcto - Lote'!D:E,2,0)</f>
        <v>43840</v>
      </c>
      <c r="F152" t="str">
        <f ca="1">IF(TabelaEstoque[[#This Row],[Data Vencimento]]&lt;TODAY(),"vencido","Ok - dentro do prazo")</f>
        <v>vencido</v>
      </c>
      <c r="G152" t="str">
        <f>RIGHT(TabelaEstoque[[#This Row],[Filial]],2)</f>
        <v>MT</v>
      </c>
      <c r="H152" t="str" cm="1">
        <f t="array" ref="H152">INDEX(Tabela1[#All],MATCH(TabelaEstoque[[#This Row],[Lote]],Tabela1[Lote],0)+1,2)</f>
        <v>FMC</v>
      </c>
      <c r="P152" t="s">
        <v>78</v>
      </c>
      <c r="Q152" t="s">
        <v>27</v>
      </c>
      <c r="R152" t="s">
        <v>97</v>
      </c>
      <c r="S152">
        <v>36</v>
      </c>
    </row>
    <row r="153" spans="1:19" x14ac:dyDescent="0.35">
      <c r="A153" t="s">
        <v>78</v>
      </c>
      <c r="B153" s="3" t="s">
        <v>15</v>
      </c>
      <c r="C153">
        <v>27</v>
      </c>
      <c r="D153" t="s">
        <v>234</v>
      </c>
      <c r="E153" s="9">
        <f>VLOOKUP(TabelaEstoque[[#This Row],[Lote]],'Data Vcto - Lote'!D:E,2,0)</f>
        <v>43907</v>
      </c>
      <c r="F153" t="str">
        <f ca="1">IF(TabelaEstoque[[#This Row],[Data Vencimento]]&lt;TODAY(),"vencido","Ok - dentro do prazo")</f>
        <v>vencido</v>
      </c>
      <c r="G153" t="str">
        <f>RIGHT(TabelaEstoque[[#This Row],[Filial]],2)</f>
        <v>PR</v>
      </c>
      <c r="H153" t="str" cm="1">
        <f t="array" ref="H153">INDEX(Tabela1[#All],MATCH(TabelaEstoque[[#This Row],[Lote]],Tabela1[Lote],0)+1,2)</f>
        <v>FMC</v>
      </c>
      <c r="P153" t="s">
        <v>78</v>
      </c>
      <c r="Q153" t="s">
        <v>27</v>
      </c>
      <c r="R153" t="s">
        <v>169</v>
      </c>
      <c r="S153">
        <v>38</v>
      </c>
    </row>
    <row r="154" spans="1:19" x14ac:dyDescent="0.35">
      <c r="A154" t="s">
        <v>77</v>
      </c>
      <c r="B154" s="2" t="s">
        <v>15</v>
      </c>
      <c r="C154">
        <v>34</v>
      </c>
      <c r="D154" t="s">
        <v>235</v>
      </c>
      <c r="E154" s="9">
        <f>VLOOKUP(TabelaEstoque[[#This Row],[Lote]],'Data Vcto - Lote'!D:E,2,0)</f>
        <v>43895</v>
      </c>
      <c r="F154" t="str">
        <f ca="1">IF(TabelaEstoque[[#This Row],[Data Vencimento]]&lt;TODAY(),"vencido","Ok - dentro do prazo")</f>
        <v>vencido</v>
      </c>
      <c r="G154" t="str">
        <f>RIGHT(TabelaEstoque[[#This Row],[Filial]],2)</f>
        <v>SP</v>
      </c>
      <c r="H154" t="str" cm="1">
        <f t="array" ref="H154">INDEX(Tabela1[#All],MATCH(TabelaEstoque[[#This Row],[Lote]],Tabela1[Lote],0)+1,2)</f>
        <v>FMC</v>
      </c>
      <c r="P154" t="s">
        <v>78</v>
      </c>
      <c r="Q154" t="s">
        <v>20</v>
      </c>
      <c r="R154" t="s">
        <v>238</v>
      </c>
      <c r="S154">
        <v>27</v>
      </c>
    </row>
    <row r="155" spans="1:19" x14ac:dyDescent="0.35">
      <c r="A155" t="s">
        <v>74</v>
      </c>
      <c r="B155" s="3" t="s">
        <v>13</v>
      </c>
      <c r="C155">
        <v>38</v>
      </c>
      <c r="D155" t="s">
        <v>236</v>
      </c>
      <c r="E155" s="9">
        <f>VLOOKUP(TabelaEstoque[[#This Row],[Lote]],'Data Vcto - Lote'!D:E,2,0)</f>
        <v>44019</v>
      </c>
      <c r="F155" t="str">
        <f ca="1">IF(TabelaEstoque[[#This Row],[Data Vencimento]]&lt;TODAY(),"vencido","Ok - dentro do prazo")</f>
        <v>vencido</v>
      </c>
      <c r="G155" t="str">
        <f>RIGHT(TabelaEstoque[[#This Row],[Filial]],2)</f>
        <v>MT</v>
      </c>
      <c r="H155" t="str" cm="1">
        <f t="array" ref="H155">INDEX(Tabela1[#All],MATCH(TabelaEstoque[[#This Row],[Lote]],Tabela1[Lote],0)+1,2)</f>
        <v>FMC</v>
      </c>
      <c r="P155" t="s">
        <v>78</v>
      </c>
      <c r="Q155" t="s">
        <v>42</v>
      </c>
      <c r="R155" t="s">
        <v>177</v>
      </c>
      <c r="S155">
        <v>34</v>
      </c>
    </row>
    <row r="156" spans="1:19" x14ac:dyDescent="0.35">
      <c r="A156" t="s">
        <v>4</v>
      </c>
      <c r="B156" s="2" t="s">
        <v>20</v>
      </c>
      <c r="C156">
        <v>44</v>
      </c>
      <c r="D156" t="s">
        <v>237</v>
      </c>
      <c r="E156" s="9">
        <f>VLOOKUP(TabelaEstoque[[#This Row],[Lote]],'Data Vcto - Lote'!D:E,2,0)</f>
        <v>43899</v>
      </c>
      <c r="F156" t="str">
        <f ca="1">IF(TabelaEstoque[[#This Row],[Data Vencimento]]&lt;TODAY(),"vencido","Ok - dentro do prazo")</f>
        <v>vencido</v>
      </c>
      <c r="G156" t="str">
        <f>RIGHT(TabelaEstoque[[#This Row],[Filial]],2)</f>
        <v>MT</v>
      </c>
      <c r="H156" t="str" cm="1">
        <f t="array" ref="H156">INDEX(Tabela1[#All],MATCH(TabelaEstoque[[#This Row],[Lote]],Tabela1[Lote],0)+1,2)</f>
        <v>FMC</v>
      </c>
      <c r="P156" t="s">
        <v>78</v>
      </c>
      <c r="Q156" t="s">
        <v>42</v>
      </c>
      <c r="R156" t="s">
        <v>212</v>
      </c>
      <c r="S156">
        <v>39</v>
      </c>
    </row>
    <row r="157" spans="1:19" x14ac:dyDescent="0.35">
      <c r="A157" t="s">
        <v>78</v>
      </c>
      <c r="B157" s="3" t="s">
        <v>20</v>
      </c>
      <c r="C157">
        <v>27</v>
      </c>
      <c r="D157" t="s">
        <v>238</v>
      </c>
      <c r="E157" s="9">
        <f>VLOOKUP(TabelaEstoque[[#This Row],[Lote]],'Data Vcto - Lote'!D:E,2,0)</f>
        <v>43977</v>
      </c>
      <c r="F157" t="str">
        <f ca="1">IF(TabelaEstoque[[#This Row],[Data Vencimento]]&lt;TODAY(),"vencido","Ok - dentro do prazo")</f>
        <v>vencido</v>
      </c>
      <c r="G157" t="str">
        <f>RIGHT(TabelaEstoque[[#This Row],[Filial]],2)</f>
        <v>PR</v>
      </c>
      <c r="H157" t="str" cm="1">
        <f t="array" ref="H157">INDEX(Tabela1[#All],MATCH(TabelaEstoque[[#This Row],[Lote]],Tabela1[Lote],0)+1,2)</f>
        <v>FMC</v>
      </c>
      <c r="P157" t="s">
        <v>78</v>
      </c>
      <c r="Q157" t="s">
        <v>42</v>
      </c>
      <c r="R157" t="s">
        <v>213</v>
      </c>
      <c r="S157">
        <v>26</v>
      </c>
    </row>
    <row r="158" spans="1:19" x14ac:dyDescent="0.35">
      <c r="A158" t="s">
        <v>76</v>
      </c>
      <c r="B158" s="2" t="s">
        <v>23</v>
      </c>
      <c r="C158">
        <v>25</v>
      </c>
      <c r="D158" t="s">
        <v>239</v>
      </c>
      <c r="E158" s="9">
        <f>VLOOKUP(TabelaEstoque[[#This Row],[Lote]],'Data Vcto - Lote'!D:E,2,0)</f>
        <v>44181</v>
      </c>
      <c r="F158" t="str">
        <f ca="1">IF(TabelaEstoque[[#This Row],[Data Vencimento]]&lt;TODAY(),"vencido","Ok - dentro do prazo")</f>
        <v>vencido</v>
      </c>
      <c r="G158" t="str">
        <f>RIGHT(TabelaEstoque[[#This Row],[Filial]],2)</f>
        <v>MG</v>
      </c>
      <c r="H158" t="str" cm="1">
        <f t="array" ref="H158">INDEX(Tabela1[#All],MATCH(TabelaEstoque[[#This Row],[Lote]],Tabela1[Lote],0)+1,2)</f>
        <v>FMC</v>
      </c>
      <c r="P158" t="s">
        <v>78</v>
      </c>
      <c r="Q158" t="s">
        <v>42</v>
      </c>
      <c r="R158" t="s">
        <v>357</v>
      </c>
      <c r="S158">
        <v>43</v>
      </c>
    </row>
    <row r="159" spans="1:19" x14ac:dyDescent="0.35">
      <c r="A159" t="s">
        <v>6</v>
      </c>
      <c r="B159" s="3" t="s">
        <v>25</v>
      </c>
      <c r="C159">
        <v>38</v>
      </c>
      <c r="D159" t="s">
        <v>240</v>
      </c>
      <c r="E159" s="9">
        <f>VLOOKUP(TabelaEstoque[[#This Row],[Lote]],'Data Vcto - Lote'!D:E,2,0)</f>
        <v>44072</v>
      </c>
      <c r="F159" t="str">
        <f ca="1">IF(TabelaEstoque[[#This Row],[Data Vencimento]]&lt;TODAY(),"vencido","Ok - dentro do prazo")</f>
        <v>vencido</v>
      </c>
      <c r="G159" t="str">
        <f>RIGHT(TabelaEstoque[[#This Row],[Filial]],2)</f>
        <v>PR</v>
      </c>
      <c r="H159" t="str" cm="1">
        <f t="array" ref="H159">INDEX(Tabela1[#All],MATCH(TabelaEstoque[[#This Row],[Lote]],Tabela1[Lote],0)+1,2)</f>
        <v>FMC</v>
      </c>
      <c r="P159" t="s">
        <v>78</v>
      </c>
      <c r="Q159" t="s">
        <v>69</v>
      </c>
      <c r="R159" t="s">
        <v>192</v>
      </c>
      <c r="S159">
        <v>41</v>
      </c>
    </row>
    <row r="160" spans="1:19" x14ac:dyDescent="0.35">
      <c r="A160" t="s">
        <v>75</v>
      </c>
      <c r="B160" s="2" t="s">
        <v>27</v>
      </c>
      <c r="C160">
        <v>39</v>
      </c>
      <c r="D160" t="s">
        <v>241</v>
      </c>
      <c r="E160" s="9">
        <f>VLOOKUP(TabelaEstoque[[#This Row],[Lote]],'Data Vcto - Lote'!D:E,2,0)</f>
        <v>43989</v>
      </c>
      <c r="F160" t="str">
        <f ca="1">IF(TabelaEstoque[[#This Row],[Data Vencimento]]&lt;TODAY(),"vencido","Ok - dentro do prazo")</f>
        <v>vencido</v>
      </c>
      <c r="G160" t="str">
        <f>RIGHT(TabelaEstoque[[#This Row],[Filial]],2)</f>
        <v>MG</v>
      </c>
      <c r="H160" t="str" cm="1">
        <f t="array" ref="H160">INDEX(Tabela1[#All],MATCH(TabelaEstoque[[#This Row],[Lote]],Tabela1[Lote],0)+1,2)</f>
        <v>FMC</v>
      </c>
      <c r="P160" t="s">
        <v>78</v>
      </c>
      <c r="Q160" t="s">
        <v>69</v>
      </c>
      <c r="R160" t="s">
        <v>372</v>
      </c>
      <c r="S160">
        <v>20</v>
      </c>
    </row>
    <row r="161" spans="1:19" x14ac:dyDescent="0.35">
      <c r="A161" t="s">
        <v>77</v>
      </c>
      <c r="B161" s="3" t="s">
        <v>31</v>
      </c>
      <c r="C161">
        <v>24</v>
      </c>
      <c r="D161" t="s">
        <v>242</v>
      </c>
      <c r="E161" s="9">
        <f>VLOOKUP(TabelaEstoque[[#This Row],[Lote]],'Data Vcto - Lote'!D:E,2,0)</f>
        <v>43908</v>
      </c>
      <c r="F161" t="str">
        <f ca="1">IF(TabelaEstoque[[#This Row],[Data Vencimento]]&lt;TODAY(),"vencido","Ok - dentro do prazo")</f>
        <v>vencido</v>
      </c>
      <c r="G161" t="str">
        <f>RIGHT(TabelaEstoque[[#This Row],[Filial]],2)</f>
        <v>SP</v>
      </c>
      <c r="H161" t="str" cm="1">
        <f t="array" ref="H161">INDEX(Tabela1[#All],MATCH(TabelaEstoque[[#This Row],[Lote]],Tabela1[Lote],0)+1,2)</f>
        <v>Syngenta</v>
      </c>
      <c r="P161" t="s">
        <v>78</v>
      </c>
      <c r="Q161" t="s">
        <v>52</v>
      </c>
      <c r="R161" t="s">
        <v>182</v>
      </c>
      <c r="S161">
        <v>21</v>
      </c>
    </row>
    <row r="162" spans="1:19" x14ac:dyDescent="0.35">
      <c r="A162" t="s">
        <v>78</v>
      </c>
      <c r="B162" s="2" t="s">
        <v>31</v>
      </c>
      <c r="C162">
        <v>49</v>
      </c>
      <c r="D162" t="s">
        <v>243</v>
      </c>
      <c r="E162" s="9">
        <f>VLOOKUP(TabelaEstoque[[#This Row],[Lote]],'Data Vcto - Lote'!D:E,2,0)</f>
        <v>44028</v>
      </c>
      <c r="F162" t="str">
        <f ca="1">IF(TabelaEstoque[[#This Row],[Data Vencimento]]&lt;TODAY(),"vencido","Ok - dentro do prazo")</f>
        <v>vencido</v>
      </c>
      <c r="G162" t="str">
        <f>RIGHT(TabelaEstoque[[#This Row],[Filial]],2)</f>
        <v>PR</v>
      </c>
      <c r="H162" t="str" cm="1">
        <f t="array" ref="H162">INDEX(Tabela1[#All],MATCH(TabelaEstoque[[#This Row],[Lote]],Tabela1[Lote],0)+1,2)</f>
        <v>Syngenta</v>
      </c>
      <c r="P162" t="s">
        <v>78</v>
      </c>
      <c r="Q162" t="s">
        <v>52</v>
      </c>
      <c r="R162" t="s">
        <v>254</v>
      </c>
      <c r="S162">
        <v>42</v>
      </c>
    </row>
    <row r="163" spans="1:19" x14ac:dyDescent="0.35">
      <c r="A163" t="s">
        <v>74</v>
      </c>
      <c r="B163" s="3" t="s">
        <v>34</v>
      </c>
      <c r="C163">
        <v>40</v>
      </c>
      <c r="D163" t="s">
        <v>244</v>
      </c>
      <c r="E163" s="9">
        <f>VLOOKUP(TabelaEstoque[[#This Row],[Lote]],'Data Vcto - Lote'!D:E,2,0)</f>
        <v>44101</v>
      </c>
      <c r="F163" t="str">
        <f ca="1">IF(TabelaEstoque[[#This Row],[Data Vencimento]]&lt;TODAY(),"vencido","Ok - dentro do prazo")</f>
        <v>vencido</v>
      </c>
      <c r="G163" t="str">
        <f>RIGHT(TabelaEstoque[[#This Row],[Filial]],2)</f>
        <v>MT</v>
      </c>
      <c r="H163" t="str" cm="1">
        <f t="array" ref="H163">INDEX(Tabela1[#All],MATCH(TabelaEstoque[[#This Row],[Lote]],Tabela1[Lote],0)+1,2)</f>
        <v>Syngenta</v>
      </c>
      <c r="P163" t="s">
        <v>78</v>
      </c>
      <c r="Q163" t="s">
        <v>54</v>
      </c>
      <c r="R163" t="s">
        <v>219</v>
      </c>
      <c r="S163">
        <v>32</v>
      </c>
    </row>
    <row r="164" spans="1:19" x14ac:dyDescent="0.35">
      <c r="A164" t="s">
        <v>5</v>
      </c>
      <c r="B164" s="2" t="s">
        <v>36</v>
      </c>
      <c r="C164">
        <v>25</v>
      </c>
      <c r="D164" t="s">
        <v>245</v>
      </c>
      <c r="E164" s="9">
        <f>VLOOKUP(TabelaEstoque[[#This Row],[Lote]],'Data Vcto - Lote'!D:E,2,0)</f>
        <v>43869</v>
      </c>
      <c r="F164" t="str">
        <f ca="1">IF(TabelaEstoque[[#This Row],[Data Vencimento]]&lt;TODAY(),"vencido","Ok - dentro do prazo")</f>
        <v>vencido</v>
      </c>
      <c r="G164" t="str">
        <f>RIGHT(TabelaEstoque[[#This Row],[Filial]],2)</f>
        <v>CE</v>
      </c>
      <c r="H164" t="str" cm="1">
        <f t="array" ref="H164">INDEX(Tabela1[#All],MATCH(TabelaEstoque[[#This Row],[Lote]],Tabela1[Lote],0)+1,2)</f>
        <v>Syngenta</v>
      </c>
      <c r="P164" t="s">
        <v>78</v>
      </c>
      <c r="Q164" t="s">
        <v>54</v>
      </c>
      <c r="R164" t="s">
        <v>327</v>
      </c>
      <c r="S164">
        <v>31</v>
      </c>
    </row>
    <row r="165" spans="1:19" x14ac:dyDescent="0.35">
      <c r="A165" t="s">
        <v>75</v>
      </c>
      <c r="B165" s="3" t="s">
        <v>38</v>
      </c>
      <c r="C165">
        <v>37</v>
      </c>
      <c r="D165" t="s">
        <v>246</v>
      </c>
      <c r="E165" s="9">
        <f>VLOOKUP(TabelaEstoque[[#This Row],[Lote]],'Data Vcto - Lote'!D:E,2,0)</f>
        <v>44166</v>
      </c>
      <c r="F165" t="str">
        <f ca="1">IF(TabelaEstoque[[#This Row],[Data Vencimento]]&lt;TODAY(),"vencido","Ok - dentro do prazo")</f>
        <v>vencido</v>
      </c>
      <c r="G165" t="str">
        <f>RIGHT(TabelaEstoque[[#This Row],[Filial]],2)</f>
        <v>MG</v>
      </c>
      <c r="H165" t="str" cm="1">
        <f t="array" ref="H165">INDEX(Tabela1[#All],MATCH(TabelaEstoque[[#This Row],[Lote]],Tabela1[Lote],0)+1,2)</f>
        <v>Syngenta</v>
      </c>
      <c r="P165" t="s">
        <v>78</v>
      </c>
      <c r="Q165" t="s">
        <v>13</v>
      </c>
      <c r="R165" t="s">
        <v>128</v>
      </c>
      <c r="S165">
        <v>28</v>
      </c>
    </row>
    <row r="166" spans="1:19" x14ac:dyDescent="0.35">
      <c r="A166" t="s">
        <v>75</v>
      </c>
      <c r="B166" s="2" t="s">
        <v>40</v>
      </c>
      <c r="C166">
        <v>30</v>
      </c>
      <c r="D166" t="s">
        <v>247</v>
      </c>
      <c r="E166" s="9">
        <f>VLOOKUP(TabelaEstoque[[#This Row],[Lote]],'Data Vcto - Lote'!D:E,2,0)</f>
        <v>44056</v>
      </c>
      <c r="F166" t="str">
        <f ca="1">IF(TabelaEstoque[[#This Row],[Data Vencimento]]&lt;TODAY(),"vencido","Ok - dentro do prazo")</f>
        <v>vencido</v>
      </c>
      <c r="G166" t="str">
        <f>RIGHT(TabelaEstoque[[#This Row],[Filial]],2)</f>
        <v>MG</v>
      </c>
      <c r="H166" t="str" cm="1">
        <f t="array" ref="H166">INDEX(Tabela1[#All],MATCH(TabelaEstoque[[#This Row],[Lote]],Tabela1[Lote],0)+1,2)</f>
        <v>Syngenta</v>
      </c>
      <c r="P166" t="s">
        <v>78</v>
      </c>
      <c r="Q166" t="s">
        <v>13</v>
      </c>
      <c r="R166" t="s">
        <v>268</v>
      </c>
      <c r="S166">
        <v>24</v>
      </c>
    </row>
    <row r="167" spans="1:19" x14ac:dyDescent="0.35">
      <c r="A167" t="s">
        <v>74</v>
      </c>
      <c r="B167" s="3" t="s">
        <v>42</v>
      </c>
      <c r="C167">
        <v>24</v>
      </c>
      <c r="D167" t="s">
        <v>248</v>
      </c>
      <c r="E167" s="9">
        <f>VLOOKUP(TabelaEstoque[[#This Row],[Lote]],'Data Vcto - Lote'!D:E,2,0)</f>
        <v>44125</v>
      </c>
      <c r="F167" t="str">
        <f ca="1">IF(TabelaEstoque[[#This Row],[Data Vencimento]]&lt;TODAY(),"vencido","Ok - dentro do prazo")</f>
        <v>vencido</v>
      </c>
      <c r="G167" t="str">
        <f>RIGHT(TabelaEstoque[[#This Row],[Filial]],2)</f>
        <v>MT</v>
      </c>
      <c r="H167" t="str" cm="1">
        <f t="array" ref="H167">INDEX(Tabela1[#All],MATCH(TabelaEstoque[[#This Row],[Lote]],Tabela1[Lote],0)+1,2)</f>
        <v>Syngenta</v>
      </c>
      <c r="P167" t="s">
        <v>78</v>
      </c>
      <c r="Q167" t="s">
        <v>11</v>
      </c>
      <c r="R167" t="s">
        <v>267</v>
      </c>
      <c r="S167">
        <v>31</v>
      </c>
    </row>
    <row r="168" spans="1:19" x14ac:dyDescent="0.35">
      <c r="A168" t="s">
        <v>74</v>
      </c>
      <c r="B168" s="2" t="s">
        <v>42</v>
      </c>
      <c r="C168">
        <v>41</v>
      </c>
      <c r="D168" t="s">
        <v>249</v>
      </c>
      <c r="E168" s="9">
        <f>VLOOKUP(TabelaEstoque[[#This Row],[Lote]],'Data Vcto - Lote'!D:E,2,0)</f>
        <v>43945</v>
      </c>
      <c r="F168" t="str">
        <f ca="1">IF(TabelaEstoque[[#This Row],[Data Vencimento]]&lt;TODAY(),"vencido","Ok - dentro do prazo")</f>
        <v>vencido</v>
      </c>
      <c r="G168" t="str">
        <f>RIGHT(TabelaEstoque[[#This Row],[Filial]],2)</f>
        <v>MT</v>
      </c>
      <c r="H168" t="str" cm="1">
        <f t="array" ref="H168">INDEX(Tabela1[#All],MATCH(TabelaEstoque[[#This Row],[Lote]],Tabela1[Lote],0)+1,2)</f>
        <v>Syngenta</v>
      </c>
      <c r="P168" t="s">
        <v>78</v>
      </c>
      <c r="Q168" t="s">
        <v>11</v>
      </c>
      <c r="R168" t="s">
        <v>339</v>
      </c>
      <c r="S168">
        <v>24</v>
      </c>
    </row>
    <row r="169" spans="1:19" x14ac:dyDescent="0.35">
      <c r="A169" t="s">
        <v>78</v>
      </c>
      <c r="B169" s="3" t="s">
        <v>31</v>
      </c>
      <c r="C169">
        <v>32</v>
      </c>
      <c r="D169" t="s">
        <v>250</v>
      </c>
      <c r="E169" s="9">
        <f>VLOOKUP(TabelaEstoque[[#This Row],[Lote]],'Data Vcto - Lote'!D:E,2,0)</f>
        <v>43867</v>
      </c>
      <c r="F169" t="str">
        <f ca="1">IF(TabelaEstoque[[#This Row],[Data Vencimento]]&lt;TODAY(),"vencido","Ok - dentro do prazo")</f>
        <v>vencido</v>
      </c>
      <c r="G169" t="str">
        <f>RIGHT(TabelaEstoque[[#This Row],[Filial]],2)</f>
        <v>PR</v>
      </c>
      <c r="H169" t="str" cm="1">
        <f t="array" ref="H169">INDEX(Tabela1[#All],MATCH(TabelaEstoque[[#This Row],[Lote]],Tabela1[Lote],0)+1,2)</f>
        <v>Syngenta</v>
      </c>
      <c r="P169" t="s">
        <v>78</v>
      </c>
      <c r="Q169" t="s">
        <v>31</v>
      </c>
      <c r="R169" t="s">
        <v>243</v>
      </c>
      <c r="S169">
        <v>49</v>
      </c>
    </row>
    <row r="170" spans="1:19" x14ac:dyDescent="0.35">
      <c r="A170" t="s">
        <v>77</v>
      </c>
      <c r="B170" s="2" t="s">
        <v>45</v>
      </c>
      <c r="C170">
        <v>24</v>
      </c>
      <c r="D170" t="s">
        <v>251</v>
      </c>
      <c r="E170" s="9">
        <f>VLOOKUP(TabelaEstoque[[#This Row],[Lote]],'Data Vcto - Lote'!D:E,2,0)</f>
        <v>43914</v>
      </c>
      <c r="F170" t="str">
        <f ca="1">IF(TabelaEstoque[[#This Row],[Data Vencimento]]&lt;TODAY(),"vencido","Ok - dentro do prazo")</f>
        <v>vencido</v>
      </c>
      <c r="G170" t="str">
        <f>RIGHT(TabelaEstoque[[#This Row],[Filial]],2)</f>
        <v>SP</v>
      </c>
      <c r="H170" t="str" cm="1">
        <f t="array" ref="H170">INDEX(Tabela1[#All],MATCH(TabelaEstoque[[#This Row],[Lote]],Tabela1[Lote],0)+1,2)</f>
        <v>Syngenta</v>
      </c>
      <c r="P170" t="s">
        <v>78</v>
      </c>
      <c r="Q170" t="s">
        <v>31</v>
      </c>
      <c r="R170" t="s">
        <v>250</v>
      </c>
      <c r="S170">
        <v>32</v>
      </c>
    </row>
    <row r="171" spans="1:19" x14ac:dyDescent="0.35">
      <c r="A171" t="s">
        <v>4</v>
      </c>
      <c r="B171" s="3" t="s">
        <v>47</v>
      </c>
      <c r="C171">
        <v>39</v>
      </c>
      <c r="D171" t="s">
        <v>252</v>
      </c>
      <c r="E171" s="9">
        <f>VLOOKUP(TabelaEstoque[[#This Row],[Lote]],'Data Vcto - Lote'!D:E,2,0)</f>
        <v>44075</v>
      </c>
      <c r="F171" t="str">
        <f ca="1">IF(TabelaEstoque[[#This Row],[Data Vencimento]]&lt;TODAY(),"vencido","Ok - dentro do prazo")</f>
        <v>vencido</v>
      </c>
      <c r="G171" t="str">
        <f>RIGHT(TabelaEstoque[[#This Row],[Filial]],2)</f>
        <v>MT</v>
      </c>
      <c r="H171" t="str" cm="1">
        <f t="array" ref="H171">INDEX(Tabela1[#All],MATCH(TabelaEstoque[[#This Row],[Lote]],Tabela1[Lote],0)+1,2)</f>
        <v>Syngenta</v>
      </c>
      <c r="P171" t="s">
        <v>78</v>
      </c>
      <c r="Q171" t="s">
        <v>31</v>
      </c>
      <c r="R171" t="s">
        <v>278</v>
      </c>
      <c r="S171">
        <v>41</v>
      </c>
    </row>
    <row r="172" spans="1:19" x14ac:dyDescent="0.35">
      <c r="A172" t="s">
        <v>78</v>
      </c>
      <c r="B172" s="2" t="s">
        <v>49</v>
      </c>
      <c r="C172">
        <v>39</v>
      </c>
      <c r="D172" t="s">
        <v>253</v>
      </c>
      <c r="E172" s="9">
        <f>VLOOKUP(TabelaEstoque[[#This Row],[Lote]],'Data Vcto - Lote'!D:E,2,0)</f>
        <v>44134</v>
      </c>
      <c r="F172" t="str">
        <f ca="1">IF(TabelaEstoque[[#This Row],[Data Vencimento]]&lt;TODAY(),"vencido","Ok - dentro do prazo")</f>
        <v>vencido</v>
      </c>
      <c r="G172" t="str">
        <f>RIGHT(TabelaEstoque[[#This Row],[Filial]],2)</f>
        <v>PR</v>
      </c>
      <c r="H172" t="str" cm="1">
        <f t="array" ref="H172">INDEX(Tabela1[#All],MATCH(TabelaEstoque[[#This Row],[Lote]],Tabela1[Lote],0)+1,2)</f>
        <v>Syngenta</v>
      </c>
      <c r="P172" t="s">
        <v>78</v>
      </c>
      <c r="Q172" t="s">
        <v>31</v>
      </c>
      <c r="R172" t="s">
        <v>314</v>
      </c>
      <c r="S172">
        <v>29</v>
      </c>
    </row>
    <row r="173" spans="1:19" x14ac:dyDescent="0.35">
      <c r="A173" t="s">
        <v>78</v>
      </c>
      <c r="B173" s="3" t="s">
        <v>52</v>
      </c>
      <c r="C173">
        <v>42</v>
      </c>
      <c r="D173" t="s">
        <v>254</v>
      </c>
      <c r="E173" s="9">
        <f>VLOOKUP(TabelaEstoque[[#This Row],[Lote]],'Data Vcto - Lote'!D:E,2,0)</f>
        <v>44182</v>
      </c>
      <c r="F173" t="str">
        <f ca="1">IF(TabelaEstoque[[#This Row],[Data Vencimento]]&lt;TODAY(),"vencido","Ok - dentro do prazo")</f>
        <v>vencido</v>
      </c>
      <c r="G173" t="str">
        <f>RIGHT(TabelaEstoque[[#This Row],[Filial]],2)</f>
        <v>PR</v>
      </c>
      <c r="H173" t="str" cm="1">
        <f t="array" ref="H173">INDEX(Tabela1[#All],MATCH(TabelaEstoque[[#This Row],[Lote]],Tabela1[Lote],0)+1,2)</f>
        <v>Bayer</v>
      </c>
      <c r="P173" t="s">
        <v>78</v>
      </c>
      <c r="Q173" t="s">
        <v>66</v>
      </c>
      <c r="R173" t="s">
        <v>334</v>
      </c>
      <c r="S173">
        <v>48</v>
      </c>
    </row>
    <row r="174" spans="1:19" x14ac:dyDescent="0.35">
      <c r="A174" t="s">
        <v>76</v>
      </c>
      <c r="B174" s="2" t="s">
        <v>54</v>
      </c>
      <c r="C174">
        <v>47</v>
      </c>
      <c r="D174" t="s">
        <v>255</v>
      </c>
      <c r="E174" s="9">
        <f>VLOOKUP(TabelaEstoque[[#This Row],[Lote]],'Data Vcto - Lote'!D:E,2,0)</f>
        <v>43920</v>
      </c>
      <c r="F174" t="str">
        <f ca="1">IF(TabelaEstoque[[#This Row],[Data Vencimento]]&lt;TODAY(),"vencido","Ok - dentro do prazo")</f>
        <v>vencido</v>
      </c>
      <c r="G174" t="str">
        <f>RIGHT(TabelaEstoque[[#This Row],[Filial]],2)</f>
        <v>MG</v>
      </c>
      <c r="H174" t="str" cm="1">
        <f t="array" ref="H174">INDEX(Tabela1[#All],MATCH(TabelaEstoque[[#This Row],[Lote]],Tabela1[Lote],0)+1,2)</f>
        <v>Bayer</v>
      </c>
      <c r="P174" t="s">
        <v>78</v>
      </c>
      <c r="Q174" t="s">
        <v>38</v>
      </c>
      <c r="R174" t="s">
        <v>174</v>
      </c>
      <c r="S174">
        <v>34</v>
      </c>
    </row>
    <row r="175" spans="1:19" x14ac:dyDescent="0.35">
      <c r="A175" t="s">
        <v>6</v>
      </c>
      <c r="B175" s="3" t="s">
        <v>56</v>
      </c>
      <c r="C175">
        <v>29</v>
      </c>
      <c r="D175" t="s">
        <v>256</v>
      </c>
      <c r="E175" s="9">
        <f>VLOOKUP(TabelaEstoque[[#This Row],[Lote]],'Data Vcto - Lote'!D:E,2,0)</f>
        <v>44089</v>
      </c>
      <c r="F175" t="str">
        <f ca="1">IF(TabelaEstoque[[#This Row],[Data Vencimento]]&lt;TODAY(),"vencido","Ok - dentro do prazo")</f>
        <v>vencido</v>
      </c>
      <c r="G175" t="str">
        <f>RIGHT(TabelaEstoque[[#This Row],[Filial]],2)</f>
        <v>PR</v>
      </c>
      <c r="H175" t="str" cm="1">
        <f t="array" ref="H175">INDEX(Tabela1[#All],MATCH(TabelaEstoque[[#This Row],[Lote]],Tabela1[Lote],0)+1,2)</f>
        <v>Bayer</v>
      </c>
      <c r="P175" t="s">
        <v>78</v>
      </c>
      <c r="Q175" t="s">
        <v>38</v>
      </c>
      <c r="R175" t="s">
        <v>210</v>
      </c>
      <c r="S175">
        <v>34</v>
      </c>
    </row>
    <row r="176" spans="1:19" x14ac:dyDescent="0.35">
      <c r="A176" t="s">
        <v>77</v>
      </c>
      <c r="B176" s="2" t="s">
        <v>56</v>
      </c>
      <c r="C176">
        <v>33</v>
      </c>
      <c r="D176" t="s">
        <v>257</v>
      </c>
      <c r="E176" s="9">
        <f>VLOOKUP(TabelaEstoque[[#This Row],[Lote]],'Data Vcto - Lote'!D:E,2,0)</f>
        <v>44039</v>
      </c>
      <c r="F176" t="str">
        <f ca="1">IF(TabelaEstoque[[#This Row],[Data Vencimento]]&lt;TODAY(),"vencido","Ok - dentro do prazo")</f>
        <v>vencido</v>
      </c>
      <c r="G176" t="str">
        <f>RIGHT(TabelaEstoque[[#This Row],[Filial]],2)</f>
        <v>SP</v>
      </c>
      <c r="H176" t="str" cm="1">
        <f t="array" ref="H176">INDEX(Tabela1[#All],MATCH(TabelaEstoque[[#This Row],[Lote]],Tabela1[Lote],0)+1,2)</f>
        <v>Bayer</v>
      </c>
      <c r="P176" t="s">
        <v>78</v>
      </c>
      <c r="Q176" t="s">
        <v>38</v>
      </c>
      <c r="R176" t="s">
        <v>282</v>
      </c>
      <c r="S176">
        <v>32</v>
      </c>
    </row>
    <row r="177" spans="1:19" x14ac:dyDescent="0.35">
      <c r="A177" t="s">
        <v>4</v>
      </c>
      <c r="B177" s="3" t="s">
        <v>56</v>
      </c>
      <c r="C177">
        <v>45</v>
      </c>
      <c r="D177" t="s">
        <v>258</v>
      </c>
      <c r="E177" s="9">
        <f>VLOOKUP(TabelaEstoque[[#This Row],[Lote]],'Data Vcto - Lote'!D:E,2,0)</f>
        <v>43869</v>
      </c>
      <c r="F177" t="str">
        <f ca="1">IF(TabelaEstoque[[#This Row],[Data Vencimento]]&lt;TODAY(),"vencido","Ok - dentro do prazo")</f>
        <v>vencido</v>
      </c>
      <c r="G177" t="str">
        <f>RIGHT(TabelaEstoque[[#This Row],[Filial]],2)</f>
        <v>MT</v>
      </c>
      <c r="H177" t="str" cm="1">
        <f t="array" ref="H177">INDEX(Tabela1[#All],MATCH(TabelaEstoque[[#This Row],[Lote]],Tabela1[Lote],0)+1,2)</f>
        <v>Bayer</v>
      </c>
      <c r="P177" t="s">
        <v>78</v>
      </c>
      <c r="Q177" t="s">
        <v>56</v>
      </c>
      <c r="R177" t="s">
        <v>220</v>
      </c>
      <c r="S177">
        <v>40</v>
      </c>
    </row>
    <row r="178" spans="1:19" x14ac:dyDescent="0.35">
      <c r="A178" t="s">
        <v>76</v>
      </c>
      <c r="B178" s="2" t="s">
        <v>60</v>
      </c>
      <c r="C178">
        <v>20</v>
      </c>
      <c r="D178" t="s">
        <v>259</v>
      </c>
      <c r="E178" s="9">
        <f>VLOOKUP(TabelaEstoque[[#This Row],[Lote]],'Data Vcto - Lote'!D:E,2,0)</f>
        <v>44154</v>
      </c>
      <c r="F178" t="str">
        <f ca="1">IF(TabelaEstoque[[#This Row],[Data Vencimento]]&lt;TODAY(),"vencido","Ok - dentro do prazo")</f>
        <v>vencido</v>
      </c>
      <c r="G178" t="str">
        <f>RIGHT(TabelaEstoque[[#This Row],[Filial]],2)</f>
        <v>MG</v>
      </c>
      <c r="H178" t="str" cm="1">
        <f t="array" ref="H178">INDEX(Tabela1[#All],MATCH(TabelaEstoque[[#This Row],[Lote]],Tabela1[Lote],0)+1,2)</f>
        <v>Bayer</v>
      </c>
      <c r="P178" t="s">
        <v>78</v>
      </c>
      <c r="Q178" t="s">
        <v>56</v>
      </c>
      <c r="R178" t="s">
        <v>330</v>
      </c>
      <c r="S178">
        <v>48</v>
      </c>
    </row>
    <row r="179" spans="1:19" x14ac:dyDescent="0.35">
      <c r="A179" t="s">
        <v>4</v>
      </c>
      <c r="B179" s="3" t="s">
        <v>62</v>
      </c>
      <c r="C179">
        <v>33</v>
      </c>
      <c r="D179" t="s">
        <v>260</v>
      </c>
      <c r="E179" s="9">
        <f>VLOOKUP(TabelaEstoque[[#This Row],[Lote]],'Data Vcto - Lote'!D:E,2,0)</f>
        <v>44085</v>
      </c>
      <c r="F179" t="str">
        <f ca="1">IF(TabelaEstoque[[#This Row],[Data Vencimento]]&lt;TODAY(),"vencido","Ok - dentro do prazo")</f>
        <v>vencido</v>
      </c>
      <c r="G179" t="str">
        <f>RIGHT(TabelaEstoque[[#This Row],[Filial]],2)</f>
        <v>MT</v>
      </c>
      <c r="H179" t="str" cm="1">
        <f t="array" ref="H179">INDEX(Tabela1[#All],MATCH(TabelaEstoque[[#This Row],[Lote]],Tabela1[Lote],0)+1,2)</f>
        <v>Bayer</v>
      </c>
      <c r="P179" t="s">
        <v>74</v>
      </c>
      <c r="Q179" t="s">
        <v>9</v>
      </c>
      <c r="R179" t="s">
        <v>266</v>
      </c>
      <c r="S179">
        <v>43</v>
      </c>
    </row>
    <row r="180" spans="1:19" x14ac:dyDescent="0.35">
      <c r="A180" t="s">
        <v>4</v>
      </c>
      <c r="B180" s="2" t="s">
        <v>64</v>
      </c>
      <c r="C180">
        <v>39</v>
      </c>
      <c r="D180" t="s">
        <v>261</v>
      </c>
      <c r="E180" s="9">
        <f>VLOOKUP(TabelaEstoque[[#This Row],[Lote]],'Data Vcto - Lote'!D:E,2,0)</f>
        <v>44192</v>
      </c>
      <c r="F180" t="str">
        <f ca="1">IF(TabelaEstoque[[#This Row],[Data Vencimento]]&lt;TODAY(),"vencido","Ok - dentro do prazo")</f>
        <v>vencido</v>
      </c>
      <c r="G180" t="str">
        <f>RIGHT(TabelaEstoque[[#This Row],[Filial]],2)</f>
        <v>MT</v>
      </c>
      <c r="H180" t="str" cm="1">
        <f t="array" ref="H180">INDEX(Tabela1[#All],MATCH(TabelaEstoque[[#This Row],[Lote]],Tabela1[Lote],0)+1,2)</f>
        <v>Bayer</v>
      </c>
      <c r="P180" t="s">
        <v>74</v>
      </c>
      <c r="Q180" t="s">
        <v>40</v>
      </c>
      <c r="R180" t="s">
        <v>319</v>
      </c>
      <c r="S180">
        <v>32</v>
      </c>
    </row>
    <row r="181" spans="1:19" x14ac:dyDescent="0.35">
      <c r="A181" t="s">
        <v>4</v>
      </c>
      <c r="B181" s="3" t="s">
        <v>66</v>
      </c>
      <c r="C181">
        <v>21</v>
      </c>
      <c r="D181" t="s">
        <v>262</v>
      </c>
      <c r="E181" s="9">
        <f>VLOOKUP(TabelaEstoque[[#This Row],[Lote]],'Data Vcto - Lote'!D:E,2,0)</f>
        <v>43957</v>
      </c>
      <c r="F181" t="str">
        <f ca="1">IF(TabelaEstoque[[#This Row],[Data Vencimento]]&lt;TODAY(),"vencido","Ok - dentro do prazo")</f>
        <v>vencido</v>
      </c>
      <c r="G181" t="str">
        <f>RIGHT(TabelaEstoque[[#This Row],[Filial]],2)</f>
        <v>MT</v>
      </c>
      <c r="H181" t="str" cm="1">
        <f t="array" ref="H181">INDEX(Tabela1[#All],MATCH(TabelaEstoque[[#This Row],[Lote]],Tabela1[Lote],0)+1,2)</f>
        <v>Bayer</v>
      </c>
      <c r="P181" t="s">
        <v>74</v>
      </c>
      <c r="Q181" t="s">
        <v>47</v>
      </c>
      <c r="R181" t="s">
        <v>144</v>
      </c>
      <c r="S181">
        <v>37</v>
      </c>
    </row>
    <row r="182" spans="1:19" x14ac:dyDescent="0.35">
      <c r="A182" t="s">
        <v>74</v>
      </c>
      <c r="B182" s="2" t="s">
        <v>66</v>
      </c>
      <c r="C182">
        <v>30</v>
      </c>
      <c r="D182" t="s">
        <v>263</v>
      </c>
      <c r="E182" s="9">
        <f>VLOOKUP(TabelaEstoque[[#This Row],[Lote]],'Data Vcto - Lote'!D:E,2,0)</f>
        <v>44186</v>
      </c>
      <c r="F182" t="str">
        <f ca="1">IF(TabelaEstoque[[#This Row],[Data Vencimento]]&lt;TODAY(),"vencido","Ok - dentro do prazo")</f>
        <v>vencido</v>
      </c>
      <c r="G182" t="str">
        <f>RIGHT(TabelaEstoque[[#This Row],[Filial]],2)</f>
        <v>MT</v>
      </c>
      <c r="H182" t="str" cm="1">
        <f t="array" ref="H182">INDEX(Tabela1[#All],MATCH(TabelaEstoque[[#This Row],[Lote]],Tabela1[Lote],0)+1,2)</f>
        <v>Bayer</v>
      </c>
      <c r="P182" t="s">
        <v>74</v>
      </c>
      <c r="Q182" t="s">
        <v>47</v>
      </c>
      <c r="R182" t="s">
        <v>360</v>
      </c>
      <c r="S182">
        <v>35</v>
      </c>
    </row>
    <row r="183" spans="1:19" x14ac:dyDescent="0.35">
      <c r="A183" t="s">
        <v>74</v>
      </c>
      <c r="B183" s="3" t="s">
        <v>69</v>
      </c>
      <c r="C183">
        <v>40</v>
      </c>
      <c r="D183" t="s">
        <v>264</v>
      </c>
      <c r="E183" s="9">
        <f>VLOOKUP(TabelaEstoque[[#This Row],[Lote]],'Data Vcto - Lote'!D:E,2,0)</f>
        <v>44143</v>
      </c>
      <c r="F183" t="str">
        <f ca="1">IF(TabelaEstoque[[#This Row],[Data Vencimento]]&lt;TODAY(),"vencido","Ok - dentro do prazo")</f>
        <v>vencido</v>
      </c>
      <c r="G183" t="str">
        <f>RIGHT(TabelaEstoque[[#This Row],[Filial]],2)</f>
        <v>MT</v>
      </c>
      <c r="H183" t="str" cm="1">
        <f t="array" ref="H183">INDEX(Tabela1[#All],MATCH(TabelaEstoque[[#This Row],[Lote]],Tabela1[Lote],0)+1,2)</f>
        <v>Bayer</v>
      </c>
      <c r="P183" t="s">
        <v>74</v>
      </c>
      <c r="Q183" t="s">
        <v>49</v>
      </c>
      <c r="R183" t="s">
        <v>217</v>
      </c>
      <c r="S183">
        <v>29</v>
      </c>
    </row>
    <row r="184" spans="1:19" x14ac:dyDescent="0.35">
      <c r="A184" t="s">
        <v>76</v>
      </c>
      <c r="B184" s="2" t="s">
        <v>71</v>
      </c>
      <c r="C184">
        <v>43</v>
      </c>
      <c r="D184" t="s">
        <v>265</v>
      </c>
      <c r="E184" s="9">
        <f>VLOOKUP(TabelaEstoque[[#This Row],[Lote]],'Data Vcto - Lote'!D:E,2,0)</f>
        <v>43889</v>
      </c>
      <c r="F184" t="str">
        <f ca="1">IF(TabelaEstoque[[#This Row],[Data Vencimento]]&lt;TODAY(),"vencido","Ok - dentro do prazo")</f>
        <v>vencido</v>
      </c>
      <c r="G184" t="str">
        <f>RIGHT(TabelaEstoque[[#This Row],[Filial]],2)</f>
        <v>MG</v>
      </c>
      <c r="H184" t="str" cm="1">
        <f t="array" ref="H184">INDEX(Tabela1[#All],MATCH(TabelaEstoque[[#This Row],[Lote]],Tabela1[Lote],0)+1,2)</f>
        <v>Bayer</v>
      </c>
      <c r="P184" t="s">
        <v>74</v>
      </c>
      <c r="Q184" t="s">
        <v>49</v>
      </c>
      <c r="R184" t="s">
        <v>361</v>
      </c>
      <c r="S184">
        <v>44</v>
      </c>
    </row>
    <row r="185" spans="1:19" x14ac:dyDescent="0.35">
      <c r="A185" t="s">
        <v>74</v>
      </c>
      <c r="B185" s="3" t="s">
        <v>9</v>
      </c>
      <c r="C185">
        <v>43</v>
      </c>
      <c r="D185" t="s">
        <v>266</v>
      </c>
      <c r="E185" s="9">
        <f>VLOOKUP(TabelaEstoque[[#This Row],[Lote]],'Data Vcto - Lote'!D:E,2,0)</f>
        <v>44093</v>
      </c>
      <c r="F185" t="str">
        <f ca="1">IF(TabelaEstoque[[#This Row],[Data Vencimento]]&lt;TODAY(),"vencido","Ok - dentro do prazo")</f>
        <v>vencido</v>
      </c>
      <c r="G185" t="str">
        <f>RIGHT(TabelaEstoque[[#This Row],[Filial]],2)</f>
        <v>MT</v>
      </c>
      <c r="H185" t="str" cm="1">
        <f t="array" ref="H185">INDEX(Tabela1[#All],MATCH(TabelaEstoque[[#This Row],[Lote]],Tabela1[Lote],0)+1,2)</f>
        <v>FMC</v>
      </c>
      <c r="P185" t="s">
        <v>74</v>
      </c>
      <c r="Q185" t="s">
        <v>71</v>
      </c>
      <c r="R185" t="s">
        <v>157</v>
      </c>
      <c r="S185">
        <v>32</v>
      </c>
    </row>
    <row r="186" spans="1:19" x14ac:dyDescent="0.35">
      <c r="A186" t="s">
        <v>78</v>
      </c>
      <c r="B186" s="2" t="s">
        <v>11</v>
      </c>
      <c r="C186">
        <v>31</v>
      </c>
      <c r="D186" t="s">
        <v>267</v>
      </c>
      <c r="E186" s="9">
        <f>VLOOKUP(TabelaEstoque[[#This Row],[Lote]],'Data Vcto - Lote'!D:E,2,0)</f>
        <v>44142</v>
      </c>
      <c r="F186" t="str">
        <f ca="1">IF(TabelaEstoque[[#This Row],[Data Vencimento]]&lt;TODAY(),"vencido","Ok - dentro do prazo")</f>
        <v>vencido</v>
      </c>
      <c r="G186" t="str">
        <f>RIGHT(TabelaEstoque[[#This Row],[Filial]],2)</f>
        <v>PR</v>
      </c>
      <c r="H186" t="str" cm="1">
        <f t="array" ref="H186">INDEX(Tabela1[#All],MATCH(TabelaEstoque[[#This Row],[Lote]],Tabela1[Lote],0)+1,2)</f>
        <v>FMC</v>
      </c>
      <c r="P186" t="s">
        <v>74</v>
      </c>
      <c r="Q186" t="s">
        <v>71</v>
      </c>
      <c r="R186" t="s">
        <v>193</v>
      </c>
      <c r="S186">
        <v>28</v>
      </c>
    </row>
    <row r="187" spans="1:19" x14ac:dyDescent="0.35">
      <c r="A187" t="s">
        <v>78</v>
      </c>
      <c r="B187" s="3" t="s">
        <v>13</v>
      </c>
      <c r="C187">
        <v>24</v>
      </c>
      <c r="D187" t="s">
        <v>268</v>
      </c>
      <c r="E187" s="9">
        <f>VLOOKUP(TabelaEstoque[[#This Row],[Lote]],'Data Vcto - Lote'!D:E,2,0)</f>
        <v>43851</v>
      </c>
      <c r="F187" t="str">
        <f ca="1">IF(TabelaEstoque[[#This Row],[Data Vencimento]]&lt;TODAY(),"vencido","Ok - dentro do prazo")</f>
        <v>vencido</v>
      </c>
      <c r="G187" t="str">
        <f>RIGHT(TabelaEstoque[[#This Row],[Filial]],2)</f>
        <v>PR</v>
      </c>
      <c r="H187" t="str" cm="1">
        <f t="array" ref="H187">INDEX(Tabela1[#All],MATCH(TabelaEstoque[[#This Row],[Lote]],Tabela1[Lote],0)+1,2)</f>
        <v>FMC</v>
      </c>
      <c r="P187" t="s">
        <v>74</v>
      </c>
      <c r="Q187" t="s">
        <v>23</v>
      </c>
      <c r="R187" t="s">
        <v>167</v>
      </c>
      <c r="S187">
        <v>46</v>
      </c>
    </row>
    <row r="188" spans="1:19" x14ac:dyDescent="0.35">
      <c r="A188" t="s">
        <v>77</v>
      </c>
      <c r="B188" s="2" t="s">
        <v>15</v>
      </c>
      <c r="C188">
        <v>49</v>
      </c>
      <c r="D188" t="s">
        <v>269</v>
      </c>
      <c r="E188" s="9">
        <f>VLOOKUP(TabelaEstoque[[#This Row],[Lote]],'Data Vcto - Lote'!D:E,2,0)</f>
        <v>44116</v>
      </c>
      <c r="F188" t="str">
        <f ca="1">IF(TabelaEstoque[[#This Row],[Data Vencimento]]&lt;TODAY(),"vencido","Ok - dentro do prazo")</f>
        <v>vencido</v>
      </c>
      <c r="G188" t="str">
        <f>RIGHT(TabelaEstoque[[#This Row],[Filial]],2)</f>
        <v>SP</v>
      </c>
      <c r="H188" t="str" cm="1">
        <f t="array" ref="H188">INDEX(Tabela1[#All],MATCH(TabelaEstoque[[#This Row],[Lote]],Tabela1[Lote],0)+1,2)</f>
        <v>FMC</v>
      </c>
      <c r="P188" t="s">
        <v>74</v>
      </c>
      <c r="Q188" t="s">
        <v>25</v>
      </c>
      <c r="R188" t="s">
        <v>168</v>
      </c>
      <c r="S188">
        <v>46</v>
      </c>
    </row>
    <row r="189" spans="1:19" x14ac:dyDescent="0.35">
      <c r="A189" t="s">
        <v>4</v>
      </c>
      <c r="B189" s="3" t="s">
        <v>15</v>
      </c>
      <c r="C189">
        <v>34</v>
      </c>
      <c r="D189" t="s">
        <v>270</v>
      </c>
      <c r="E189" s="9">
        <f>VLOOKUP(TabelaEstoque[[#This Row],[Lote]],'Data Vcto - Lote'!D:E,2,0)</f>
        <v>44032</v>
      </c>
      <c r="F189" t="str">
        <f ca="1">IF(TabelaEstoque[[#This Row],[Data Vencimento]]&lt;TODAY(),"vencido","Ok - dentro do prazo")</f>
        <v>vencido</v>
      </c>
      <c r="G189" t="str">
        <f>RIGHT(TabelaEstoque[[#This Row],[Filial]],2)</f>
        <v>MT</v>
      </c>
      <c r="H189" t="str" cm="1">
        <f t="array" ref="H189">INDEX(Tabela1[#All],MATCH(TabelaEstoque[[#This Row],[Lote]],Tabela1[Lote],0)+1,2)</f>
        <v>FMC</v>
      </c>
      <c r="P189" t="s">
        <v>74</v>
      </c>
      <c r="Q189" t="s">
        <v>15</v>
      </c>
      <c r="R189" t="s">
        <v>127</v>
      </c>
      <c r="S189">
        <v>30</v>
      </c>
    </row>
    <row r="190" spans="1:19" x14ac:dyDescent="0.35">
      <c r="A190" t="s">
        <v>5</v>
      </c>
      <c r="B190" s="2" t="s">
        <v>15</v>
      </c>
      <c r="C190">
        <v>32</v>
      </c>
      <c r="D190" t="s">
        <v>271</v>
      </c>
      <c r="E190" s="9">
        <f>VLOOKUP(TabelaEstoque[[#This Row],[Lote]],'Data Vcto - Lote'!D:E,2,0)</f>
        <v>44124</v>
      </c>
      <c r="F190" t="str">
        <f ca="1">IF(TabelaEstoque[[#This Row],[Data Vencimento]]&lt;TODAY(),"vencido","Ok - dentro do prazo")</f>
        <v>vencido</v>
      </c>
      <c r="G190" t="str">
        <f>RIGHT(TabelaEstoque[[#This Row],[Filial]],2)</f>
        <v>CE</v>
      </c>
      <c r="H190" t="str" cm="1">
        <f t="array" ref="H190">INDEX(Tabela1[#All],MATCH(TabelaEstoque[[#This Row],[Lote]],Tabela1[Lote],0)+1,2)</f>
        <v>FMC</v>
      </c>
      <c r="P190" t="s">
        <v>74</v>
      </c>
      <c r="Q190" t="s">
        <v>20</v>
      </c>
      <c r="R190" t="s">
        <v>273</v>
      </c>
      <c r="S190">
        <v>43</v>
      </c>
    </row>
    <row r="191" spans="1:19" x14ac:dyDescent="0.35">
      <c r="A191" t="s">
        <v>75</v>
      </c>
      <c r="B191" s="3" t="s">
        <v>13</v>
      </c>
      <c r="C191">
        <v>21</v>
      </c>
      <c r="D191" t="s">
        <v>272</v>
      </c>
      <c r="E191" s="9">
        <f>VLOOKUP(TabelaEstoque[[#This Row],[Lote]],'Data Vcto - Lote'!D:E,2,0)</f>
        <v>44037</v>
      </c>
      <c r="F191" t="str">
        <f ca="1">IF(TabelaEstoque[[#This Row],[Data Vencimento]]&lt;TODAY(),"vencido","Ok - dentro do prazo")</f>
        <v>vencido</v>
      </c>
      <c r="G191" t="str">
        <f>RIGHT(TabelaEstoque[[#This Row],[Filial]],2)</f>
        <v>MG</v>
      </c>
      <c r="H191" t="str" cm="1">
        <f t="array" ref="H191">INDEX(Tabela1[#All],MATCH(TabelaEstoque[[#This Row],[Lote]],Tabela1[Lote],0)+1,2)</f>
        <v>FMC</v>
      </c>
      <c r="P191" t="s">
        <v>74</v>
      </c>
      <c r="Q191" t="s">
        <v>20</v>
      </c>
      <c r="R191" t="s">
        <v>309</v>
      </c>
      <c r="S191">
        <v>24</v>
      </c>
    </row>
    <row r="192" spans="1:19" x14ac:dyDescent="0.35">
      <c r="A192" t="s">
        <v>74</v>
      </c>
      <c r="B192" s="2" t="s">
        <v>20</v>
      </c>
      <c r="C192">
        <v>43</v>
      </c>
      <c r="D192" t="s">
        <v>273</v>
      </c>
      <c r="E192" s="9">
        <f>VLOOKUP(TabelaEstoque[[#This Row],[Lote]],'Data Vcto - Lote'!D:E,2,0)</f>
        <v>44169</v>
      </c>
      <c r="F192" t="str">
        <f ca="1">IF(TabelaEstoque[[#This Row],[Data Vencimento]]&lt;TODAY(),"vencido","Ok - dentro do prazo")</f>
        <v>vencido</v>
      </c>
      <c r="G192" t="str">
        <f>RIGHT(TabelaEstoque[[#This Row],[Filial]],2)</f>
        <v>MT</v>
      </c>
      <c r="H192" t="str" cm="1">
        <f t="array" ref="H192">INDEX(Tabela1[#All],MATCH(TabelaEstoque[[#This Row],[Lote]],Tabela1[Lote],0)+1,2)</f>
        <v>FMC</v>
      </c>
      <c r="P192" t="s">
        <v>74</v>
      </c>
      <c r="Q192" t="s">
        <v>42</v>
      </c>
      <c r="R192" t="s">
        <v>104</v>
      </c>
      <c r="S192">
        <v>32</v>
      </c>
    </row>
    <row r="193" spans="1:19" x14ac:dyDescent="0.35">
      <c r="A193" t="s">
        <v>77</v>
      </c>
      <c r="B193" s="3" t="s">
        <v>20</v>
      </c>
      <c r="C193">
        <v>43</v>
      </c>
      <c r="D193" t="s">
        <v>274</v>
      </c>
      <c r="E193" s="9">
        <f>VLOOKUP(TabelaEstoque[[#This Row],[Lote]],'Data Vcto - Lote'!D:E,2,0)</f>
        <v>44185</v>
      </c>
      <c r="F193" t="str">
        <f ca="1">IF(TabelaEstoque[[#This Row],[Data Vencimento]]&lt;TODAY(),"vencido","Ok - dentro do prazo")</f>
        <v>vencido</v>
      </c>
      <c r="G193" t="str">
        <f>RIGHT(TabelaEstoque[[#This Row],[Filial]],2)</f>
        <v>SP</v>
      </c>
      <c r="H193" t="str" cm="1">
        <f t="array" ref="H193">INDEX(Tabela1[#All],MATCH(TabelaEstoque[[#This Row],[Lote]],Tabela1[Lote],0)+1,2)</f>
        <v>FMC</v>
      </c>
      <c r="P193" t="s">
        <v>74</v>
      </c>
      <c r="Q193" t="s">
        <v>42</v>
      </c>
      <c r="R193" t="s">
        <v>140</v>
      </c>
      <c r="S193">
        <v>20</v>
      </c>
    </row>
    <row r="194" spans="1:19" x14ac:dyDescent="0.35">
      <c r="A194" t="s">
        <v>75</v>
      </c>
      <c r="B194" s="2" t="s">
        <v>23</v>
      </c>
      <c r="C194">
        <v>50</v>
      </c>
      <c r="D194" t="s">
        <v>275</v>
      </c>
      <c r="E194" s="9">
        <f>VLOOKUP(TabelaEstoque[[#This Row],[Lote]],'Data Vcto - Lote'!D:E,2,0)</f>
        <v>43968</v>
      </c>
      <c r="F194" t="str">
        <f ca="1">IF(TabelaEstoque[[#This Row],[Data Vencimento]]&lt;TODAY(),"vencido","Ok - dentro do prazo")</f>
        <v>vencido</v>
      </c>
      <c r="G194" t="str">
        <f>RIGHT(TabelaEstoque[[#This Row],[Filial]],2)</f>
        <v>MG</v>
      </c>
      <c r="H194" t="str" cm="1">
        <f t="array" ref="H194">INDEX(Tabela1[#All],MATCH(TabelaEstoque[[#This Row],[Lote]],Tabela1[Lote],0)+1,2)</f>
        <v>FMC</v>
      </c>
      <c r="P194" t="s">
        <v>74</v>
      </c>
      <c r="Q194" t="s">
        <v>42</v>
      </c>
      <c r="R194" t="s">
        <v>248</v>
      </c>
      <c r="S194">
        <v>24</v>
      </c>
    </row>
    <row r="195" spans="1:19" x14ac:dyDescent="0.35">
      <c r="A195" t="s">
        <v>78</v>
      </c>
      <c r="B195" s="3" t="s">
        <v>25</v>
      </c>
      <c r="C195">
        <v>26</v>
      </c>
      <c r="D195" t="s">
        <v>276</v>
      </c>
      <c r="E195" s="9">
        <f>VLOOKUP(TabelaEstoque[[#This Row],[Lote]],'Data Vcto - Lote'!D:E,2,0)</f>
        <v>44047</v>
      </c>
      <c r="F195" t="str">
        <f ca="1">IF(TabelaEstoque[[#This Row],[Data Vencimento]]&lt;TODAY(),"vencido","Ok - dentro do prazo")</f>
        <v>vencido</v>
      </c>
      <c r="G195" t="str">
        <f>RIGHT(TabelaEstoque[[#This Row],[Filial]],2)</f>
        <v>PR</v>
      </c>
      <c r="H195" t="str" cm="1">
        <f t="array" ref="H195">INDEX(Tabela1[#All],MATCH(TabelaEstoque[[#This Row],[Lote]],Tabela1[Lote],0)+1,2)</f>
        <v>FMC</v>
      </c>
      <c r="P195" t="s">
        <v>74</v>
      </c>
      <c r="Q195" t="s">
        <v>42</v>
      </c>
      <c r="R195" t="s">
        <v>249</v>
      </c>
      <c r="S195">
        <v>41</v>
      </c>
    </row>
    <row r="196" spans="1:19" x14ac:dyDescent="0.35">
      <c r="A196" t="s">
        <v>77</v>
      </c>
      <c r="B196" s="2" t="s">
        <v>27</v>
      </c>
      <c r="C196">
        <v>26</v>
      </c>
      <c r="D196" t="s">
        <v>277</v>
      </c>
      <c r="E196" s="9">
        <f>VLOOKUP(TabelaEstoque[[#This Row],[Lote]],'Data Vcto - Lote'!D:E,2,0)</f>
        <v>44050</v>
      </c>
      <c r="F196" t="str">
        <f ca="1">IF(TabelaEstoque[[#This Row],[Data Vencimento]]&lt;TODAY(),"vencido","Ok - dentro do prazo")</f>
        <v>vencido</v>
      </c>
      <c r="G196" t="str">
        <f>RIGHT(TabelaEstoque[[#This Row],[Filial]],2)</f>
        <v>SP</v>
      </c>
      <c r="H196" t="str" cm="1">
        <f t="array" ref="H196">INDEX(Tabela1[#All],MATCH(TabelaEstoque[[#This Row],[Lote]],Tabela1[Lote],0)+1,2)</f>
        <v>FMC</v>
      </c>
      <c r="P196" t="s">
        <v>74</v>
      </c>
      <c r="Q196" t="s">
        <v>69</v>
      </c>
      <c r="R196" t="s">
        <v>264</v>
      </c>
      <c r="S196">
        <v>40</v>
      </c>
    </row>
    <row r="197" spans="1:19" x14ac:dyDescent="0.35">
      <c r="A197" t="s">
        <v>78</v>
      </c>
      <c r="B197" s="3" t="s">
        <v>31</v>
      </c>
      <c r="C197">
        <v>41</v>
      </c>
      <c r="D197" t="s">
        <v>278</v>
      </c>
      <c r="E197" s="9">
        <f>VLOOKUP(TabelaEstoque[[#This Row],[Lote]],'Data Vcto - Lote'!D:E,2,0)</f>
        <v>43992</v>
      </c>
      <c r="F197" t="str">
        <f ca="1">IF(TabelaEstoque[[#This Row],[Data Vencimento]]&lt;TODAY(),"vencido","Ok - dentro do prazo")</f>
        <v>vencido</v>
      </c>
      <c r="G197" t="str">
        <f>RIGHT(TabelaEstoque[[#This Row],[Filial]],2)</f>
        <v>PR</v>
      </c>
      <c r="H197" t="str" cm="1">
        <f t="array" ref="H197">INDEX(Tabela1[#All],MATCH(TabelaEstoque[[#This Row],[Lote]],Tabela1[Lote],0)+1,2)</f>
        <v>Syngenta</v>
      </c>
      <c r="P197" t="s">
        <v>74</v>
      </c>
      <c r="Q197" t="s">
        <v>52</v>
      </c>
      <c r="R197" t="s">
        <v>326</v>
      </c>
      <c r="S197">
        <v>27</v>
      </c>
    </row>
    <row r="198" spans="1:19" x14ac:dyDescent="0.35">
      <c r="A198" t="s">
        <v>5</v>
      </c>
      <c r="B198" s="2" t="s">
        <v>31</v>
      </c>
      <c r="C198">
        <v>44</v>
      </c>
      <c r="D198" t="s">
        <v>279</v>
      </c>
      <c r="E198" s="9">
        <f>VLOOKUP(TabelaEstoque[[#This Row],[Lote]],'Data Vcto - Lote'!D:E,2,0)</f>
        <v>43988</v>
      </c>
      <c r="F198" t="str">
        <f ca="1">IF(TabelaEstoque[[#This Row],[Data Vencimento]]&lt;TODAY(),"vencido","Ok - dentro do prazo")</f>
        <v>vencido</v>
      </c>
      <c r="G198" t="str">
        <f>RIGHT(TabelaEstoque[[#This Row],[Filial]],2)</f>
        <v>CE</v>
      </c>
      <c r="H198" t="str" cm="1">
        <f t="array" ref="H198">INDEX(Tabela1[#All],MATCH(TabelaEstoque[[#This Row],[Lote]],Tabela1[Lote],0)+1,2)</f>
        <v>Syngenta</v>
      </c>
      <c r="P198" t="s">
        <v>74</v>
      </c>
      <c r="Q198" t="s">
        <v>52</v>
      </c>
      <c r="R198" t="s">
        <v>362</v>
      </c>
      <c r="S198">
        <v>34</v>
      </c>
    </row>
    <row r="199" spans="1:19" x14ac:dyDescent="0.35">
      <c r="A199" t="s">
        <v>76</v>
      </c>
      <c r="B199" s="3" t="s">
        <v>34</v>
      </c>
      <c r="C199">
        <v>20</v>
      </c>
      <c r="D199" t="s">
        <v>280</v>
      </c>
      <c r="E199" s="9">
        <f>VLOOKUP(TabelaEstoque[[#This Row],[Lote]],'Data Vcto - Lote'!D:E,2,0)</f>
        <v>44089</v>
      </c>
      <c r="F199" t="str">
        <f ca="1">IF(TabelaEstoque[[#This Row],[Data Vencimento]]&lt;TODAY(),"vencido","Ok - dentro do prazo")</f>
        <v>vencido</v>
      </c>
      <c r="G199" t="str">
        <f>RIGHT(TabelaEstoque[[#This Row],[Filial]],2)</f>
        <v>MG</v>
      </c>
      <c r="H199" t="str" cm="1">
        <f t="array" ref="H199">INDEX(Tabela1[#All],MATCH(TabelaEstoque[[#This Row],[Lote]],Tabela1[Lote],0)+1,2)</f>
        <v>Syngenta</v>
      </c>
      <c r="P199" t="s">
        <v>74</v>
      </c>
      <c r="Q199" t="s">
        <v>64</v>
      </c>
      <c r="R199" t="s">
        <v>189</v>
      </c>
      <c r="S199">
        <v>28</v>
      </c>
    </row>
    <row r="200" spans="1:19" x14ac:dyDescent="0.35">
      <c r="A200" t="s">
        <v>6</v>
      </c>
      <c r="B200" s="2" t="s">
        <v>36</v>
      </c>
      <c r="C200">
        <v>43</v>
      </c>
      <c r="D200" t="s">
        <v>281</v>
      </c>
      <c r="E200" s="9">
        <f>VLOOKUP(TabelaEstoque[[#This Row],[Lote]],'Data Vcto - Lote'!D:E,2,0)</f>
        <v>43963</v>
      </c>
      <c r="F200" t="str">
        <f ca="1">IF(TabelaEstoque[[#This Row],[Data Vencimento]]&lt;TODAY(),"vencido","Ok - dentro do prazo")</f>
        <v>vencido</v>
      </c>
      <c r="G200" t="str">
        <f>RIGHT(TabelaEstoque[[#This Row],[Filial]],2)</f>
        <v>PR</v>
      </c>
      <c r="H200" t="str" cm="1">
        <f t="array" ref="H200">INDEX(Tabela1[#All],MATCH(TabelaEstoque[[#This Row],[Lote]],Tabela1[Lote],0)+1,2)</f>
        <v>Syngenta</v>
      </c>
      <c r="P200" t="s">
        <v>74</v>
      </c>
      <c r="Q200" t="s">
        <v>36</v>
      </c>
      <c r="R200" t="s">
        <v>101</v>
      </c>
      <c r="S200">
        <v>34</v>
      </c>
    </row>
    <row r="201" spans="1:19" x14ac:dyDescent="0.35">
      <c r="A201" t="s">
        <v>78</v>
      </c>
      <c r="B201" s="3" t="s">
        <v>38</v>
      </c>
      <c r="C201">
        <v>32</v>
      </c>
      <c r="D201" t="s">
        <v>282</v>
      </c>
      <c r="E201" s="9">
        <f>VLOOKUP(TabelaEstoque[[#This Row],[Lote]],'Data Vcto - Lote'!D:E,2,0)</f>
        <v>44079</v>
      </c>
      <c r="F201" t="str">
        <f ca="1">IF(TabelaEstoque[[#This Row],[Data Vencimento]]&lt;TODAY(),"vencido","Ok - dentro do prazo")</f>
        <v>vencido</v>
      </c>
      <c r="G201" t="str">
        <f>RIGHT(TabelaEstoque[[#This Row],[Filial]],2)</f>
        <v>PR</v>
      </c>
      <c r="H201" t="str" cm="1">
        <f t="array" ref="H201">INDEX(Tabela1[#All],MATCH(TabelaEstoque[[#This Row],[Lote]],Tabela1[Lote],0)+1,2)</f>
        <v>Syngenta</v>
      </c>
      <c r="P201" t="s">
        <v>74</v>
      </c>
      <c r="Q201" t="s">
        <v>13</v>
      </c>
      <c r="R201" t="s">
        <v>88</v>
      </c>
      <c r="S201">
        <v>50</v>
      </c>
    </row>
    <row r="202" spans="1:19" x14ac:dyDescent="0.35">
      <c r="A202" t="s">
        <v>6</v>
      </c>
      <c r="B202" s="2" t="s">
        <v>40</v>
      </c>
      <c r="C202">
        <v>41</v>
      </c>
      <c r="D202" t="s">
        <v>283</v>
      </c>
      <c r="E202" s="9">
        <f>VLOOKUP(TabelaEstoque[[#This Row],[Lote]],'Data Vcto - Lote'!D:E,2,0)</f>
        <v>43866</v>
      </c>
      <c r="F202" t="str">
        <f ca="1">IF(TabelaEstoque[[#This Row],[Data Vencimento]]&lt;TODAY(),"vencido","Ok - dentro do prazo")</f>
        <v>vencido</v>
      </c>
      <c r="G202" t="str">
        <f>RIGHT(TabelaEstoque[[#This Row],[Filial]],2)</f>
        <v>PR</v>
      </c>
      <c r="H202" t="str" cm="1">
        <f t="array" ref="H202">INDEX(Tabela1[#All],MATCH(TabelaEstoque[[#This Row],[Lote]],Tabela1[Lote],0)+1,2)</f>
        <v>Syngenta</v>
      </c>
      <c r="P202" t="s">
        <v>74</v>
      </c>
      <c r="Q202" t="s">
        <v>13</v>
      </c>
      <c r="R202" t="s">
        <v>236</v>
      </c>
      <c r="S202">
        <v>38</v>
      </c>
    </row>
    <row r="203" spans="1:19" x14ac:dyDescent="0.35">
      <c r="A203" t="s">
        <v>77</v>
      </c>
      <c r="B203" s="3" t="s">
        <v>42</v>
      </c>
      <c r="C203">
        <v>33</v>
      </c>
      <c r="D203" t="s">
        <v>284</v>
      </c>
      <c r="E203" s="9">
        <f>VLOOKUP(TabelaEstoque[[#This Row],[Lote]],'Data Vcto - Lote'!D:E,2,0)</f>
        <v>44135</v>
      </c>
      <c r="F203" t="str">
        <f ca="1">IF(TabelaEstoque[[#This Row],[Data Vencimento]]&lt;TODAY(),"vencido","Ok - dentro do prazo")</f>
        <v>vencido</v>
      </c>
      <c r="G203" t="str">
        <f>RIGHT(TabelaEstoque[[#This Row],[Filial]],2)</f>
        <v>SP</v>
      </c>
      <c r="H203" t="str" cm="1">
        <f t="array" ref="H203">INDEX(Tabela1[#All],MATCH(TabelaEstoque[[#This Row],[Lote]],Tabela1[Lote],0)+1,2)</f>
        <v>Syngenta</v>
      </c>
      <c r="P203" t="s">
        <v>74</v>
      </c>
      <c r="Q203" t="s">
        <v>34</v>
      </c>
      <c r="R203" t="s">
        <v>244</v>
      </c>
      <c r="S203">
        <v>40</v>
      </c>
    </row>
    <row r="204" spans="1:19" x14ac:dyDescent="0.35">
      <c r="A204" t="s">
        <v>76</v>
      </c>
      <c r="B204" s="2" t="s">
        <v>42</v>
      </c>
      <c r="C204">
        <v>36</v>
      </c>
      <c r="D204" t="s">
        <v>285</v>
      </c>
      <c r="E204" s="9">
        <f>VLOOKUP(TabelaEstoque[[#This Row],[Lote]],'Data Vcto - Lote'!D:E,2,0)</f>
        <v>43962</v>
      </c>
      <c r="F204" t="str">
        <f ca="1">IF(TabelaEstoque[[#This Row],[Data Vencimento]]&lt;TODAY(),"vencido","Ok - dentro do prazo")</f>
        <v>vencido</v>
      </c>
      <c r="G204" t="str">
        <f>RIGHT(TabelaEstoque[[#This Row],[Filial]],2)</f>
        <v>MG</v>
      </c>
      <c r="H204" t="str" cm="1">
        <f t="array" ref="H204">INDEX(Tabela1[#All],MATCH(TabelaEstoque[[#This Row],[Lote]],Tabela1[Lote],0)+1,2)</f>
        <v>Syngenta</v>
      </c>
      <c r="P204" t="s">
        <v>74</v>
      </c>
      <c r="Q204" t="s">
        <v>60</v>
      </c>
      <c r="R204" t="s">
        <v>115</v>
      </c>
      <c r="S204">
        <v>29</v>
      </c>
    </row>
    <row r="205" spans="1:19" x14ac:dyDescent="0.35">
      <c r="A205" t="s">
        <v>74</v>
      </c>
      <c r="B205" s="3" t="s">
        <v>31</v>
      </c>
      <c r="C205">
        <v>40</v>
      </c>
      <c r="D205" t="s">
        <v>286</v>
      </c>
      <c r="E205" s="9">
        <f>VLOOKUP(TabelaEstoque[[#This Row],[Lote]],'Data Vcto - Lote'!D:E,2,0)</f>
        <v>43952</v>
      </c>
      <c r="F205" t="str">
        <f ca="1">IF(TabelaEstoque[[#This Row],[Data Vencimento]]&lt;TODAY(),"vencido","Ok - dentro do prazo")</f>
        <v>vencido</v>
      </c>
      <c r="G205" t="str">
        <f>RIGHT(TabelaEstoque[[#This Row],[Filial]],2)</f>
        <v>MT</v>
      </c>
      <c r="H205" t="str" cm="1">
        <f t="array" ref="H205">INDEX(Tabela1[#All],MATCH(TabelaEstoque[[#This Row],[Lote]],Tabela1[Lote],0)+1,2)</f>
        <v>Syngenta</v>
      </c>
      <c r="P205" t="s">
        <v>74</v>
      </c>
      <c r="Q205" t="s">
        <v>60</v>
      </c>
      <c r="R205" t="s">
        <v>223</v>
      </c>
      <c r="S205">
        <v>34</v>
      </c>
    </row>
    <row r="206" spans="1:19" x14ac:dyDescent="0.35">
      <c r="A206" t="s">
        <v>4</v>
      </c>
      <c r="B206" s="2" t="s">
        <v>45</v>
      </c>
      <c r="C206">
        <v>41</v>
      </c>
      <c r="D206" t="s">
        <v>287</v>
      </c>
      <c r="E206" s="9">
        <f>VLOOKUP(TabelaEstoque[[#This Row],[Lote]],'Data Vcto - Lote'!D:E,2,0)</f>
        <v>44042</v>
      </c>
      <c r="F206" t="str">
        <f ca="1">IF(TabelaEstoque[[#This Row],[Data Vencimento]]&lt;TODAY(),"vencido","Ok - dentro do prazo")</f>
        <v>vencido</v>
      </c>
      <c r="G206" t="str">
        <f>RIGHT(TabelaEstoque[[#This Row],[Filial]],2)</f>
        <v>MT</v>
      </c>
      <c r="H206" t="str" cm="1">
        <f t="array" ref="H206">INDEX(Tabela1[#All],MATCH(TabelaEstoque[[#This Row],[Lote]],Tabela1[Lote],0)+1,2)</f>
        <v>Syngenta</v>
      </c>
      <c r="P206" t="s">
        <v>74</v>
      </c>
      <c r="Q206" t="s">
        <v>60</v>
      </c>
      <c r="R206" t="s">
        <v>367</v>
      </c>
      <c r="S206">
        <v>26</v>
      </c>
    </row>
    <row r="207" spans="1:19" x14ac:dyDescent="0.35">
      <c r="A207" t="s">
        <v>78</v>
      </c>
      <c r="B207" s="3" t="s">
        <v>47</v>
      </c>
      <c r="C207">
        <v>24</v>
      </c>
      <c r="D207" t="s">
        <v>288</v>
      </c>
      <c r="E207" s="9">
        <f>VLOOKUP(TabelaEstoque[[#This Row],[Lote]],'Data Vcto - Lote'!D:E,2,0)</f>
        <v>44179</v>
      </c>
      <c r="F207" t="str">
        <f ca="1">IF(TabelaEstoque[[#This Row],[Data Vencimento]]&lt;TODAY(),"vencido","Ok - dentro do prazo")</f>
        <v>vencido</v>
      </c>
      <c r="G207" t="str">
        <f>RIGHT(TabelaEstoque[[#This Row],[Filial]],2)</f>
        <v>PR</v>
      </c>
      <c r="H207" t="str" cm="1">
        <f t="array" ref="H207">INDEX(Tabela1[#All],MATCH(TabelaEstoque[[#This Row],[Lote]],Tabela1[Lote],0)+1,2)</f>
        <v>Syngenta</v>
      </c>
      <c r="P207" t="s">
        <v>74</v>
      </c>
      <c r="Q207" t="s">
        <v>31</v>
      </c>
      <c r="R207" t="s">
        <v>142</v>
      </c>
      <c r="S207">
        <v>49</v>
      </c>
    </row>
    <row r="208" spans="1:19" x14ac:dyDescent="0.35">
      <c r="A208" t="s">
        <v>5</v>
      </c>
      <c r="B208" s="2" t="s">
        <v>49</v>
      </c>
      <c r="C208">
        <v>20</v>
      </c>
      <c r="D208" t="s">
        <v>289</v>
      </c>
      <c r="E208" s="9">
        <f>VLOOKUP(TabelaEstoque[[#This Row],[Lote]],'Data Vcto - Lote'!D:E,2,0)</f>
        <v>44075</v>
      </c>
      <c r="F208" t="str">
        <f ca="1">IF(TabelaEstoque[[#This Row],[Data Vencimento]]&lt;TODAY(),"vencido","Ok - dentro do prazo")</f>
        <v>vencido</v>
      </c>
      <c r="G208" t="str">
        <f>RIGHT(TabelaEstoque[[#This Row],[Filial]],2)</f>
        <v>CE</v>
      </c>
      <c r="H208" t="str" cm="1">
        <f t="array" ref="H208">INDEX(Tabela1[#All],MATCH(TabelaEstoque[[#This Row],[Lote]],Tabela1[Lote],0)+1,2)</f>
        <v>Syngenta</v>
      </c>
      <c r="P208" t="s">
        <v>74</v>
      </c>
      <c r="Q208" t="s">
        <v>31</v>
      </c>
      <c r="R208" t="s">
        <v>178</v>
      </c>
      <c r="S208">
        <v>38</v>
      </c>
    </row>
    <row r="209" spans="1:19" x14ac:dyDescent="0.35">
      <c r="A209" t="s">
        <v>76</v>
      </c>
      <c r="B209" s="3" t="s">
        <v>52</v>
      </c>
      <c r="C209">
        <v>47</v>
      </c>
      <c r="D209" t="s">
        <v>290</v>
      </c>
      <c r="E209" s="9">
        <f>VLOOKUP(TabelaEstoque[[#This Row],[Lote]],'Data Vcto - Lote'!D:E,2,0)</f>
        <v>44094</v>
      </c>
      <c r="F209" t="str">
        <f ca="1">IF(TabelaEstoque[[#This Row],[Data Vencimento]]&lt;TODAY(),"vencido","Ok - dentro do prazo")</f>
        <v>vencido</v>
      </c>
      <c r="G209" t="str">
        <f>RIGHT(TabelaEstoque[[#This Row],[Filial]],2)</f>
        <v>MG</v>
      </c>
      <c r="H209" t="str" cm="1">
        <f t="array" ref="H209">INDEX(Tabela1[#All],MATCH(TabelaEstoque[[#This Row],[Lote]],Tabela1[Lote],0)+1,2)</f>
        <v>Bayer</v>
      </c>
      <c r="P209" t="s">
        <v>74</v>
      </c>
      <c r="Q209" t="s">
        <v>31</v>
      </c>
      <c r="R209" t="s">
        <v>206</v>
      </c>
      <c r="S209">
        <v>45</v>
      </c>
    </row>
    <row r="210" spans="1:19" x14ac:dyDescent="0.35">
      <c r="A210" t="s">
        <v>5</v>
      </c>
      <c r="B210" s="2" t="s">
        <v>54</v>
      </c>
      <c r="C210">
        <v>25</v>
      </c>
      <c r="D210" t="s">
        <v>291</v>
      </c>
      <c r="E210" s="9">
        <f>VLOOKUP(TabelaEstoque[[#This Row],[Lote]],'Data Vcto - Lote'!D:E,2,0)</f>
        <v>43969</v>
      </c>
      <c r="F210" t="str">
        <f ca="1">IF(TabelaEstoque[[#This Row],[Data Vencimento]]&lt;TODAY(),"vencido","Ok - dentro do prazo")</f>
        <v>vencido</v>
      </c>
      <c r="G210" t="str">
        <f>RIGHT(TabelaEstoque[[#This Row],[Filial]],2)</f>
        <v>CE</v>
      </c>
      <c r="H210" t="str" cm="1">
        <f t="array" ref="H210">INDEX(Tabela1[#All],MATCH(TabelaEstoque[[#This Row],[Lote]],Tabela1[Lote],0)+1,2)</f>
        <v>Bayer</v>
      </c>
      <c r="P210" t="s">
        <v>74</v>
      </c>
      <c r="Q210" t="s">
        <v>31</v>
      </c>
      <c r="R210" t="s">
        <v>286</v>
      </c>
      <c r="S210">
        <v>40</v>
      </c>
    </row>
    <row r="211" spans="1:19" x14ac:dyDescent="0.35">
      <c r="A211" t="s">
        <v>77</v>
      </c>
      <c r="B211" s="3" t="s">
        <v>56</v>
      </c>
      <c r="C211">
        <v>31</v>
      </c>
      <c r="D211" t="s">
        <v>292</v>
      </c>
      <c r="E211" s="9">
        <f>VLOOKUP(TabelaEstoque[[#This Row],[Lote]],'Data Vcto - Lote'!D:E,2,0)</f>
        <v>44171</v>
      </c>
      <c r="F211" t="str">
        <f ca="1">IF(TabelaEstoque[[#This Row],[Data Vencimento]]&lt;TODAY(),"vencido","Ok - dentro do prazo")</f>
        <v>vencido</v>
      </c>
      <c r="G211" t="str">
        <f>RIGHT(TabelaEstoque[[#This Row],[Filial]],2)</f>
        <v>SP</v>
      </c>
      <c r="H211" t="str" cm="1">
        <f t="array" ref="H211">INDEX(Tabela1[#All],MATCH(TabelaEstoque[[#This Row],[Lote]],Tabela1[Lote],0)+1,2)</f>
        <v>Bayer</v>
      </c>
      <c r="P211" t="s">
        <v>74</v>
      </c>
      <c r="Q211" t="s">
        <v>66</v>
      </c>
      <c r="R211" t="s">
        <v>263</v>
      </c>
      <c r="S211">
        <v>30</v>
      </c>
    </row>
    <row r="212" spans="1:19" x14ac:dyDescent="0.35">
      <c r="A212" t="s">
        <v>76</v>
      </c>
      <c r="B212" s="2" t="s">
        <v>56</v>
      </c>
      <c r="C212">
        <v>31</v>
      </c>
      <c r="D212" t="s">
        <v>293</v>
      </c>
      <c r="E212" s="9">
        <f>VLOOKUP(TabelaEstoque[[#This Row],[Lote]],'Data Vcto - Lote'!D:E,2,0)</f>
        <v>44194</v>
      </c>
      <c r="F212" t="str">
        <f ca="1">IF(TabelaEstoque[[#This Row],[Data Vencimento]]&lt;TODAY(),"vencido","Ok - dentro do prazo")</f>
        <v>vencido</v>
      </c>
      <c r="G212" t="str">
        <f>RIGHT(TabelaEstoque[[#This Row],[Filial]],2)</f>
        <v>MG</v>
      </c>
      <c r="H212" t="str" cm="1">
        <f t="array" ref="H212">INDEX(Tabela1[#All],MATCH(TabelaEstoque[[#This Row],[Lote]],Tabela1[Lote],0)+1,2)</f>
        <v>Bayer</v>
      </c>
      <c r="P212" t="s">
        <v>74</v>
      </c>
      <c r="Q212" t="s">
        <v>66</v>
      </c>
      <c r="R212" t="s">
        <v>370</v>
      </c>
      <c r="S212">
        <v>26</v>
      </c>
    </row>
    <row r="213" spans="1:19" x14ac:dyDescent="0.35">
      <c r="A213" t="s">
        <v>5</v>
      </c>
      <c r="B213" s="3" t="s">
        <v>56</v>
      </c>
      <c r="C213">
        <v>27</v>
      </c>
      <c r="D213" t="s">
        <v>294</v>
      </c>
      <c r="E213" s="9">
        <f>VLOOKUP(TabelaEstoque[[#This Row],[Lote]],'Data Vcto - Lote'!D:E,2,0)</f>
        <v>43874</v>
      </c>
      <c r="F213" t="str">
        <f ca="1">IF(TabelaEstoque[[#This Row],[Data Vencimento]]&lt;TODAY(),"vencido","Ok - dentro do prazo")</f>
        <v>vencido</v>
      </c>
      <c r="G213" t="str">
        <f>RIGHT(TabelaEstoque[[#This Row],[Filial]],2)</f>
        <v>CE</v>
      </c>
      <c r="H213" t="str" cm="1">
        <f t="array" ref="H213">INDEX(Tabela1[#All],MATCH(TabelaEstoque[[#This Row],[Lote]],Tabela1[Lote],0)+1,2)</f>
        <v>Bayer</v>
      </c>
      <c r="P213" t="s">
        <v>74</v>
      </c>
      <c r="Q213" t="s">
        <v>56</v>
      </c>
      <c r="R213" t="s">
        <v>112</v>
      </c>
      <c r="S213">
        <v>40</v>
      </c>
    </row>
    <row r="214" spans="1:19" x14ac:dyDescent="0.35">
      <c r="A214" t="s">
        <v>76</v>
      </c>
      <c r="B214" s="2" t="s">
        <v>60</v>
      </c>
      <c r="C214">
        <v>43</v>
      </c>
      <c r="D214" t="s">
        <v>295</v>
      </c>
      <c r="E214" s="9">
        <f>VLOOKUP(TabelaEstoque[[#This Row],[Lote]],'Data Vcto - Lote'!D:E,2,0)</f>
        <v>43958</v>
      </c>
      <c r="F214" t="str">
        <f ca="1">IF(TabelaEstoque[[#This Row],[Data Vencimento]]&lt;TODAY(),"vencido","Ok - dentro do prazo")</f>
        <v>vencido</v>
      </c>
      <c r="G214" t="str">
        <f>RIGHT(TabelaEstoque[[#This Row],[Filial]],2)</f>
        <v>MG</v>
      </c>
      <c r="H214" t="str" cm="1">
        <f t="array" ref="H214">INDEX(Tabela1[#All],MATCH(TabelaEstoque[[#This Row],[Lote]],Tabela1[Lote],0)+1,2)</f>
        <v>Bayer</v>
      </c>
      <c r="P214" t="s">
        <v>74</v>
      </c>
      <c r="Q214" t="s">
        <v>56</v>
      </c>
      <c r="R214" t="s">
        <v>184</v>
      </c>
      <c r="S214">
        <v>28</v>
      </c>
    </row>
    <row r="215" spans="1:19" x14ac:dyDescent="0.35">
      <c r="A215" t="s">
        <v>5</v>
      </c>
      <c r="B215" s="3" t="s">
        <v>62</v>
      </c>
      <c r="C215">
        <v>40</v>
      </c>
      <c r="D215" t="s">
        <v>296</v>
      </c>
      <c r="E215" s="9">
        <f>VLOOKUP(TabelaEstoque[[#This Row],[Lote]],'Data Vcto - Lote'!D:E,2,0)</f>
        <v>43872</v>
      </c>
      <c r="F215" t="str">
        <f ca="1">IF(TabelaEstoque[[#This Row],[Data Vencimento]]&lt;TODAY(),"vencido","Ok - dentro do prazo")</f>
        <v>vencido</v>
      </c>
      <c r="G215" t="str">
        <f>RIGHT(TabelaEstoque[[#This Row],[Filial]],2)</f>
        <v>CE</v>
      </c>
      <c r="H215" t="str" cm="1">
        <f t="array" ref="H215">INDEX(Tabela1[#All],MATCH(TabelaEstoque[[#This Row],[Lote]],Tabela1[Lote],0)+1,2)</f>
        <v>Bayer</v>
      </c>
      <c r="P215" t="s">
        <v>74</v>
      </c>
      <c r="Q215" t="s">
        <v>56</v>
      </c>
      <c r="R215" t="s">
        <v>186</v>
      </c>
      <c r="S215">
        <v>45</v>
      </c>
    </row>
    <row r="216" spans="1:19" x14ac:dyDescent="0.35">
      <c r="A216" t="s">
        <v>77</v>
      </c>
      <c r="B216" s="2" t="s">
        <v>64</v>
      </c>
      <c r="C216">
        <v>28</v>
      </c>
      <c r="D216" t="s">
        <v>297</v>
      </c>
      <c r="E216" s="9">
        <f>VLOOKUP(TabelaEstoque[[#This Row],[Lote]],'Data Vcto - Lote'!D:E,2,0)</f>
        <v>43970</v>
      </c>
      <c r="F216" t="str">
        <f ca="1">IF(TabelaEstoque[[#This Row],[Data Vencimento]]&lt;TODAY(),"vencido","Ok - dentro do prazo")</f>
        <v>vencido</v>
      </c>
      <c r="G216" t="str">
        <f>RIGHT(TabelaEstoque[[#This Row],[Filial]],2)</f>
        <v>SP</v>
      </c>
      <c r="H216" t="str" cm="1">
        <f t="array" ref="H216">INDEX(Tabela1[#All],MATCH(TabelaEstoque[[#This Row],[Lote]],Tabela1[Lote],0)+1,2)</f>
        <v>Bayer</v>
      </c>
      <c r="P216" t="s">
        <v>74</v>
      </c>
      <c r="Q216" t="s">
        <v>56</v>
      </c>
      <c r="R216" t="s">
        <v>329</v>
      </c>
      <c r="S216">
        <v>44</v>
      </c>
    </row>
    <row r="217" spans="1:19" x14ac:dyDescent="0.35">
      <c r="A217" t="s">
        <v>5</v>
      </c>
      <c r="B217" s="3" t="s">
        <v>66</v>
      </c>
      <c r="C217">
        <v>21</v>
      </c>
      <c r="D217" t="s">
        <v>298</v>
      </c>
      <c r="E217" s="9">
        <f>VLOOKUP(TabelaEstoque[[#This Row],[Lote]],'Data Vcto - Lote'!D:E,2,0)</f>
        <v>44035</v>
      </c>
      <c r="F217" t="str">
        <f ca="1">IF(TabelaEstoque[[#This Row],[Data Vencimento]]&lt;TODAY(),"vencido","Ok - dentro do prazo")</f>
        <v>vencido</v>
      </c>
      <c r="G217" t="str">
        <f>RIGHT(TabelaEstoque[[#This Row],[Filial]],2)</f>
        <v>CE</v>
      </c>
      <c r="H217" t="str" cm="1">
        <f t="array" ref="H217">INDEX(Tabela1[#All],MATCH(TabelaEstoque[[#This Row],[Lote]],Tabela1[Lote],0)+1,2)</f>
        <v>Bayer</v>
      </c>
      <c r="P217" t="s">
        <v>74</v>
      </c>
      <c r="Q217" t="s">
        <v>56</v>
      </c>
      <c r="R217" t="s">
        <v>366</v>
      </c>
      <c r="S217">
        <v>28</v>
      </c>
    </row>
    <row r="218" spans="1:19" x14ac:dyDescent="0.35">
      <c r="A218" t="s">
        <v>75</v>
      </c>
      <c r="B218" s="2" t="s">
        <v>66</v>
      </c>
      <c r="C218">
        <v>39</v>
      </c>
      <c r="D218" t="s">
        <v>299</v>
      </c>
      <c r="E218" s="9">
        <f>VLOOKUP(TabelaEstoque[[#This Row],[Lote]],'Data Vcto - Lote'!D:E,2,0)</f>
        <v>44161</v>
      </c>
      <c r="F218" t="str">
        <f ca="1">IF(TabelaEstoque[[#This Row],[Data Vencimento]]&lt;TODAY(),"vencido","Ok - dentro do prazo")</f>
        <v>vencido</v>
      </c>
      <c r="G218" t="str">
        <f>RIGHT(TabelaEstoque[[#This Row],[Filial]],2)</f>
        <v>MG</v>
      </c>
      <c r="H218" t="str" cm="1">
        <f t="array" ref="H218">INDEX(Tabela1[#All],MATCH(TabelaEstoque[[#This Row],[Lote]],Tabela1[Lote],0)+1,2)</f>
        <v>Bayer</v>
      </c>
      <c r="P218" t="s">
        <v>75</v>
      </c>
      <c r="Q218" t="s">
        <v>9</v>
      </c>
      <c r="R218" t="s">
        <v>122</v>
      </c>
      <c r="S218">
        <v>27</v>
      </c>
    </row>
    <row r="219" spans="1:19" x14ac:dyDescent="0.35">
      <c r="A219" t="s">
        <v>4</v>
      </c>
      <c r="B219" s="3" t="s">
        <v>69</v>
      </c>
      <c r="C219">
        <v>45</v>
      </c>
      <c r="D219" t="s">
        <v>300</v>
      </c>
      <c r="E219" s="9">
        <f>VLOOKUP(TabelaEstoque[[#This Row],[Lote]],'Data Vcto - Lote'!D:E,2,0)</f>
        <v>44138</v>
      </c>
      <c r="F219" t="str">
        <f ca="1">IF(TabelaEstoque[[#This Row],[Data Vencimento]]&lt;TODAY(),"vencido","Ok - dentro do prazo")</f>
        <v>vencido</v>
      </c>
      <c r="G219" t="str">
        <f>RIGHT(TabelaEstoque[[#This Row],[Filial]],2)</f>
        <v>MT</v>
      </c>
      <c r="H219" t="str" cm="1">
        <f t="array" ref="H219">INDEX(Tabela1[#All],MATCH(TabelaEstoque[[#This Row],[Lote]],Tabela1[Lote],0)+1,2)</f>
        <v>Bayer</v>
      </c>
      <c r="P219" t="s">
        <v>75</v>
      </c>
      <c r="Q219" t="s">
        <v>40</v>
      </c>
      <c r="R219" t="s">
        <v>103</v>
      </c>
      <c r="S219">
        <v>29</v>
      </c>
    </row>
    <row r="220" spans="1:19" x14ac:dyDescent="0.35">
      <c r="A220" t="s">
        <v>77</v>
      </c>
      <c r="B220" s="2" t="s">
        <v>71</v>
      </c>
      <c r="C220">
        <v>24</v>
      </c>
      <c r="D220" t="s">
        <v>301</v>
      </c>
      <c r="E220" s="9">
        <f>VLOOKUP(TabelaEstoque[[#This Row],[Lote]],'Data Vcto - Lote'!D:E,2,0)</f>
        <v>44150</v>
      </c>
      <c r="F220" t="str">
        <f ca="1">IF(TabelaEstoque[[#This Row],[Data Vencimento]]&lt;TODAY(),"vencido","Ok - dentro do prazo")</f>
        <v>vencido</v>
      </c>
      <c r="G220" t="str">
        <f>RIGHT(TabelaEstoque[[#This Row],[Filial]],2)</f>
        <v>SP</v>
      </c>
      <c r="H220" t="str" cm="1">
        <f t="array" ref="H220">INDEX(Tabela1[#All],MATCH(TabelaEstoque[[#This Row],[Lote]],Tabela1[Lote],0)+1,2)</f>
        <v>Bayer</v>
      </c>
      <c r="P220" t="s">
        <v>75</v>
      </c>
      <c r="Q220" t="s">
        <v>40</v>
      </c>
      <c r="R220" t="s">
        <v>139</v>
      </c>
      <c r="S220">
        <v>43</v>
      </c>
    </row>
    <row r="221" spans="1:19" x14ac:dyDescent="0.35">
      <c r="A221" t="s">
        <v>78</v>
      </c>
      <c r="B221" s="3" t="s">
        <v>9</v>
      </c>
      <c r="C221">
        <v>33</v>
      </c>
      <c r="D221" t="s">
        <v>302</v>
      </c>
      <c r="E221" s="9">
        <f>VLOOKUP(TabelaEstoque[[#This Row],[Lote]],'Data Vcto - Lote'!D:E,2,0)</f>
        <v>44181</v>
      </c>
      <c r="F221" t="str">
        <f ca="1">IF(TabelaEstoque[[#This Row],[Data Vencimento]]&lt;TODAY(),"vencido","Ok - dentro do prazo")</f>
        <v>vencido</v>
      </c>
      <c r="G221" t="str">
        <f>RIGHT(TabelaEstoque[[#This Row],[Filial]],2)</f>
        <v>PR</v>
      </c>
      <c r="H221" t="str" cm="1">
        <f t="array" ref="H221">INDEX(Tabela1[#All],MATCH(TabelaEstoque[[#This Row],[Lote]],Tabela1[Lote],0)+1,2)</f>
        <v>FMC</v>
      </c>
      <c r="P221" t="s">
        <v>75</v>
      </c>
      <c r="Q221" t="s">
        <v>40</v>
      </c>
      <c r="R221" t="s">
        <v>247</v>
      </c>
      <c r="S221">
        <v>30</v>
      </c>
    </row>
    <row r="222" spans="1:19" x14ac:dyDescent="0.35">
      <c r="A222" t="s">
        <v>76</v>
      </c>
      <c r="B222" s="2" t="s">
        <v>11</v>
      </c>
      <c r="C222">
        <v>47</v>
      </c>
      <c r="D222" t="s">
        <v>303</v>
      </c>
      <c r="E222" s="9">
        <f>VLOOKUP(TabelaEstoque[[#This Row],[Lote]],'Data Vcto - Lote'!D:E,2,0)</f>
        <v>43842</v>
      </c>
      <c r="F222" t="str">
        <f ca="1">IF(TabelaEstoque[[#This Row],[Data Vencimento]]&lt;TODAY(),"vencido","Ok - dentro do prazo")</f>
        <v>vencido</v>
      </c>
      <c r="G222" t="str">
        <f>RIGHT(TabelaEstoque[[#This Row],[Filial]],2)</f>
        <v>MG</v>
      </c>
      <c r="H222" t="str" cm="1">
        <f t="array" ref="H222">INDEX(Tabela1[#All],MATCH(TabelaEstoque[[#This Row],[Lote]],Tabela1[Lote],0)+1,2)</f>
        <v>FMC</v>
      </c>
      <c r="P222" t="s">
        <v>75</v>
      </c>
      <c r="Q222" t="s">
        <v>47</v>
      </c>
      <c r="R222" t="s">
        <v>180</v>
      </c>
      <c r="S222">
        <v>28</v>
      </c>
    </row>
    <row r="223" spans="1:19" x14ac:dyDescent="0.35">
      <c r="A223" t="s">
        <v>6</v>
      </c>
      <c r="B223" s="3" t="s">
        <v>13</v>
      </c>
      <c r="C223">
        <v>30</v>
      </c>
      <c r="D223" t="s">
        <v>304</v>
      </c>
      <c r="E223" s="9">
        <f>VLOOKUP(TabelaEstoque[[#This Row],[Lote]],'Data Vcto - Lote'!D:E,2,0)</f>
        <v>43992</v>
      </c>
      <c r="F223" t="str">
        <f ca="1">IF(TabelaEstoque[[#This Row],[Data Vencimento]]&lt;TODAY(),"vencido","Ok - dentro do prazo")</f>
        <v>vencido</v>
      </c>
      <c r="G223" t="str">
        <f>RIGHT(TabelaEstoque[[#This Row],[Filial]],2)</f>
        <v>PR</v>
      </c>
      <c r="H223" t="str" cm="1">
        <f t="array" ref="H223">INDEX(Tabela1[#All],MATCH(TabelaEstoque[[#This Row],[Lote]],Tabela1[Lote],0)+1,2)</f>
        <v>FMC</v>
      </c>
      <c r="P223" t="s">
        <v>75</v>
      </c>
      <c r="Q223" t="s">
        <v>49</v>
      </c>
      <c r="R223" t="s">
        <v>325</v>
      </c>
      <c r="S223">
        <v>41</v>
      </c>
    </row>
    <row r="224" spans="1:19" x14ac:dyDescent="0.35">
      <c r="A224" t="s">
        <v>76</v>
      </c>
      <c r="B224" s="2" t="s">
        <v>15</v>
      </c>
      <c r="C224">
        <v>28</v>
      </c>
      <c r="D224" t="s">
        <v>305</v>
      </c>
      <c r="E224" s="9">
        <f>VLOOKUP(TabelaEstoque[[#This Row],[Lote]],'Data Vcto - Lote'!D:E,2,0)</f>
        <v>43884</v>
      </c>
      <c r="F224" t="str">
        <f ca="1">IF(TabelaEstoque[[#This Row],[Data Vencimento]]&lt;TODAY(),"vencido","Ok - dentro do prazo")</f>
        <v>vencido</v>
      </c>
      <c r="G224" t="str">
        <f>RIGHT(TabelaEstoque[[#This Row],[Filial]],2)</f>
        <v>MG</v>
      </c>
      <c r="H224" t="str" cm="1">
        <f t="array" ref="H224">INDEX(Tabela1[#All],MATCH(TabelaEstoque[[#This Row],[Lote]],Tabela1[Lote],0)+1,2)</f>
        <v>FMC</v>
      </c>
      <c r="P224" t="s">
        <v>75</v>
      </c>
      <c r="Q224" t="s">
        <v>23</v>
      </c>
      <c r="R224" t="s">
        <v>131</v>
      </c>
      <c r="S224">
        <v>43</v>
      </c>
    </row>
    <row r="225" spans="1:19" x14ac:dyDescent="0.35">
      <c r="A225" t="s">
        <v>6</v>
      </c>
      <c r="B225" s="3" t="s">
        <v>15</v>
      </c>
      <c r="C225">
        <v>35</v>
      </c>
      <c r="D225" t="s">
        <v>306</v>
      </c>
      <c r="E225" s="9">
        <f>VLOOKUP(TabelaEstoque[[#This Row],[Lote]],'Data Vcto - Lote'!D:E,2,0)</f>
        <v>43862</v>
      </c>
      <c r="F225" t="str">
        <f ca="1">IF(TabelaEstoque[[#This Row],[Data Vencimento]]&lt;TODAY(),"vencido","Ok - dentro do prazo")</f>
        <v>vencido</v>
      </c>
      <c r="G225" t="str">
        <f>RIGHT(TabelaEstoque[[#This Row],[Filial]],2)</f>
        <v>PR</v>
      </c>
      <c r="H225" t="str" cm="1">
        <f t="array" ref="H225">INDEX(Tabela1[#All],MATCH(TabelaEstoque[[#This Row],[Lote]],Tabela1[Lote],0)+1,2)</f>
        <v>FMC</v>
      </c>
      <c r="P225" t="s">
        <v>75</v>
      </c>
      <c r="Q225" t="s">
        <v>23</v>
      </c>
      <c r="R225" t="s">
        <v>275</v>
      </c>
      <c r="S225">
        <v>50</v>
      </c>
    </row>
    <row r="226" spans="1:19" x14ac:dyDescent="0.35">
      <c r="A226" t="s">
        <v>75</v>
      </c>
      <c r="B226" s="2" t="s">
        <v>15</v>
      </c>
      <c r="C226">
        <v>26</v>
      </c>
      <c r="D226" t="s">
        <v>307</v>
      </c>
      <c r="E226" s="9">
        <f>VLOOKUP(TabelaEstoque[[#This Row],[Lote]],'Data Vcto - Lote'!D:E,2,0)</f>
        <v>44034</v>
      </c>
      <c r="F226" t="str">
        <f ca="1">IF(TabelaEstoque[[#This Row],[Data Vencimento]]&lt;TODAY(),"vencido","Ok - dentro do prazo")</f>
        <v>vencido</v>
      </c>
      <c r="G226" t="str">
        <f>RIGHT(TabelaEstoque[[#This Row],[Filial]],2)</f>
        <v>MG</v>
      </c>
      <c r="H226" t="str" cm="1">
        <f t="array" ref="H226">INDEX(Tabela1[#All],MATCH(TabelaEstoque[[#This Row],[Lote]],Tabela1[Lote],0)+1,2)</f>
        <v>FMC</v>
      </c>
      <c r="P226" t="s">
        <v>75</v>
      </c>
      <c r="Q226" t="s">
        <v>25</v>
      </c>
      <c r="R226" t="s">
        <v>204</v>
      </c>
      <c r="S226">
        <v>49</v>
      </c>
    </row>
    <row r="227" spans="1:19" x14ac:dyDescent="0.35">
      <c r="A227" t="s">
        <v>77</v>
      </c>
      <c r="B227" s="3" t="s">
        <v>13</v>
      </c>
      <c r="C227">
        <v>31</v>
      </c>
      <c r="D227" t="s">
        <v>308</v>
      </c>
      <c r="E227" s="9">
        <f>VLOOKUP(TabelaEstoque[[#This Row],[Lote]],'Data Vcto - Lote'!D:E,2,0)</f>
        <v>44139</v>
      </c>
      <c r="F227" t="str">
        <f ca="1">IF(TabelaEstoque[[#This Row],[Data Vencimento]]&lt;TODAY(),"vencido","Ok - dentro do prazo")</f>
        <v>vencido</v>
      </c>
      <c r="G227" t="str">
        <f>RIGHT(TabelaEstoque[[#This Row],[Filial]],2)</f>
        <v>SP</v>
      </c>
      <c r="H227" t="str" cm="1">
        <f t="array" ref="H227">INDEX(Tabela1[#All],MATCH(TabelaEstoque[[#This Row],[Lote]],Tabela1[Lote],0)+1,2)</f>
        <v>FMC</v>
      </c>
      <c r="P227" t="s">
        <v>75</v>
      </c>
      <c r="Q227" t="s">
        <v>15</v>
      </c>
      <c r="R227" t="s">
        <v>163</v>
      </c>
      <c r="S227">
        <v>40</v>
      </c>
    </row>
    <row r="228" spans="1:19" x14ac:dyDescent="0.35">
      <c r="A228" t="s">
        <v>74</v>
      </c>
      <c r="B228" s="2" t="s">
        <v>20</v>
      </c>
      <c r="C228">
        <v>24</v>
      </c>
      <c r="D228" t="s">
        <v>309</v>
      </c>
      <c r="E228" s="9">
        <f>VLOOKUP(TabelaEstoque[[#This Row],[Lote]],'Data Vcto - Lote'!D:E,2,0)</f>
        <v>44176</v>
      </c>
      <c r="F228" t="str">
        <f ca="1">IF(TabelaEstoque[[#This Row],[Data Vencimento]]&lt;TODAY(),"vencido","Ok - dentro do prazo")</f>
        <v>vencido</v>
      </c>
      <c r="G228" t="str">
        <f>RIGHT(TabelaEstoque[[#This Row],[Filial]],2)</f>
        <v>MT</v>
      </c>
      <c r="H228" t="str" cm="1">
        <f t="array" ref="H228">INDEX(Tabela1[#All],MATCH(TabelaEstoque[[#This Row],[Lote]],Tabela1[Lote],0)+1,2)</f>
        <v>FMC</v>
      </c>
      <c r="P228" t="s">
        <v>75</v>
      </c>
      <c r="Q228" t="s">
        <v>15</v>
      </c>
      <c r="R228" t="s">
        <v>307</v>
      </c>
      <c r="S228">
        <v>26</v>
      </c>
    </row>
    <row r="229" spans="1:19" x14ac:dyDescent="0.35">
      <c r="A229" t="s">
        <v>6</v>
      </c>
      <c r="B229" s="3" t="s">
        <v>20</v>
      </c>
      <c r="C229">
        <v>31</v>
      </c>
      <c r="D229" t="s">
        <v>310</v>
      </c>
      <c r="E229" s="9">
        <f>VLOOKUP(TabelaEstoque[[#This Row],[Lote]],'Data Vcto - Lote'!D:E,2,0)</f>
        <v>44073</v>
      </c>
      <c r="F229" t="str">
        <f ca="1">IF(TabelaEstoque[[#This Row],[Data Vencimento]]&lt;TODAY(),"vencido","Ok - dentro do prazo")</f>
        <v>vencido</v>
      </c>
      <c r="G229" t="str">
        <f>RIGHT(TabelaEstoque[[#This Row],[Filial]],2)</f>
        <v>PR</v>
      </c>
      <c r="H229" t="str" cm="1">
        <f t="array" ref="H229">INDEX(Tabela1[#All],MATCH(TabelaEstoque[[#This Row],[Lote]],Tabela1[Lote],0)+1,2)</f>
        <v>FMC</v>
      </c>
      <c r="P229" t="s">
        <v>75</v>
      </c>
      <c r="Q229" t="s">
        <v>15</v>
      </c>
      <c r="R229" t="s">
        <v>342</v>
      </c>
      <c r="S229">
        <v>31</v>
      </c>
    </row>
    <row r="230" spans="1:19" x14ac:dyDescent="0.35">
      <c r="A230" t="s">
        <v>78</v>
      </c>
      <c r="B230" s="2" t="s">
        <v>23</v>
      </c>
      <c r="C230">
        <v>23</v>
      </c>
      <c r="D230" t="s">
        <v>311</v>
      </c>
      <c r="E230" s="9">
        <f>VLOOKUP(TabelaEstoque[[#This Row],[Lote]],'Data Vcto - Lote'!D:E,2,0)</f>
        <v>43911</v>
      </c>
      <c r="F230" t="str">
        <f ca="1">IF(TabelaEstoque[[#This Row],[Data Vencimento]]&lt;TODAY(),"vencido","Ok - dentro do prazo")</f>
        <v>vencido</v>
      </c>
      <c r="G230" t="str">
        <f>RIGHT(TabelaEstoque[[#This Row],[Filial]],2)</f>
        <v>PR</v>
      </c>
      <c r="H230" t="str" cm="1">
        <f t="array" ref="H230">INDEX(Tabela1[#All],MATCH(TabelaEstoque[[#This Row],[Lote]],Tabela1[Lote],0)+1,2)</f>
        <v>FMC</v>
      </c>
      <c r="P230" t="s">
        <v>75</v>
      </c>
      <c r="Q230" t="s">
        <v>27</v>
      </c>
      <c r="R230" t="s">
        <v>133</v>
      </c>
      <c r="S230">
        <v>34</v>
      </c>
    </row>
    <row r="231" spans="1:19" x14ac:dyDescent="0.35">
      <c r="A231" t="s">
        <v>77</v>
      </c>
      <c r="B231" s="3" t="s">
        <v>25</v>
      </c>
      <c r="C231">
        <v>27</v>
      </c>
      <c r="D231" t="s">
        <v>312</v>
      </c>
      <c r="E231" s="9">
        <f>VLOOKUP(TabelaEstoque[[#This Row],[Lote]],'Data Vcto - Lote'!D:E,2,0)</f>
        <v>44095</v>
      </c>
      <c r="F231" t="str">
        <f ca="1">IF(TabelaEstoque[[#This Row],[Data Vencimento]]&lt;TODAY(),"vencido","Ok - dentro do prazo")</f>
        <v>vencido</v>
      </c>
      <c r="G231" t="str">
        <f>RIGHT(TabelaEstoque[[#This Row],[Filial]],2)</f>
        <v>SP</v>
      </c>
      <c r="H231" t="str" cm="1">
        <f t="array" ref="H231">INDEX(Tabela1[#All],MATCH(TabelaEstoque[[#This Row],[Lote]],Tabela1[Lote],0)+1,2)</f>
        <v>FMC</v>
      </c>
      <c r="P231" t="s">
        <v>75</v>
      </c>
      <c r="Q231" t="s">
        <v>27</v>
      </c>
      <c r="R231" t="s">
        <v>205</v>
      </c>
      <c r="S231">
        <v>36</v>
      </c>
    </row>
    <row r="232" spans="1:19" x14ac:dyDescent="0.35">
      <c r="A232" t="s">
        <v>5</v>
      </c>
      <c r="B232" s="2" t="s">
        <v>27</v>
      </c>
      <c r="C232">
        <v>30</v>
      </c>
      <c r="D232" t="s">
        <v>313</v>
      </c>
      <c r="E232" s="9">
        <f>VLOOKUP(TabelaEstoque[[#This Row],[Lote]],'Data Vcto - Lote'!D:E,2,0)</f>
        <v>43914</v>
      </c>
      <c r="F232" t="str">
        <f ca="1">IF(TabelaEstoque[[#This Row],[Data Vencimento]]&lt;TODAY(),"vencido","Ok - dentro do prazo")</f>
        <v>vencido</v>
      </c>
      <c r="G232" t="str">
        <f>RIGHT(TabelaEstoque[[#This Row],[Filial]],2)</f>
        <v>CE</v>
      </c>
      <c r="H232" t="str" cm="1">
        <f t="array" ref="H232">INDEX(Tabela1[#All],MATCH(TabelaEstoque[[#This Row],[Lote]],Tabela1[Lote],0)+1,2)</f>
        <v>FMC</v>
      </c>
      <c r="P232" t="s">
        <v>75</v>
      </c>
      <c r="Q232" t="s">
        <v>27</v>
      </c>
      <c r="R232" t="s">
        <v>241</v>
      </c>
      <c r="S232">
        <v>39</v>
      </c>
    </row>
    <row r="233" spans="1:19" x14ac:dyDescent="0.35">
      <c r="A233" t="s">
        <v>78</v>
      </c>
      <c r="B233" s="3" t="s">
        <v>31</v>
      </c>
      <c r="C233">
        <v>29</v>
      </c>
      <c r="D233" t="s">
        <v>314</v>
      </c>
      <c r="E233" s="9">
        <f>VLOOKUP(TabelaEstoque[[#This Row],[Lote]],'Data Vcto - Lote'!D:E,2,0)</f>
        <v>44149</v>
      </c>
      <c r="F233" t="str">
        <f ca="1">IF(TabelaEstoque[[#This Row],[Data Vencimento]]&lt;TODAY(),"vencido","Ok - dentro do prazo")</f>
        <v>vencido</v>
      </c>
      <c r="G233" t="str">
        <f>RIGHT(TabelaEstoque[[#This Row],[Filial]],2)</f>
        <v>PR</v>
      </c>
      <c r="H233" t="str" cm="1">
        <f t="array" ref="H233">INDEX(Tabela1[#All],MATCH(TabelaEstoque[[#This Row],[Lote]],Tabela1[Lote],0)+1,2)</f>
        <v>Syngenta</v>
      </c>
      <c r="P233" t="s">
        <v>75</v>
      </c>
      <c r="Q233" t="s">
        <v>27</v>
      </c>
      <c r="R233" t="s">
        <v>349</v>
      </c>
      <c r="S233">
        <v>32</v>
      </c>
    </row>
    <row r="234" spans="1:19" x14ac:dyDescent="0.35">
      <c r="A234" t="s">
        <v>77</v>
      </c>
      <c r="B234" s="2" t="s">
        <v>31</v>
      </c>
      <c r="C234">
        <v>43</v>
      </c>
      <c r="D234" t="s">
        <v>315</v>
      </c>
      <c r="E234" s="9">
        <f>VLOOKUP(TabelaEstoque[[#This Row],[Lote]],'Data Vcto - Lote'!D:E,2,0)</f>
        <v>44115</v>
      </c>
      <c r="F234" t="str">
        <f ca="1">IF(TabelaEstoque[[#This Row],[Data Vencimento]]&lt;TODAY(),"vencido","Ok - dentro do prazo")</f>
        <v>vencido</v>
      </c>
      <c r="G234" t="str">
        <f>RIGHT(TabelaEstoque[[#This Row],[Filial]],2)</f>
        <v>SP</v>
      </c>
      <c r="H234" t="str" cm="1">
        <f t="array" ref="H234">INDEX(Tabela1[#All],MATCH(TabelaEstoque[[#This Row],[Lote]],Tabela1[Lote],0)+1,2)</f>
        <v>Syngenta</v>
      </c>
      <c r="P234" t="s">
        <v>75</v>
      </c>
      <c r="Q234" t="s">
        <v>20</v>
      </c>
      <c r="R234" t="s">
        <v>166</v>
      </c>
      <c r="S234">
        <v>39</v>
      </c>
    </row>
    <row r="235" spans="1:19" x14ac:dyDescent="0.35">
      <c r="A235" t="s">
        <v>77</v>
      </c>
      <c r="B235" s="3" t="s">
        <v>34</v>
      </c>
      <c r="C235">
        <v>41</v>
      </c>
      <c r="D235" t="s">
        <v>316</v>
      </c>
      <c r="E235" s="9">
        <f>VLOOKUP(TabelaEstoque[[#This Row],[Lote]],'Data Vcto - Lote'!D:E,2,0)</f>
        <v>43964</v>
      </c>
      <c r="F235" t="str">
        <f ca="1">IF(TabelaEstoque[[#This Row],[Data Vencimento]]&lt;TODAY(),"vencido","Ok - dentro do prazo")</f>
        <v>vencido</v>
      </c>
      <c r="G235" t="str">
        <f>RIGHT(TabelaEstoque[[#This Row],[Filial]],2)</f>
        <v>SP</v>
      </c>
      <c r="H235" t="str" cm="1">
        <f t="array" ref="H235">INDEX(Tabela1[#All],MATCH(TabelaEstoque[[#This Row],[Lote]],Tabela1[Lote],0)+1,2)</f>
        <v>Syngenta</v>
      </c>
      <c r="P235" t="s">
        <v>75</v>
      </c>
      <c r="Q235" t="s">
        <v>20</v>
      </c>
      <c r="R235" t="s">
        <v>345</v>
      </c>
      <c r="S235">
        <v>28</v>
      </c>
    </row>
    <row r="236" spans="1:19" x14ac:dyDescent="0.35">
      <c r="A236" t="s">
        <v>6</v>
      </c>
      <c r="B236" s="2" t="s">
        <v>36</v>
      </c>
      <c r="C236">
        <v>49</v>
      </c>
      <c r="D236" t="s">
        <v>317</v>
      </c>
      <c r="E236" s="9">
        <f>VLOOKUP(TabelaEstoque[[#This Row],[Lote]],'Data Vcto - Lote'!D:E,2,0)</f>
        <v>44155</v>
      </c>
      <c r="F236" t="str">
        <f ca="1">IF(TabelaEstoque[[#This Row],[Data Vencimento]]&lt;TODAY(),"vencido","Ok - dentro do prazo")</f>
        <v>vencido</v>
      </c>
      <c r="G236" t="str">
        <f>RIGHT(TabelaEstoque[[#This Row],[Filial]],2)</f>
        <v>PR</v>
      </c>
      <c r="H236" t="str" cm="1">
        <f t="array" ref="H236">INDEX(Tabela1[#All],MATCH(TabelaEstoque[[#This Row],[Lote]],Tabela1[Lote],0)+1,2)</f>
        <v>Syngenta</v>
      </c>
      <c r="P236" t="s">
        <v>75</v>
      </c>
      <c r="Q236" t="s">
        <v>42</v>
      </c>
      <c r="R236" t="s">
        <v>321</v>
      </c>
      <c r="S236">
        <v>32</v>
      </c>
    </row>
    <row r="237" spans="1:19" x14ac:dyDescent="0.35">
      <c r="A237" t="s">
        <v>4</v>
      </c>
      <c r="B237" s="3" t="s">
        <v>38</v>
      </c>
      <c r="C237">
        <v>23</v>
      </c>
      <c r="D237" t="s">
        <v>318</v>
      </c>
      <c r="E237" s="9">
        <f>VLOOKUP(TabelaEstoque[[#This Row],[Lote]],'Data Vcto - Lote'!D:E,2,0)</f>
        <v>43922</v>
      </c>
      <c r="F237" t="str">
        <f ca="1">IF(TabelaEstoque[[#This Row],[Data Vencimento]]&lt;TODAY(),"vencido","Ok - dentro do prazo")</f>
        <v>vencido</v>
      </c>
      <c r="G237" t="str">
        <f>RIGHT(TabelaEstoque[[#This Row],[Filial]],2)</f>
        <v>MT</v>
      </c>
      <c r="H237" t="str" cm="1">
        <f t="array" ref="H237">INDEX(Tabela1[#All],MATCH(TabelaEstoque[[#This Row],[Lote]],Tabela1[Lote],0)+1,2)</f>
        <v>Syngenta</v>
      </c>
      <c r="P237" t="s">
        <v>75</v>
      </c>
      <c r="Q237" t="s">
        <v>62</v>
      </c>
      <c r="R237" t="s">
        <v>368</v>
      </c>
      <c r="S237">
        <v>36</v>
      </c>
    </row>
    <row r="238" spans="1:19" x14ac:dyDescent="0.35">
      <c r="A238" t="s">
        <v>74</v>
      </c>
      <c r="B238" s="2" t="s">
        <v>40</v>
      </c>
      <c r="C238">
        <v>32</v>
      </c>
      <c r="D238" t="s">
        <v>319</v>
      </c>
      <c r="E238" s="9">
        <f>VLOOKUP(TabelaEstoque[[#This Row],[Lote]],'Data Vcto - Lote'!D:E,2,0)</f>
        <v>43868</v>
      </c>
      <c r="F238" t="str">
        <f ca="1">IF(TabelaEstoque[[#This Row],[Data Vencimento]]&lt;TODAY(),"vencido","Ok - dentro do prazo")</f>
        <v>vencido</v>
      </c>
      <c r="G238" t="str">
        <f>RIGHT(TabelaEstoque[[#This Row],[Filial]],2)</f>
        <v>MT</v>
      </c>
      <c r="H238" t="str" cm="1">
        <f t="array" ref="H238">INDEX(Tabela1[#All],MATCH(TabelaEstoque[[#This Row],[Lote]],Tabela1[Lote],0)+1,2)</f>
        <v>Syngenta</v>
      </c>
      <c r="P238" t="s">
        <v>75</v>
      </c>
      <c r="Q238" t="s">
        <v>54</v>
      </c>
      <c r="R238" t="s">
        <v>111</v>
      </c>
      <c r="S238">
        <v>34</v>
      </c>
    </row>
    <row r="239" spans="1:19" x14ac:dyDescent="0.35">
      <c r="A239" t="s">
        <v>77</v>
      </c>
      <c r="B239" s="3" t="s">
        <v>42</v>
      </c>
      <c r="C239">
        <v>25</v>
      </c>
      <c r="D239" t="s">
        <v>320</v>
      </c>
      <c r="E239" s="9">
        <f>VLOOKUP(TabelaEstoque[[#This Row],[Lote]],'Data Vcto - Lote'!D:E,2,0)</f>
        <v>44007</v>
      </c>
      <c r="F239" t="str">
        <f ca="1">IF(TabelaEstoque[[#This Row],[Data Vencimento]]&lt;TODAY(),"vencido","Ok - dentro do prazo")</f>
        <v>vencido</v>
      </c>
      <c r="G239" t="str">
        <f>RIGHT(TabelaEstoque[[#This Row],[Filial]],2)</f>
        <v>SP</v>
      </c>
      <c r="H239" t="str" cm="1">
        <f t="array" ref="H239">INDEX(Tabela1[#All],MATCH(TabelaEstoque[[#This Row],[Lote]],Tabela1[Lote],0)+1,2)</f>
        <v>Syngenta</v>
      </c>
      <c r="P239" t="s">
        <v>75</v>
      </c>
      <c r="Q239" t="s">
        <v>54</v>
      </c>
      <c r="R239" t="s">
        <v>363</v>
      </c>
      <c r="S239">
        <v>39</v>
      </c>
    </row>
    <row r="240" spans="1:19" x14ac:dyDescent="0.35">
      <c r="A240" t="s">
        <v>75</v>
      </c>
      <c r="B240" s="2" t="s">
        <v>42</v>
      </c>
      <c r="C240">
        <v>32</v>
      </c>
      <c r="D240" t="s">
        <v>321</v>
      </c>
      <c r="E240" s="9">
        <f>VLOOKUP(TabelaEstoque[[#This Row],[Lote]],'Data Vcto - Lote'!D:E,2,0)</f>
        <v>43902</v>
      </c>
      <c r="F240" t="str">
        <f ca="1">IF(TabelaEstoque[[#This Row],[Data Vencimento]]&lt;TODAY(),"vencido","Ok - dentro do prazo")</f>
        <v>vencido</v>
      </c>
      <c r="G240" t="str">
        <f>RIGHT(TabelaEstoque[[#This Row],[Filial]],2)</f>
        <v>MG</v>
      </c>
      <c r="H240" t="str" cm="1">
        <f t="array" ref="H240">INDEX(Tabela1[#All],MATCH(TabelaEstoque[[#This Row],[Lote]],Tabela1[Lote],0)+1,2)</f>
        <v>Syngenta</v>
      </c>
      <c r="P240" t="s">
        <v>75</v>
      </c>
      <c r="Q240" t="s">
        <v>64</v>
      </c>
      <c r="R240" t="s">
        <v>117</v>
      </c>
      <c r="S240">
        <v>34</v>
      </c>
    </row>
    <row r="241" spans="1:19" x14ac:dyDescent="0.35">
      <c r="A241" t="s">
        <v>4</v>
      </c>
      <c r="B241" s="3" t="s">
        <v>31</v>
      </c>
      <c r="C241">
        <v>37</v>
      </c>
      <c r="D241" t="s">
        <v>322</v>
      </c>
      <c r="E241" s="9">
        <f>VLOOKUP(TabelaEstoque[[#This Row],[Lote]],'Data Vcto - Lote'!D:E,2,0)</f>
        <v>44137</v>
      </c>
      <c r="F241" t="str">
        <f ca="1">IF(TabelaEstoque[[#This Row],[Data Vencimento]]&lt;TODAY(),"vencido","Ok - dentro do prazo")</f>
        <v>vencido</v>
      </c>
      <c r="G241" t="str">
        <f>RIGHT(TabelaEstoque[[#This Row],[Filial]],2)</f>
        <v>MT</v>
      </c>
      <c r="H241" t="str" cm="1">
        <f t="array" ref="H241">INDEX(Tabela1[#All],MATCH(TabelaEstoque[[#This Row],[Lote]],Tabela1[Lote],0)+1,2)</f>
        <v>Syngenta</v>
      </c>
      <c r="P241" t="s">
        <v>75</v>
      </c>
      <c r="Q241" t="s">
        <v>64</v>
      </c>
      <c r="R241" t="s">
        <v>225</v>
      </c>
      <c r="S241">
        <v>22</v>
      </c>
    </row>
    <row r="242" spans="1:19" x14ac:dyDescent="0.35">
      <c r="A242" t="s">
        <v>76</v>
      </c>
      <c r="B242" s="2" t="s">
        <v>45</v>
      </c>
      <c r="C242">
        <v>45</v>
      </c>
      <c r="D242" t="s">
        <v>323</v>
      </c>
      <c r="E242" s="9">
        <f>VLOOKUP(TabelaEstoque[[#This Row],[Lote]],'Data Vcto - Lote'!D:E,2,0)</f>
        <v>44042</v>
      </c>
      <c r="F242" t="str">
        <f ca="1">IF(TabelaEstoque[[#This Row],[Data Vencimento]]&lt;TODAY(),"vencido","Ok - dentro do prazo")</f>
        <v>vencido</v>
      </c>
      <c r="G242" t="str">
        <f>RIGHT(TabelaEstoque[[#This Row],[Filial]],2)</f>
        <v>MG</v>
      </c>
      <c r="H242" t="str" cm="1">
        <f t="array" ref="H242">INDEX(Tabela1[#All],MATCH(TabelaEstoque[[#This Row],[Lote]],Tabela1[Lote],0)+1,2)</f>
        <v>Syngenta</v>
      </c>
      <c r="P242" t="s">
        <v>75</v>
      </c>
      <c r="Q242" t="s">
        <v>36</v>
      </c>
      <c r="R242" t="s">
        <v>137</v>
      </c>
      <c r="S242">
        <v>24</v>
      </c>
    </row>
    <row r="243" spans="1:19" x14ac:dyDescent="0.35">
      <c r="A243" t="s">
        <v>5</v>
      </c>
      <c r="B243" s="3" t="s">
        <v>47</v>
      </c>
      <c r="C243">
        <v>47</v>
      </c>
      <c r="D243" t="s">
        <v>324</v>
      </c>
      <c r="E243" s="9">
        <f>VLOOKUP(TabelaEstoque[[#This Row],[Lote]],'Data Vcto - Lote'!D:E,2,0)</f>
        <v>44098</v>
      </c>
      <c r="F243" t="str">
        <f ca="1">IF(TabelaEstoque[[#This Row],[Data Vencimento]]&lt;TODAY(),"vencido","Ok - dentro do prazo")</f>
        <v>vencido</v>
      </c>
      <c r="G243" t="str">
        <f>RIGHT(TabelaEstoque[[#This Row],[Filial]],2)</f>
        <v>CE</v>
      </c>
      <c r="H243" t="str" cm="1">
        <f t="array" ref="H243">INDEX(Tabela1[#All],MATCH(TabelaEstoque[[#This Row],[Lote]],Tabela1[Lote],0)+1,2)</f>
        <v>Syngenta</v>
      </c>
      <c r="P243" t="s">
        <v>75</v>
      </c>
      <c r="Q243" t="s">
        <v>36</v>
      </c>
      <c r="R243" t="s">
        <v>209</v>
      </c>
      <c r="S243">
        <v>45</v>
      </c>
    </row>
    <row r="244" spans="1:19" x14ac:dyDescent="0.35">
      <c r="A244" t="s">
        <v>75</v>
      </c>
      <c r="B244" s="2" t="s">
        <v>49</v>
      </c>
      <c r="C244">
        <v>41</v>
      </c>
      <c r="D244" t="s">
        <v>325</v>
      </c>
      <c r="E244" s="9">
        <f>VLOOKUP(TabelaEstoque[[#This Row],[Lote]],'Data Vcto - Lote'!D:E,2,0)</f>
        <v>44164</v>
      </c>
      <c r="F244" t="str">
        <f ca="1">IF(TabelaEstoque[[#This Row],[Data Vencimento]]&lt;TODAY(),"vencido","Ok - dentro do prazo")</f>
        <v>vencido</v>
      </c>
      <c r="G244" t="str">
        <f>RIGHT(TabelaEstoque[[#This Row],[Filial]],2)</f>
        <v>MG</v>
      </c>
      <c r="H244" t="str" cm="1">
        <f t="array" ref="H244">INDEX(Tabela1[#All],MATCH(TabelaEstoque[[#This Row],[Lote]],Tabela1[Lote],0)+1,2)</f>
        <v>Syngenta</v>
      </c>
      <c r="P244" t="s">
        <v>75</v>
      </c>
      <c r="Q244" t="s">
        <v>13</v>
      </c>
      <c r="R244" t="s">
        <v>272</v>
      </c>
      <c r="S244">
        <v>21</v>
      </c>
    </row>
    <row r="245" spans="1:19" x14ac:dyDescent="0.35">
      <c r="A245" t="s">
        <v>74</v>
      </c>
      <c r="B245" s="3" t="s">
        <v>52</v>
      </c>
      <c r="C245">
        <v>27</v>
      </c>
      <c r="D245" t="s">
        <v>326</v>
      </c>
      <c r="E245" s="9">
        <f>VLOOKUP(TabelaEstoque[[#This Row],[Lote]],'Data Vcto - Lote'!D:E,2,0)</f>
        <v>43841</v>
      </c>
      <c r="F245" t="str">
        <f ca="1">IF(TabelaEstoque[[#This Row],[Data Vencimento]]&lt;TODAY(),"vencido","Ok - dentro do prazo")</f>
        <v>vencido</v>
      </c>
      <c r="G245" t="str">
        <f>RIGHT(TabelaEstoque[[#This Row],[Filial]],2)</f>
        <v>MT</v>
      </c>
      <c r="H245" t="str" cm="1">
        <f t="array" ref="H245">INDEX(Tabela1[#All],MATCH(TabelaEstoque[[#This Row],[Lote]],Tabela1[Lote],0)+1,2)</f>
        <v>Bayer</v>
      </c>
      <c r="P245" t="s">
        <v>75</v>
      </c>
      <c r="Q245" t="s">
        <v>11</v>
      </c>
      <c r="R245" t="s">
        <v>87</v>
      </c>
      <c r="S245">
        <v>46</v>
      </c>
    </row>
    <row r="246" spans="1:19" x14ac:dyDescent="0.35">
      <c r="A246" t="s">
        <v>78</v>
      </c>
      <c r="B246" s="2" t="s">
        <v>54</v>
      </c>
      <c r="C246">
        <v>31</v>
      </c>
      <c r="D246" t="s">
        <v>327</v>
      </c>
      <c r="E246" s="9">
        <f>VLOOKUP(TabelaEstoque[[#This Row],[Lote]],'Data Vcto - Lote'!D:E,2,0)</f>
        <v>43970</v>
      </c>
      <c r="F246" t="str">
        <f ca="1">IF(TabelaEstoque[[#This Row],[Data Vencimento]]&lt;TODAY(),"vencido","Ok - dentro do prazo")</f>
        <v>vencido</v>
      </c>
      <c r="G246" t="str">
        <f>RIGHT(TabelaEstoque[[#This Row],[Filial]],2)</f>
        <v>PR</v>
      </c>
      <c r="H246" t="str" cm="1">
        <f t="array" ref="H246">INDEX(Tabela1[#All],MATCH(TabelaEstoque[[#This Row],[Lote]],Tabela1[Lote],0)+1,2)</f>
        <v>Bayer</v>
      </c>
      <c r="P246" t="s">
        <v>75</v>
      </c>
      <c r="Q246" t="s">
        <v>34</v>
      </c>
      <c r="R246" t="s">
        <v>100</v>
      </c>
      <c r="S246">
        <v>29</v>
      </c>
    </row>
    <row r="247" spans="1:19" x14ac:dyDescent="0.35">
      <c r="A247" t="s">
        <v>4</v>
      </c>
      <c r="B247" s="3" t="s">
        <v>56</v>
      </c>
      <c r="C247">
        <v>36</v>
      </c>
      <c r="D247" t="s">
        <v>328</v>
      </c>
      <c r="E247" s="9">
        <f>VLOOKUP(TabelaEstoque[[#This Row],[Lote]],'Data Vcto - Lote'!D:E,2,0)</f>
        <v>44048</v>
      </c>
      <c r="F247" t="str">
        <f ca="1">IF(TabelaEstoque[[#This Row],[Data Vencimento]]&lt;TODAY(),"vencido","Ok - dentro do prazo")</f>
        <v>vencido</v>
      </c>
      <c r="G247" t="str">
        <f>RIGHT(TabelaEstoque[[#This Row],[Filial]],2)</f>
        <v>MT</v>
      </c>
      <c r="H247" t="str" cm="1">
        <f t="array" ref="H247">INDEX(Tabela1[#All],MATCH(TabelaEstoque[[#This Row],[Lote]],Tabela1[Lote],0)+1,2)</f>
        <v>Bayer</v>
      </c>
      <c r="P247" t="s">
        <v>75</v>
      </c>
      <c r="Q247" t="s">
        <v>34</v>
      </c>
      <c r="R247" t="s">
        <v>208</v>
      </c>
      <c r="S247">
        <v>23</v>
      </c>
    </row>
    <row r="248" spans="1:19" x14ac:dyDescent="0.35">
      <c r="A248" t="s">
        <v>74</v>
      </c>
      <c r="B248" s="2" t="s">
        <v>56</v>
      </c>
      <c r="C248">
        <v>44</v>
      </c>
      <c r="D248" t="s">
        <v>329</v>
      </c>
      <c r="E248" s="9">
        <f>VLOOKUP(TabelaEstoque[[#This Row],[Lote]],'Data Vcto - Lote'!D:E,2,0)</f>
        <v>43904</v>
      </c>
      <c r="F248" t="str">
        <f ca="1">IF(TabelaEstoque[[#This Row],[Data Vencimento]]&lt;TODAY(),"vencido","Ok - dentro do prazo")</f>
        <v>vencido</v>
      </c>
      <c r="G248" t="str">
        <f>RIGHT(TabelaEstoque[[#This Row],[Filial]],2)</f>
        <v>MT</v>
      </c>
      <c r="H248" t="str" cm="1">
        <f t="array" ref="H248">INDEX(Tabela1[#All],MATCH(TabelaEstoque[[#This Row],[Lote]],Tabela1[Lote],0)+1,2)</f>
        <v>Bayer</v>
      </c>
      <c r="P248" t="s">
        <v>75</v>
      </c>
      <c r="Q248" t="s">
        <v>31</v>
      </c>
      <c r="R248" t="s">
        <v>134</v>
      </c>
      <c r="S248">
        <v>25</v>
      </c>
    </row>
    <row r="249" spans="1:19" x14ac:dyDescent="0.35">
      <c r="A249" t="s">
        <v>78</v>
      </c>
      <c r="B249" s="3" t="s">
        <v>56</v>
      </c>
      <c r="C249">
        <v>48</v>
      </c>
      <c r="D249" t="s">
        <v>330</v>
      </c>
      <c r="E249" s="9">
        <f>VLOOKUP(TabelaEstoque[[#This Row],[Lote]],'Data Vcto - Lote'!D:E,2,0)</f>
        <v>43976</v>
      </c>
      <c r="F249" t="str">
        <f ca="1">IF(TabelaEstoque[[#This Row],[Data Vencimento]]&lt;TODAY(),"vencido","Ok - dentro do prazo")</f>
        <v>vencido</v>
      </c>
      <c r="G249" t="str">
        <f>RIGHT(TabelaEstoque[[#This Row],[Filial]],2)</f>
        <v>PR</v>
      </c>
      <c r="H249" t="str" cm="1">
        <f t="array" ref="H249">INDEX(Tabela1[#All],MATCH(TabelaEstoque[[#This Row],[Lote]],Tabela1[Lote],0)+1,2)</f>
        <v>Bayer</v>
      </c>
      <c r="P249" t="s">
        <v>75</v>
      </c>
      <c r="Q249" t="s">
        <v>31</v>
      </c>
      <c r="R249" t="s">
        <v>207</v>
      </c>
      <c r="S249">
        <v>35</v>
      </c>
    </row>
    <row r="250" spans="1:19" x14ac:dyDescent="0.35">
      <c r="A250" t="s">
        <v>5</v>
      </c>
      <c r="B250" s="2" t="s">
        <v>60</v>
      </c>
      <c r="C250">
        <v>45</v>
      </c>
      <c r="D250" t="s">
        <v>331</v>
      </c>
      <c r="E250" s="9">
        <f>VLOOKUP(TabelaEstoque[[#This Row],[Lote]],'Data Vcto - Lote'!D:E,2,0)</f>
        <v>44061</v>
      </c>
      <c r="F250" t="str">
        <f ca="1">IF(TabelaEstoque[[#This Row],[Data Vencimento]]&lt;TODAY(),"vencido","Ok - dentro do prazo")</f>
        <v>vencido</v>
      </c>
      <c r="G250" t="str">
        <f>RIGHT(TabelaEstoque[[#This Row],[Filial]],2)</f>
        <v>CE</v>
      </c>
      <c r="H250" t="str" cm="1">
        <f t="array" ref="H250">INDEX(Tabela1[#All],MATCH(TabelaEstoque[[#This Row],[Lote]],Tabela1[Lote],0)+1,2)</f>
        <v>Bayer</v>
      </c>
      <c r="P250" t="s">
        <v>75</v>
      </c>
      <c r="Q250" t="s">
        <v>66</v>
      </c>
      <c r="R250" t="s">
        <v>299</v>
      </c>
      <c r="S250">
        <v>39</v>
      </c>
    </row>
    <row r="251" spans="1:19" x14ac:dyDescent="0.35">
      <c r="A251" t="s">
        <v>76</v>
      </c>
      <c r="B251" s="3" t="s">
        <v>62</v>
      </c>
      <c r="C251">
        <v>42</v>
      </c>
      <c r="D251" t="s">
        <v>332</v>
      </c>
      <c r="E251" s="9">
        <f>VLOOKUP(TabelaEstoque[[#This Row],[Lote]],'Data Vcto - Lote'!D:E,2,0)</f>
        <v>43886</v>
      </c>
      <c r="F251" t="str">
        <f ca="1">IF(TabelaEstoque[[#This Row],[Data Vencimento]]&lt;TODAY(),"vencido","Ok - dentro do prazo")</f>
        <v>vencido</v>
      </c>
      <c r="G251" t="str">
        <f>RIGHT(TabelaEstoque[[#This Row],[Filial]],2)</f>
        <v>MG</v>
      </c>
      <c r="H251" t="str" cm="1">
        <f t="array" ref="H251">INDEX(Tabela1[#All],MATCH(TabelaEstoque[[#This Row],[Lote]],Tabela1[Lote],0)+1,2)</f>
        <v>Bayer</v>
      </c>
      <c r="P251" t="s">
        <v>75</v>
      </c>
      <c r="Q251" t="s">
        <v>66</v>
      </c>
      <c r="R251" t="s">
        <v>335</v>
      </c>
      <c r="S251">
        <v>30</v>
      </c>
    </row>
    <row r="252" spans="1:19" x14ac:dyDescent="0.35">
      <c r="A252" t="s">
        <v>5</v>
      </c>
      <c r="B252" s="2" t="s">
        <v>64</v>
      </c>
      <c r="C252">
        <v>30</v>
      </c>
      <c r="D252" t="s">
        <v>333</v>
      </c>
      <c r="E252" s="9">
        <f>VLOOKUP(TabelaEstoque[[#This Row],[Lote]],'Data Vcto - Lote'!D:E,2,0)</f>
        <v>43984</v>
      </c>
      <c r="F252" t="str">
        <f ca="1">IF(TabelaEstoque[[#This Row],[Data Vencimento]]&lt;TODAY(),"vencido","Ok - dentro do prazo")</f>
        <v>vencido</v>
      </c>
      <c r="G252" t="str">
        <f>RIGHT(TabelaEstoque[[#This Row],[Filial]],2)</f>
        <v>CE</v>
      </c>
      <c r="H252" t="str" cm="1">
        <f t="array" ref="H252">INDEX(Tabela1[#All],MATCH(TabelaEstoque[[#This Row],[Lote]],Tabela1[Lote],0)+1,2)</f>
        <v>Bayer</v>
      </c>
      <c r="P252" t="s">
        <v>75</v>
      </c>
      <c r="Q252" t="s">
        <v>38</v>
      </c>
      <c r="R252" t="s">
        <v>102</v>
      </c>
      <c r="S252">
        <v>27</v>
      </c>
    </row>
    <row r="253" spans="1:19" x14ac:dyDescent="0.35">
      <c r="A253" t="s">
        <v>78</v>
      </c>
      <c r="B253" s="3" t="s">
        <v>66</v>
      </c>
      <c r="C253">
        <v>48</v>
      </c>
      <c r="D253" t="s">
        <v>334</v>
      </c>
      <c r="E253" s="9">
        <f>VLOOKUP(TabelaEstoque[[#This Row],[Lote]],'Data Vcto - Lote'!D:E,2,0)</f>
        <v>44145</v>
      </c>
      <c r="F253" t="str">
        <f ca="1">IF(TabelaEstoque[[#This Row],[Data Vencimento]]&lt;TODAY(),"vencido","Ok - dentro do prazo")</f>
        <v>vencido</v>
      </c>
      <c r="G253" t="str">
        <f>RIGHT(TabelaEstoque[[#This Row],[Filial]],2)</f>
        <v>PR</v>
      </c>
      <c r="H253" t="str" cm="1">
        <f t="array" ref="H253">INDEX(Tabela1[#All],MATCH(TabelaEstoque[[#This Row],[Lote]],Tabela1[Lote],0)+1,2)</f>
        <v>Bayer</v>
      </c>
      <c r="P253" t="s">
        <v>75</v>
      </c>
      <c r="Q253" t="s">
        <v>38</v>
      </c>
      <c r="R253" t="s">
        <v>138</v>
      </c>
      <c r="S253">
        <v>43</v>
      </c>
    </row>
    <row r="254" spans="1:19" x14ac:dyDescent="0.35">
      <c r="A254" t="s">
        <v>75</v>
      </c>
      <c r="B254" s="2" t="s">
        <v>66</v>
      </c>
      <c r="C254">
        <v>30</v>
      </c>
      <c r="D254" t="s">
        <v>335</v>
      </c>
      <c r="E254" s="9">
        <f>VLOOKUP(TabelaEstoque[[#This Row],[Lote]],'Data Vcto - Lote'!D:E,2,0)</f>
        <v>43926</v>
      </c>
      <c r="F254" t="str">
        <f ca="1">IF(TabelaEstoque[[#This Row],[Data Vencimento]]&lt;TODAY(),"vencido","Ok - dentro do prazo")</f>
        <v>vencido</v>
      </c>
      <c r="G254" t="str">
        <f>RIGHT(TabelaEstoque[[#This Row],[Filial]],2)</f>
        <v>MG</v>
      </c>
      <c r="H254" t="str" cm="1">
        <f t="array" ref="H254">INDEX(Tabela1[#All],MATCH(TabelaEstoque[[#This Row],[Lote]],Tabela1[Lote],0)+1,2)</f>
        <v>Bayer</v>
      </c>
      <c r="P254" t="s">
        <v>75</v>
      </c>
      <c r="Q254" t="s">
        <v>38</v>
      </c>
      <c r="R254" t="s">
        <v>246</v>
      </c>
      <c r="S254">
        <v>37</v>
      </c>
    </row>
    <row r="255" spans="1:19" x14ac:dyDescent="0.35">
      <c r="A255" t="s">
        <v>6</v>
      </c>
      <c r="B255" s="3" t="s">
        <v>69</v>
      </c>
      <c r="C255">
        <v>44</v>
      </c>
      <c r="D255" t="s">
        <v>336</v>
      </c>
      <c r="E255" s="9">
        <f>VLOOKUP(TabelaEstoque[[#This Row],[Lote]],'Data Vcto - Lote'!D:E,2,0)</f>
        <v>43834</v>
      </c>
      <c r="F255" t="str">
        <f ca="1">IF(TabelaEstoque[[#This Row],[Data Vencimento]]&lt;TODAY(),"vencido","Ok - dentro do prazo")</f>
        <v>vencido</v>
      </c>
      <c r="G255" t="str">
        <f>RIGHT(TabelaEstoque[[#This Row],[Filial]],2)</f>
        <v>PR</v>
      </c>
      <c r="H255" t="str" cm="1">
        <f t="array" ref="H255">INDEX(Tabela1[#All],MATCH(TabelaEstoque[[#This Row],[Lote]],Tabela1[Lote],0)+1,2)</f>
        <v>Bayer</v>
      </c>
      <c r="P255" t="s">
        <v>75</v>
      </c>
      <c r="Q255" t="s">
        <v>56</v>
      </c>
      <c r="R255" t="s">
        <v>114</v>
      </c>
      <c r="S255">
        <v>42</v>
      </c>
    </row>
    <row r="256" spans="1:19" x14ac:dyDescent="0.35">
      <c r="A256" t="s">
        <v>77</v>
      </c>
      <c r="B256" s="2" t="s">
        <v>71</v>
      </c>
      <c r="C256">
        <v>41</v>
      </c>
      <c r="D256" t="s">
        <v>337</v>
      </c>
      <c r="E256" s="9">
        <f>VLOOKUP(TabelaEstoque[[#This Row],[Lote]],'Data Vcto - Lote'!D:E,2,0)</f>
        <v>44173</v>
      </c>
      <c r="F256" t="str">
        <f ca="1">IF(TabelaEstoque[[#This Row],[Data Vencimento]]&lt;TODAY(),"vencido","Ok - dentro do prazo")</f>
        <v>vencido</v>
      </c>
      <c r="G256" t="str">
        <f>RIGHT(TabelaEstoque[[#This Row],[Filial]],2)</f>
        <v>SP</v>
      </c>
      <c r="H256" t="str" cm="1">
        <f t="array" ref="H256">INDEX(Tabela1[#All],MATCH(TabelaEstoque[[#This Row],[Lote]],Tabela1[Lote],0)+1,2)</f>
        <v>Bayer</v>
      </c>
      <c r="P256" t="s">
        <v>75</v>
      </c>
      <c r="Q256" t="s">
        <v>56</v>
      </c>
      <c r="R256" t="s">
        <v>148</v>
      </c>
      <c r="S256">
        <v>32</v>
      </c>
    </row>
    <row r="257" spans="1:19" x14ac:dyDescent="0.35">
      <c r="A257" t="s">
        <v>6</v>
      </c>
      <c r="B257" s="3" t="s">
        <v>9</v>
      </c>
      <c r="C257">
        <v>24</v>
      </c>
      <c r="D257" t="s">
        <v>338</v>
      </c>
      <c r="E257" s="9">
        <f>VLOOKUP(TabelaEstoque[[#This Row],[Lote]],'Data Vcto - Lote'!D:E,2,0)</f>
        <v>44093</v>
      </c>
      <c r="F257" t="str">
        <f ca="1">IF(TabelaEstoque[[#This Row],[Data Vencimento]]&lt;TODAY(),"vencido","Ok - dentro do prazo")</f>
        <v>vencido</v>
      </c>
      <c r="G257" t="str">
        <f>RIGHT(TabelaEstoque[[#This Row],[Filial]],2)</f>
        <v>PR</v>
      </c>
      <c r="H257" t="str" cm="1">
        <f t="array" ref="H257">INDEX(Tabela1[#All],MATCH(TabelaEstoque[[#This Row],[Lote]],Tabela1[Lote],0)+1,2)</f>
        <v>FMC</v>
      </c>
      <c r="P257" t="s">
        <v>75</v>
      </c>
      <c r="Q257" t="s">
        <v>56</v>
      </c>
      <c r="R257" t="s">
        <v>364</v>
      </c>
      <c r="S257">
        <v>44</v>
      </c>
    </row>
    <row r="258" spans="1:19" x14ac:dyDescent="0.35">
      <c r="A258" t="s">
        <v>78</v>
      </c>
      <c r="B258" s="2" t="s">
        <v>11</v>
      </c>
      <c r="C258">
        <v>24</v>
      </c>
      <c r="D258" t="s">
        <v>339</v>
      </c>
      <c r="E258" s="9">
        <f>VLOOKUP(TabelaEstoque[[#This Row],[Lote]],'Data Vcto - Lote'!D:E,2,0)</f>
        <v>43943</v>
      </c>
      <c r="F258" t="str">
        <f ca="1">IF(TabelaEstoque[[#This Row],[Data Vencimento]]&lt;TODAY(),"vencido","Ok - dentro do prazo")</f>
        <v>vencido</v>
      </c>
      <c r="G258" t="str">
        <f>RIGHT(TabelaEstoque[[#This Row],[Filial]],2)</f>
        <v>PR</v>
      </c>
      <c r="H258" t="str" cm="1">
        <f t="array" ref="H258">INDEX(Tabela1[#All],MATCH(TabelaEstoque[[#This Row],[Lote]],Tabela1[Lote],0)+1,2)</f>
        <v>FMC</v>
      </c>
      <c r="P258" t="s">
        <v>76</v>
      </c>
      <c r="Q258" t="s">
        <v>49</v>
      </c>
      <c r="R258" t="s">
        <v>109</v>
      </c>
      <c r="S258">
        <v>32</v>
      </c>
    </row>
    <row r="259" spans="1:19" x14ac:dyDescent="0.35">
      <c r="A259" t="s">
        <v>77</v>
      </c>
      <c r="B259" s="3" t="s">
        <v>13</v>
      </c>
      <c r="C259">
        <v>43</v>
      </c>
      <c r="D259" t="s">
        <v>340</v>
      </c>
      <c r="E259" s="9">
        <f>VLOOKUP(TabelaEstoque[[#This Row],[Lote]],'Data Vcto - Lote'!D:E,2,0)</f>
        <v>44092</v>
      </c>
      <c r="F259" t="str">
        <f ca="1">IF(TabelaEstoque[[#This Row],[Data Vencimento]]&lt;TODAY(),"vencido","Ok - dentro do prazo")</f>
        <v>vencido</v>
      </c>
      <c r="G259" t="str">
        <f>RIGHT(TabelaEstoque[[#This Row],[Filial]],2)</f>
        <v>SP</v>
      </c>
      <c r="H259" t="str" cm="1">
        <f t="array" ref="H259">INDEX(Tabela1[#All],MATCH(TabelaEstoque[[#This Row],[Lote]],Tabela1[Lote],0)+1,2)</f>
        <v>FMC</v>
      </c>
      <c r="P259" t="s">
        <v>76</v>
      </c>
      <c r="Q259" t="s">
        <v>71</v>
      </c>
      <c r="R259" t="s">
        <v>265</v>
      </c>
      <c r="S259">
        <v>43</v>
      </c>
    </row>
    <row r="260" spans="1:19" x14ac:dyDescent="0.35">
      <c r="A260" t="s">
        <v>76</v>
      </c>
      <c r="B260" s="2" t="s">
        <v>15</v>
      </c>
      <c r="C260">
        <v>33</v>
      </c>
      <c r="D260" t="s">
        <v>341</v>
      </c>
      <c r="E260" s="9">
        <f>VLOOKUP(TabelaEstoque[[#This Row],[Lote]],'Data Vcto - Lote'!D:E,2,0)</f>
        <v>43859</v>
      </c>
      <c r="F260" t="str">
        <f ca="1">IF(TabelaEstoque[[#This Row],[Data Vencimento]]&lt;TODAY(),"vencido","Ok - dentro do prazo")</f>
        <v>vencido</v>
      </c>
      <c r="G260" t="str">
        <f>RIGHT(TabelaEstoque[[#This Row],[Filial]],2)</f>
        <v>MG</v>
      </c>
      <c r="H260" t="str" cm="1">
        <f t="array" ref="H260">INDEX(Tabela1[#All],MATCH(TabelaEstoque[[#This Row],[Lote]],Tabela1[Lote],0)+1,2)</f>
        <v>FMC</v>
      </c>
      <c r="P260" t="s">
        <v>76</v>
      </c>
      <c r="Q260" t="s">
        <v>23</v>
      </c>
      <c r="R260" t="s">
        <v>239</v>
      </c>
      <c r="S260">
        <v>25</v>
      </c>
    </row>
    <row r="261" spans="1:19" x14ac:dyDescent="0.35">
      <c r="A261" t="s">
        <v>75</v>
      </c>
      <c r="B261" s="3" t="s">
        <v>15</v>
      </c>
      <c r="C261">
        <v>31</v>
      </c>
      <c r="D261" t="s">
        <v>342</v>
      </c>
      <c r="E261" s="9">
        <f>VLOOKUP(TabelaEstoque[[#This Row],[Lote]],'Data Vcto - Lote'!D:E,2,0)</f>
        <v>43867</v>
      </c>
      <c r="F261" t="str">
        <f ca="1">IF(TabelaEstoque[[#This Row],[Data Vencimento]]&lt;TODAY(),"vencido","Ok - dentro do prazo")</f>
        <v>vencido</v>
      </c>
      <c r="G261" t="str">
        <f>RIGHT(TabelaEstoque[[#This Row],[Filial]],2)</f>
        <v>MG</v>
      </c>
      <c r="H261" t="str" cm="1">
        <f t="array" ref="H261">INDEX(Tabela1[#All],MATCH(TabelaEstoque[[#This Row],[Lote]],Tabela1[Lote],0)+1,2)</f>
        <v>FMC</v>
      </c>
      <c r="P261" t="s">
        <v>76</v>
      </c>
      <c r="Q261" t="s">
        <v>25</v>
      </c>
      <c r="R261" t="s">
        <v>96</v>
      </c>
      <c r="S261">
        <v>27</v>
      </c>
    </row>
    <row r="262" spans="1:19" x14ac:dyDescent="0.35">
      <c r="A262" t="s">
        <v>5</v>
      </c>
      <c r="B262" s="2" t="s">
        <v>15</v>
      </c>
      <c r="C262">
        <v>50</v>
      </c>
      <c r="D262" t="s">
        <v>343</v>
      </c>
      <c r="E262" s="9">
        <f>VLOOKUP(TabelaEstoque[[#This Row],[Lote]],'Data Vcto - Lote'!D:E,2,0)</f>
        <v>44056</v>
      </c>
      <c r="F262" t="str">
        <f ca="1">IF(TabelaEstoque[[#This Row],[Data Vencimento]]&lt;TODAY(),"vencido","Ok - dentro do prazo")</f>
        <v>vencido</v>
      </c>
      <c r="G262" t="str">
        <f>RIGHT(TabelaEstoque[[#This Row],[Filial]],2)</f>
        <v>CE</v>
      </c>
      <c r="H262" t="str" cm="1">
        <f t="array" ref="H262">INDEX(Tabela1[#All],MATCH(TabelaEstoque[[#This Row],[Lote]],Tabela1[Lote],0)+1,2)</f>
        <v>FMC</v>
      </c>
      <c r="P262" t="s">
        <v>76</v>
      </c>
      <c r="Q262" t="s">
        <v>25</v>
      </c>
      <c r="R262" t="s">
        <v>348</v>
      </c>
      <c r="S262">
        <v>35</v>
      </c>
    </row>
    <row r="263" spans="1:19" x14ac:dyDescent="0.35">
      <c r="A263" t="s">
        <v>5</v>
      </c>
      <c r="B263" s="3" t="s">
        <v>13</v>
      </c>
      <c r="C263">
        <v>29</v>
      </c>
      <c r="D263" t="s">
        <v>344</v>
      </c>
      <c r="E263" s="9">
        <f>VLOOKUP(TabelaEstoque[[#This Row],[Lote]],'Data Vcto - Lote'!D:E,2,0)</f>
        <v>43900</v>
      </c>
      <c r="F263" t="str">
        <f ca="1">IF(TabelaEstoque[[#This Row],[Data Vencimento]]&lt;TODAY(),"vencido","Ok - dentro do prazo")</f>
        <v>vencido</v>
      </c>
      <c r="G263" t="str">
        <f>RIGHT(TabelaEstoque[[#This Row],[Filial]],2)</f>
        <v>CE</v>
      </c>
      <c r="H263" t="str" cm="1">
        <f t="array" ref="H263">INDEX(Tabela1[#All],MATCH(TabelaEstoque[[#This Row],[Lote]],Tabela1[Lote],0)+1,2)</f>
        <v>FMC</v>
      </c>
      <c r="P263" t="s">
        <v>76</v>
      </c>
      <c r="Q263" t="s">
        <v>15</v>
      </c>
      <c r="R263" t="s">
        <v>89</v>
      </c>
      <c r="S263">
        <v>43</v>
      </c>
    </row>
    <row r="264" spans="1:19" x14ac:dyDescent="0.35">
      <c r="A264" t="s">
        <v>75</v>
      </c>
      <c r="B264" s="2" t="s">
        <v>20</v>
      </c>
      <c r="C264">
        <v>28</v>
      </c>
      <c r="D264" t="s">
        <v>345</v>
      </c>
      <c r="E264" s="9">
        <f>VLOOKUP(TabelaEstoque[[#This Row],[Lote]],'Data Vcto - Lote'!D:E,2,0)</f>
        <v>43853</v>
      </c>
      <c r="F264" t="str">
        <f ca="1">IF(TabelaEstoque[[#This Row],[Data Vencimento]]&lt;TODAY(),"vencido","Ok - dentro do prazo")</f>
        <v>vencido</v>
      </c>
      <c r="G264" t="str">
        <f>RIGHT(TabelaEstoque[[#This Row],[Filial]],2)</f>
        <v>MG</v>
      </c>
      <c r="H264" t="str" cm="1">
        <f t="array" ref="H264">INDEX(Tabela1[#All],MATCH(TabelaEstoque[[#This Row],[Lote]],Tabela1[Lote],0)+1,2)</f>
        <v>FMC</v>
      </c>
      <c r="P264" t="s">
        <v>76</v>
      </c>
      <c r="Q264" t="s">
        <v>15</v>
      </c>
      <c r="R264" t="s">
        <v>90</v>
      </c>
      <c r="S264">
        <v>38</v>
      </c>
    </row>
    <row r="265" spans="1:19" x14ac:dyDescent="0.35">
      <c r="A265" t="s">
        <v>6</v>
      </c>
      <c r="B265" s="3" t="s">
        <v>20</v>
      </c>
      <c r="C265">
        <v>48</v>
      </c>
      <c r="D265" t="s">
        <v>346</v>
      </c>
      <c r="E265" s="9">
        <f>VLOOKUP(TabelaEstoque[[#This Row],[Lote]],'Data Vcto - Lote'!D:E,2,0)</f>
        <v>44013</v>
      </c>
      <c r="F265" t="str">
        <f ca="1">IF(TabelaEstoque[[#This Row],[Data Vencimento]]&lt;TODAY(),"vencido","Ok - dentro do prazo")</f>
        <v>vencido</v>
      </c>
      <c r="G265" t="str">
        <f>RIGHT(TabelaEstoque[[#This Row],[Filial]],2)</f>
        <v>PR</v>
      </c>
      <c r="H265" t="str" cm="1">
        <f t="array" ref="H265">INDEX(Tabela1[#All],MATCH(TabelaEstoque[[#This Row],[Lote]],Tabela1[Lote],0)+1,2)</f>
        <v>FMC</v>
      </c>
      <c r="P265" t="s">
        <v>76</v>
      </c>
      <c r="Q265" t="s">
        <v>15</v>
      </c>
      <c r="R265" t="s">
        <v>198</v>
      </c>
      <c r="S265">
        <v>45</v>
      </c>
    </row>
    <row r="266" spans="1:19" x14ac:dyDescent="0.35">
      <c r="A266" t="s">
        <v>4</v>
      </c>
      <c r="B266" s="2" t="s">
        <v>23</v>
      </c>
      <c r="C266">
        <v>46</v>
      </c>
      <c r="D266" t="s">
        <v>347</v>
      </c>
      <c r="E266" s="9">
        <f>VLOOKUP(TabelaEstoque[[#This Row],[Lote]],'Data Vcto - Lote'!D:E,2,0)</f>
        <v>44194</v>
      </c>
      <c r="F266" t="str">
        <f ca="1">IF(TabelaEstoque[[#This Row],[Data Vencimento]]&lt;TODAY(),"vencido","Ok - dentro do prazo")</f>
        <v>vencido</v>
      </c>
      <c r="G266" t="str">
        <f>RIGHT(TabelaEstoque[[#This Row],[Filial]],2)</f>
        <v>MT</v>
      </c>
      <c r="H266" t="str" cm="1">
        <f t="array" ref="H266">INDEX(Tabela1[#All],MATCH(TabelaEstoque[[#This Row],[Lote]],Tabela1[Lote],0)+1,2)</f>
        <v>FMC</v>
      </c>
      <c r="P266" t="s">
        <v>76</v>
      </c>
      <c r="Q266" t="s">
        <v>15</v>
      </c>
      <c r="R266" t="s">
        <v>305</v>
      </c>
      <c r="S266">
        <v>28</v>
      </c>
    </row>
    <row r="267" spans="1:19" x14ac:dyDescent="0.35">
      <c r="A267" t="s">
        <v>76</v>
      </c>
      <c r="B267" s="3" t="s">
        <v>25</v>
      </c>
      <c r="C267">
        <v>35</v>
      </c>
      <c r="D267" t="s">
        <v>348</v>
      </c>
      <c r="E267" s="9">
        <f>VLOOKUP(TabelaEstoque[[#This Row],[Lote]],'Data Vcto - Lote'!D:E,2,0)</f>
        <v>43882</v>
      </c>
      <c r="F267" t="str">
        <f ca="1">IF(TabelaEstoque[[#This Row],[Data Vencimento]]&lt;TODAY(),"vencido","Ok - dentro do prazo")</f>
        <v>vencido</v>
      </c>
      <c r="G267" t="str">
        <f>RIGHT(TabelaEstoque[[#This Row],[Filial]],2)</f>
        <v>MG</v>
      </c>
      <c r="H267" t="str" cm="1">
        <f t="array" ref="H267">INDEX(Tabela1[#All],MATCH(TabelaEstoque[[#This Row],[Lote]],Tabela1[Lote],0)+1,2)</f>
        <v>FMC</v>
      </c>
      <c r="P267" t="s">
        <v>76</v>
      </c>
      <c r="Q267" t="s">
        <v>15</v>
      </c>
      <c r="R267" t="s">
        <v>341</v>
      </c>
      <c r="S267">
        <v>33</v>
      </c>
    </row>
    <row r="268" spans="1:19" x14ac:dyDescent="0.35">
      <c r="A268" t="s">
        <v>75</v>
      </c>
      <c r="B268" s="2" t="s">
        <v>27</v>
      </c>
      <c r="C268">
        <v>32</v>
      </c>
      <c r="D268" t="s">
        <v>349</v>
      </c>
      <c r="E268" s="9">
        <f>VLOOKUP(TabelaEstoque[[#This Row],[Lote]],'Data Vcto - Lote'!D:E,2,0)</f>
        <v>43987</v>
      </c>
      <c r="F268" t="str">
        <f ca="1">IF(TabelaEstoque[[#This Row],[Data Vencimento]]&lt;TODAY(),"vencido","Ok - dentro do prazo")</f>
        <v>vencido</v>
      </c>
      <c r="G268" t="str">
        <f>RIGHT(TabelaEstoque[[#This Row],[Filial]],2)</f>
        <v>MG</v>
      </c>
      <c r="H268" t="str" cm="1">
        <f t="array" ref="H268">INDEX(Tabela1[#All],MATCH(TabelaEstoque[[#This Row],[Lote]],Tabela1[Lote],0)+1,2)</f>
        <v>FMC</v>
      </c>
      <c r="P268" t="s">
        <v>76</v>
      </c>
      <c r="Q268" t="s">
        <v>45</v>
      </c>
      <c r="R268" t="s">
        <v>323</v>
      </c>
      <c r="S268">
        <v>45</v>
      </c>
    </row>
    <row r="269" spans="1:19" x14ac:dyDescent="0.35">
      <c r="A269" t="s">
        <v>77</v>
      </c>
      <c r="B269" s="3" t="s">
        <v>31</v>
      </c>
      <c r="C269">
        <v>24</v>
      </c>
      <c r="D269" t="s">
        <v>350</v>
      </c>
      <c r="E269" s="9">
        <f>VLOOKUP(TabelaEstoque[[#This Row],[Lote]],'Data Vcto - Lote'!D:E,2,0)</f>
        <v>44112</v>
      </c>
      <c r="F269" t="str">
        <f ca="1">IF(TabelaEstoque[[#This Row],[Data Vencimento]]&lt;TODAY(),"vencido","Ok - dentro do prazo")</f>
        <v>vencido</v>
      </c>
      <c r="G269" t="str">
        <f>RIGHT(TabelaEstoque[[#This Row],[Filial]],2)</f>
        <v>SP</v>
      </c>
      <c r="H269" t="str" cm="1">
        <f t="array" ref="H269">INDEX(Tabela1[#All],MATCH(TabelaEstoque[[#This Row],[Lote]],Tabela1[Lote],0)+1,2)</f>
        <v>Syngenta</v>
      </c>
      <c r="P269" t="s">
        <v>76</v>
      </c>
      <c r="Q269" t="s">
        <v>20</v>
      </c>
      <c r="R269" t="s">
        <v>93</v>
      </c>
      <c r="S269">
        <v>43</v>
      </c>
    </row>
    <row r="270" spans="1:19" x14ac:dyDescent="0.35">
      <c r="A270" t="s">
        <v>4</v>
      </c>
      <c r="B270" s="2" t="s">
        <v>31</v>
      </c>
      <c r="C270">
        <v>46</v>
      </c>
      <c r="D270" t="s">
        <v>351</v>
      </c>
      <c r="E270" s="9">
        <f>VLOOKUP(TabelaEstoque[[#This Row],[Lote]],'Data Vcto - Lote'!D:E,2,0)</f>
        <v>44000</v>
      </c>
      <c r="F270" t="str">
        <f ca="1">IF(TabelaEstoque[[#This Row],[Data Vencimento]]&lt;TODAY(),"vencido","Ok - dentro do prazo")</f>
        <v>vencido</v>
      </c>
      <c r="G270" t="str">
        <f>RIGHT(TabelaEstoque[[#This Row],[Filial]],2)</f>
        <v>MT</v>
      </c>
      <c r="H270" t="str" cm="1">
        <f t="array" ref="H270">INDEX(Tabela1[#All],MATCH(TabelaEstoque[[#This Row],[Lote]],Tabela1[Lote],0)+1,2)</f>
        <v>Syngenta</v>
      </c>
      <c r="P270" t="s">
        <v>76</v>
      </c>
      <c r="Q270" t="s">
        <v>20</v>
      </c>
      <c r="R270" t="s">
        <v>94</v>
      </c>
      <c r="S270">
        <v>38</v>
      </c>
    </row>
    <row r="271" spans="1:19" x14ac:dyDescent="0.35">
      <c r="A271" t="s">
        <v>77</v>
      </c>
      <c r="B271" s="3" t="s">
        <v>34</v>
      </c>
      <c r="C271">
        <v>28</v>
      </c>
      <c r="D271" t="s">
        <v>352</v>
      </c>
      <c r="E271" s="9">
        <f>VLOOKUP(TabelaEstoque[[#This Row],[Lote]],'Data Vcto - Lote'!D:E,2,0)</f>
        <v>44066</v>
      </c>
      <c r="F271" t="str">
        <f ca="1">IF(TabelaEstoque[[#This Row],[Data Vencimento]]&lt;TODAY(),"vencido","Ok - dentro do prazo")</f>
        <v>vencido</v>
      </c>
      <c r="G271" t="str">
        <f>RIGHT(TabelaEstoque[[#This Row],[Filial]],2)</f>
        <v>SP</v>
      </c>
      <c r="H271" t="str" cm="1">
        <f t="array" ref="H271">INDEX(Tabela1[#All],MATCH(TabelaEstoque[[#This Row],[Lote]],Tabela1[Lote],0)+1,2)</f>
        <v>Syngenta</v>
      </c>
      <c r="P271" t="s">
        <v>76</v>
      </c>
      <c r="Q271" t="s">
        <v>20</v>
      </c>
      <c r="R271" t="s">
        <v>201</v>
      </c>
      <c r="S271">
        <v>38</v>
      </c>
    </row>
    <row r="272" spans="1:19" x14ac:dyDescent="0.35">
      <c r="A272" t="s">
        <v>4</v>
      </c>
      <c r="B272" s="2" t="s">
        <v>36</v>
      </c>
      <c r="C272">
        <v>44</v>
      </c>
      <c r="D272" t="s">
        <v>353</v>
      </c>
      <c r="E272" s="9">
        <f>VLOOKUP(TabelaEstoque[[#This Row],[Lote]],'Data Vcto - Lote'!D:E,2,0)</f>
        <v>43831</v>
      </c>
      <c r="F272" t="str">
        <f ca="1">IF(TabelaEstoque[[#This Row],[Data Vencimento]]&lt;TODAY(),"vencido","Ok - dentro do prazo")</f>
        <v>vencido</v>
      </c>
      <c r="G272" t="str">
        <f>RIGHT(TabelaEstoque[[#This Row],[Filial]],2)</f>
        <v>MT</v>
      </c>
      <c r="H272" t="str" cm="1">
        <f t="array" ref="H272">INDEX(Tabela1[#All],MATCH(TabelaEstoque[[#This Row],[Lote]],Tabela1[Lote],0)+1,2)</f>
        <v>Syngenta</v>
      </c>
      <c r="P272" t="s">
        <v>76</v>
      </c>
      <c r="Q272" t="s">
        <v>42</v>
      </c>
      <c r="R272" t="s">
        <v>285</v>
      </c>
      <c r="S272">
        <v>36</v>
      </c>
    </row>
    <row r="273" spans="1:19" x14ac:dyDescent="0.35">
      <c r="A273" t="s">
        <v>76</v>
      </c>
      <c r="B273" s="3" t="s">
        <v>38</v>
      </c>
      <c r="C273">
        <v>21</v>
      </c>
      <c r="D273" t="s">
        <v>354</v>
      </c>
      <c r="E273" s="9">
        <f>VLOOKUP(TabelaEstoque[[#This Row],[Lote]],'Data Vcto - Lote'!D:E,2,0)</f>
        <v>44184</v>
      </c>
      <c r="F273" t="str">
        <f ca="1">IF(TabelaEstoque[[#This Row],[Data Vencimento]]&lt;TODAY(),"vencido","Ok - dentro do prazo")</f>
        <v>vencido</v>
      </c>
      <c r="G273" t="str">
        <f>RIGHT(TabelaEstoque[[#This Row],[Filial]],2)</f>
        <v>MG</v>
      </c>
      <c r="H273" t="str" cm="1">
        <f t="array" ref="H273">INDEX(Tabela1[#All],MATCH(TabelaEstoque[[#This Row],[Lote]],Tabela1[Lote],0)+1,2)</f>
        <v>Syngenta</v>
      </c>
      <c r="P273" t="s">
        <v>76</v>
      </c>
      <c r="Q273" t="s">
        <v>62</v>
      </c>
      <c r="R273" t="s">
        <v>188</v>
      </c>
      <c r="S273">
        <v>42</v>
      </c>
    </row>
    <row r="274" spans="1:19" x14ac:dyDescent="0.35">
      <c r="A274" t="s">
        <v>78</v>
      </c>
      <c r="B274" s="2" t="s">
        <v>40</v>
      </c>
      <c r="C274">
        <v>23</v>
      </c>
      <c r="D274" t="s">
        <v>355</v>
      </c>
      <c r="E274" s="9">
        <f>VLOOKUP(TabelaEstoque[[#This Row],[Lote]],'Data Vcto - Lote'!D:E,2,0)</f>
        <v>44171</v>
      </c>
      <c r="F274" t="str">
        <f ca="1">IF(TabelaEstoque[[#This Row],[Data Vencimento]]&lt;TODAY(),"vencido","Ok - dentro do prazo")</f>
        <v>vencido</v>
      </c>
      <c r="G274" t="str">
        <f>RIGHT(TabelaEstoque[[#This Row],[Filial]],2)</f>
        <v>PR</v>
      </c>
      <c r="H274" t="str" cm="1">
        <f t="array" ref="H274">INDEX(Tabela1[#All],MATCH(TabelaEstoque[[#This Row],[Lote]],Tabela1[Lote],0)+1,2)</f>
        <v>Syngenta</v>
      </c>
      <c r="P274" t="s">
        <v>76</v>
      </c>
      <c r="Q274" t="s">
        <v>62</v>
      </c>
      <c r="R274" t="s">
        <v>332</v>
      </c>
      <c r="S274">
        <v>42</v>
      </c>
    </row>
    <row r="275" spans="1:19" x14ac:dyDescent="0.35">
      <c r="A275" t="s">
        <v>4</v>
      </c>
      <c r="B275" s="3" t="s">
        <v>42</v>
      </c>
      <c r="C275">
        <v>40</v>
      </c>
      <c r="D275" t="s">
        <v>356</v>
      </c>
      <c r="E275" s="9">
        <f>VLOOKUP(TabelaEstoque[[#This Row],[Lote]],'Data Vcto - Lote'!D:E,2,0)</f>
        <v>43914</v>
      </c>
      <c r="F275" t="str">
        <f ca="1">IF(TabelaEstoque[[#This Row],[Data Vencimento]]&lt;TODAY(),"vencido","Ok - dentro do prazo")</f>
        <v>vencido</v>
      </c>
      <c r="G275" t="str">
        <f>RIGHT(TabelaEstoque[[#This Row],[Filial]],2)</f>
        <v>MT</v>
      </c>
      <c r="H275" t="str" cm="1">
        <f t="array" ref="H275">INDEX(Tabela1[#All],MATCH(TabelaEstoque[[#This Row],[Lote]],Tabela1[Lote],0)+1,2)</f>
        <v>Syngenta</v>
      </c>
      <c r="P275" t="s">
        <v>76</v>
      </c>
      <c r="Q275" t="s">
        <v>69</v>
      </c>
      <c r="R275" t="s">
        <v>120</v>
      </c>
      <c r="S275">
        <v>22</v>
      </c>
    </row>
    <row r="276" spans="1:19" x14ac:dyDescent="0.35">
      <c r="A276" t="s">
        <v>78</v>
      </c>
      <c r="B276" s="2" t="s">
        <v>42</v>
      </c>
      <c r="C276">
        <v>43</v>
      </c>
      <c r="D276" t="s">
        <v>357</v>
      </c>
      <c r="E276" s="9">
        <f>VLOOKUP(TabelaEstoque[[#This Row],[Lote]],'Data Vcto - Lote'!D:E,2,0)</f>
        <v>44038</v>
      </c>
      <c r="F276" t="str">
        <f ca="1">IF(TabelaEstoque[[#This Row],[Data Vencimento]]&lt;TODAY(),"vencido","Ok - dentro do prazo")</f>
        <v>vencido</v>
      </c>
      <c r="G276" t="str">
        <f>RIGHT(TabelaEstoque[[#This Row],[Filial]],2)</f>
        <v>PR</v>
      </c>
      <c r="H276" t="str" cm="1">
        <f t="array" ref="H276">INDEX(Tabela1[#All],MATCH(TabelaEstoque[[#This Row],[Lote]],Tabela1[Lote],0)+1,2)</f>
        <v>Syngenta</v>
      </c>
      <c r="P276" t="s">
        <v>76</v>
      </c>
      <c r="Q276" t="s">
        <v>52</v>
      </c>
      <c r="R276" t="s">
        <v>290</v>
      </c>
      <c r="S276">
        <v>47</v>
      </c>
    </row>
    <row r="277" spans="1:19" x14ac:dyDescent="0.35">
      <c r="A277" t="s">
        <v>4</v>
      </c>
      <c r="B277" s="3" t="s">
        <v>31</v>
      </c>
      <c r="C277">
        <v>50</v>
      </c>
      <c r="D277" t="s">
        <v>358</v>
      </c>
      <c r="E277" s="9">
        <f>VLOOKUP(TabelaEstoque[[#This Row],[Lote]],'Data Vcto - Lote'!D:E,2,0)</f>
        <v>44077</v>
      </c>
      <c r="F277" t="str">
        <f ca="1">IF(TabelaEstoque[[#This Row],[Data Vencimento]]&lt;TODAY(),"vencido","Ok - dentro do prazo")</f>
        <v>vencido</v>
      </c>
      <c r="G277" t="str">
        <f>RIGHT(TabelaEstoque[[#This Row],[Filial]],2)</f>
        <v>MT</v>
      </c>
      <c r="H277" t="str" cm="1">
        <f t="array" ref="H277">INDEX(Tabela1[#All],MATCH(TabelaEstoque[[#This Row],[Lote]],Tabela1[Lote],0)+1,2)</f>
        <v>Syngenta</v>
      </c>
      <c r="P277" t="s">
        <v>76</v>
      </c>
      <c r="Q277" t="s">
        <v>54</v>
      </c>
      <c r="R277" t="s">
        <v>255</v>
      </c>
      <c r="S277">
        <v>47</v>
      </c>
    </row>
    <row r="278" spans="1:19" x14ac:dyDescent="0.35">
      <c r="A278" t="s">
        <v>4</v>
      </c>
      <c r="B278" s="2" t="s">
        <v>45</v>
      </c>
      <c r="C278">
        <v>32</v>
      </c>
      <c r="D278" t="s">
        <v>359</v>
      </c>
      <c r="E278" s="9">
        <f>VLOOKUP(TabelaEstoque[[#This Row],[Lote]],'Data Vcto - Lote'!D:E,2,0)</f>
        <v>43842</v>
      </c>
      <c r="F278" t="str">
        <f ca="1">IF(TabelaEstoque[[#This Row],[Data Vencimento]]&lt;TODAY(),"vencido","Ok - dentro do prazo")</f>
        <v>vencido</v>
      </c>
      <c r="G278" t="str">
        <f>RIGHT(TabelaEstoque[[#This Row],[Filial]],2)</f>
        <v>MT</v>
      </c>
      <c r="H278" t="str" cm="1">
        <f t="array" ref="H278">INDEX(Tabela1[#All],MATCH(TabelaEstoque[[#This Row],[Lote]],Tabela1[Lote],0)+1,2)</f>
        <v>Syngenta</v>
      </c>
      <c r="P278" t="s">
        <v>76</v>
      </c>
      <c r="Q278" t="s">
        <v>64</v>
      </c>
      <c r="R278" t="s">
        <v>153</v>
      </c>
      <c r="S278">
        <v>42</v>
      </c>
    </row>
    <row r="279" spans="1:19" x14ac:dyDescent="0.35">
      <c r="A279" t="s">
        <v>74</v>
      </c>
      <c r="B279" s="3" t="s">
        <v>47</v>
      </c>
      <c r="C279">
        <v>35</v>
      </c>
      <c r="D279" t="s">
        <v>360</v>
      </c>
      <c r="E279" s="9">
        <f>VLOOKUP(TabelaEstoque[[#This Row],[Lote]],'Data Vcto - Lote'!D:E,2,0)</f>
        <v>43887</v>
      </c>
      <c r="F279" t="str">
        <f ca="1">IF(TabelaEstoque[[#This Row],[Data Vencimento]]&lt;TODAY(),"vencido","Ok - dentro do prazo")</f>
        <v>vencido</v>
      </c>
      <c r="G279" t="str">
        <f>RIGHT(TabelaEstoque[[#This Row],[Filial]],2)</f>
        <v>MT</v>
      </c>
      <c r="H279" t="str" cm="1">
        <f t="array" ref="H279">INDEX(Tabela1[#All],MATCH(TabelaEstoque[[#This Row],[Lote]],Tabela1[Lote],0)+1,2)</f>
        <v>Syngenta</v>
      </c>
      <c r="P279" t="s">
        <v>76</v>
      </c>
      <c r="Q279" t="s">
        <v>64</v>
      </c>
      <c r="R279" t="s">
        <v>369</v>
      </c>
      <c r="S279">
        <v>49</v>
      </c>
    </row>
    <row r="280" spans="1:19" x14ac:dyDescent="0.35">
      <c r="A280" t="s">
        <v>74</v>
      </c>
      <c r="B280" s="2" t="s">
        <v>49</v>
      </c>
      <c r="C280">
        <v>44</v>
      </c>
      <c r="D280" t="s">
        <v>361</v>
      </c>
      <c r="E280" s="9">
        <f>VLOOKUP(TabelaEstoque[[#This Row],[Lote]],'Data Vcto - Lote'!D:E,2,0)</f>
        <v>44023</v>
      </c>
      <c r="F280" t="str">
        <f ca="1">IF(TabelaEstoque[[#This Row],[Data Vencimento]]&lt;TODAY(),"vencido","Ok - dentro do prazo")</f>
        <v>vencido</v>
      </c>
      <c r="G280" t="str">
        <f>RIGHT(TabelaEstoque[[#This Row],[Filial]],2)</f>
        <v>MT</v>
      </c>
      <c r="H280" t="str" cm="1">
        <f t="array" ref="H280">INDEX(Tabela1[#All],MATCH(TabelaEstoque[[#This Row],[Lote]],Tabela1[Lote],0)+1,2)</f>
        <v>Syngenta</v>
      </c>
      <c r="P280" t="s">
        <v>76</v>
      </c>
      <c r="Q280" t="s">
        <v>36</v>
      </c>
      <c r="R280" t="s">
        <v>173</v>
      </c>
      <c r="S280">
        <v>36</v>
      </c>
    </row>
    <row r="281" spans="1:19" x14ac:dyDescent="0.35">
      <c r="A281" t="s">
        <v>74</v>
      </c>
      <c r="B281" s="3" t="s">
        <v>52</v>
      </c>
      <c r="C281">
        <v>34</v>
      </c>
      <c r="D281" t="s">
        <v>362</v>
      </c>
      <c r="E281" s="9">
        <f>VLOOKUP(TabelaEstoque[[#This Row],[Lote]],'Data Vcto - Lote'!D:E,2,0)</f>
        <v>44089</v>
      </c>
      <c r="F281" t="str">
        <f ca="1">IF(TabelaEstoque[[#This Row],[Data Vencimento]]&lt;TODAY(),"vencido","Ok - dentro do prazo")</f>
        <v>vencido</v>
      </c>
      <c r="G281" t="str">
        <f>RIGHT(TabelaEstoque[[#This Row],[Filial]],2)</f>
        <v>MT</v>
      </c>
      <c r="H281" t="str" cm="1">
        <f t="array" ref="H281">INDEX(Tabela1[#All],MATCH(TabelaEstoque[[#This Row],[Lote]],Tabela1[Lote],0)+1,2)</f>
        <v>Bayer</v>
      </c>
      <c r="P281" t="s">
        <v>76</v>
      </c>
      <c r="Q281" t="s">
        <v>13</v>
      </c>
      <c r="R281" t="s">
        <v>160</v>
      </c>
      <c r="S281">
        <v>31</v>
      </c>
    </row>
    <row r="282" spans="1:19" x14ac:dyDescent="0.35">
      <c r="A282" t="s">
        <v>75</v>
      </c>
      <c r="B282" s="2" t="s">
        <v>54</v>
      </c>
      <c r="C282">
        <v>39</v>
      </c>
      <c r="D282" t="s">
        <v>363</v>
      </c>
      <c r="E282" s="9">
        <f>VLOOKUP(TabelaEstoque[[#This Row],[Lote]],'Data Vcto - Lote'!D:E,2,0)</f>
        <v>44084</v>
      </c>
      <c r="F282" t="str">
        <f ca="1">IF(TabelaEstoque[[#This Row],[Data Vencimento]]&lt;TODAY(),"vencido","Ok - dentro do prazo")</f>
        <v>vencido</v>
      </c>
      <c r="G282" t="str">
        <f>RIGHT(TabelaEstoque[[#This Row],[Filial]],2)</f>
        <v>MG</v>
      </c>
      <c r="H282" t="str" cm="1">
        <f t="array" ref="H282">INDEX(Tabela1[#All],MATCH(TabelaEstoque[[#This Row],[Lote]],Tabela1[Lote],0)+1,2)</f>
        <v>Bayer</v>
      </c>
      <c r="P282" t="s">
        <v>76</v>
      </c>
      <c r="Q282" t="s">
        <v>13</v>
      </c>
      <c r="R282" t="s">
        <v>232</v>
      </c>
      <c r="S282">
        <v>33</v>
      </c>
    </row>
    <row r="283" spans="1:19" x14ac:dyDescent="0.35">
      <c r="A283" t="s">
        <v>75</v>
      </c>
      <c r="B283" s="3" t="s">
        <v>56</v>
      </c>
      <c r="C283">
        <v>44</v>
      </c>
      <c r="D283" t="s">
        <v>364</v>
      </c>
      <c r="E283" s="9">
        <f>VLOOKUP(TabelaEstoque[[#This Row],[Lote]],'Data Vcto - Lote'!D:E,2,0)</f>
        <v>44022</v>
      </c>
      <c r="F283" t="str">
        <f ca="1">IF(TabelaEstoque[[#This Row],[Data Vencimento]]&lt;TODAY(),"vencido","Ok - dentro do prazo")</f>
        <v>vencido</v>
      </c>
      <c r="G283" t="str">
        <f>RIGHT(TabelaEstoque[[#This Row],[Filial]],2)</f>
        <v>MG</v>
      </c>
      <c r="H283" t="str" cm="1">
        <f t="array" ref="H283">INDEX(Tabela1[#All],MATCH(TabelaEstoque[[#This Row],[Lote]],Tabela1[Lote],0)+1,2)</f>
        <v>Bayer</v>
      </c>
      <c r="P283" t="s">
        <v>76</v>
      </c>
      <c r="Q283" t="s">
        <v>11</v>
      </c>
      <c r="R283" t="s">
        <v>303</v>
      </c>
      <c r="S283">
        <v>47</v>
      </c>
    </row>
    <row r="284" spans="1:19" x14ac:dyDescent="0.35">
      <c r="A284" t="s">
        <v>6</v>
      </c>
      <c r="B284" s="2" t="s">
        <v>56</v>
      </c>
      <c r="C284">
        <v>30</v>
      </c>
      <c r="D284" t="s">
        <v>365</v>
      </c>
      <c r="E284" s="9">
        <f>VLOOKUP(TabelaEstoque[[#This Row],[Lote]],'Data Vcto - Lote'!D:E,2,0)</f>
        <v>44064</v>
      </c>
      <c r="F284" t="str">
        <f ca="1">IF(TabelaEstoque[[#This Row],[Data Vencimento]]&lt;TODAY(),"vencido","Ok - dentro do prazo")</f>
        <v>vencido</v>
      </c>
      <c r="G284" t="str">
        <f>RIGHT(TabelaEstoque[[#This Row],[Filial]],2)</f>
        <v>PR</v>
      </c>
      <c r="H284" t="str" cm="1">
        <f t="array" ref="H284">INDEX(Tabela1[#All],MATCH(TabelaEstoque[[#This Row],[Lote]],Tabela1[Lote],0)+1,2)</f>
        <v>Bayer</v>
      </c>
      <c r="P284" t="s">
        <v>76</v>
      </c>
      <c r="Q284" t="s">
        <v>34</v>
      </c>
      <c r="R284" t="s">
        <v>280</v>
      </c>
      <c r="S284">
        <v>20</v>
      </c>
    </row>
    <row r="285" spans="1:19" x14ac:dyDescent="0.35">
      <c r="A285" t="s">
        <v>74</v>
      </c>
      <c r="B285" s="3" t="s">
        <v>56</v>
      </c>
      <c r="C285">
        <v>28</v>
      </c>
      <c r="D285" t="s">
        <v>366</v>
      </c>
      <c r="E285" s="9">
        <f>VLOOKUP(TabelaEstoque[[#This Row],[Lote]],'Data Vcto - Lote'!D:E,2,0)</f>
        <v>44027</v>
      </c>
      <c r="F285" t="str">
        <f ca="1">IF(TabelaEstoque[[#This Row],[Data Vencimento]]&lt;TODAY(),"vencido","Ok - dentro do prazo")</f>
        <v>vencido</v>
      </c>
      <c r="G285" t="str">
        <f>RIGHT(TabelaEstoque[[#This Row],[Filial]],2)</f>
        <v>MT</v>
      </c>
      <c r="H285" t="str" cm="1">
        <f t="array" ref="H285">INDEX(Tabela1[#All],MATCH(TabelaEstoque[[#This Row],[Lote]],Tabela1[Lote],0)+1,2)</f>
        <v>Bayer</v>
      </c>
      <c r="P285" t="s">
        <v>76</v>
      </c>
      <c r="Q285" t="s">
        <v>60</v>
      </c>
      <c r="R285" t="s">
        <v>259</v>
      </c>
      <c r="S285">
        <v>20</v>
      </c>
    </row>
    <row r="286" spans="1:19" x14ac:dyDescent="0.35">
      <c r="A286" t="s">
        <v>74</v>
      </c>
      <c r="B286" s="2" t="s">
        <v>60</v>
      </c>
      <c r="C286">
        <v>26</v>
      </c>
      <c r="D286" t="s">
        <v>367</v>
      </c>
      <c r="E286" s="9">
        <f>VLOOKUP(TabelaEstoque[[#This Row],[Lote]],'Data Vcto - Lote'!D:E,2,0)</f>
        <v>44002</v>
      </c>
      <c r="F286" t="str">
        <f ca="1">IF(TabelaEstoque[[#This Row],[Data Vencimento]]&lt;TODAY(),"vencido","Ok - dentro do prazo")</f>
        <v>vencido</v>
      </c>
      <c r="G286" t="str">
        <f>RIGHT(TabelaEstoque[[#This Row],[Filial]],2)</f>
        <v>MT</v>
      </c>
      <c r="H286" t="str" cm="1">
        <f t="array" ref="H286">INDEX(Tabela1[#All],MATCH(TabelaEstoque[[#This Row],[Lote]],Tabela1[Lote],0)+1,2)</f>
        <v>Bayer</v>
      </c>
      <c r="P286" t="s">
        <v>76</v>
      </c>
      <c r="Q286" t="s">
        <v>60</v>
      </c>
      <c r="R286" t="s">
        <v>295</v>
      </c>
      <c r="S286">
        <v>43</v>
      </c>
    </row>
    <row r="287" spans="1:19" x14ac:dyDescent="0.35">
      <c r="A287" t="s">
        <v>75</v>
      </c>
      <c r="B287" s="3" t="s">
        <v>62</v>
      </c>
      <c r="C287">
        <v>36</v>
      </c>
      <c r="D287" t="s">
        <v>368</v>
      </c>
      <c r="E287" s="9">
        <f>VLOOKUP(TabelaEstoque[[#This Row],[Lote]],'Data Vcto - Lote'!D:E,2,0)</f>
        <v>44193</v>
      </c>
      <c r="F287" t="str">
        <f ca="1">IF(TabelaEstoque[[#This Row],[Data Vencimento]]&lt;TODAY(),"vencido","Ok - dentro do prazo")</f>
        <v>vencido</v>
      </c>
      <c r="G287" t="str">
        <f>RIGHT(TabelaEstoque[[#This Row],[Filial]],2)</f>
        <v>MG</v>
      </c>
      <c r="H287" t="str" cm="1">
        <f t="array" ref="H287">INDEX(Tabela1[#All],MATCH(TabelaEstoque[[#This Row],[Lote]],Tabela1[Lote],0)+1,2)</f>
        <v>Bayer</v>
      </c>
      <c r="P287" t="s">
        <v>76</v>
      </c>
      <c r="Q287" t="s">
        <v>31</v>
      </c>
      <c r="R287" t="s">
        <v>171</v>
      </c>
      <c r="S287">
        <v>37</v>
      </c>
    </row>
    <row r="288" spans="1:19" x14ac:dyDescent="0.35">
      <c r="A288" t="s">
        <v>76</v>
      </c>
      <c r="B288" s="2" t="s">
        <v>64</v>
      </c>
      <c r="C288">
        <v>49</v>
      </c>
      <c r="D288" t="s">
        <v>369</v>
      </c>
      <c r="E288" s="9">
        <f>VLOOKUP(TabelaEstoque[[#This Row],[Lote]],'Data Vcto - Lote'!D:E,2,0)</f>
        <v>43903</v>
      </c>
      <c r="F288" t="str">
        <f ca="1">IF(TabelaEstoque[[#This Row],[Data Vencimento]]&lt;TODAY(),"vencido","Ok - dentro do prazo")</f>
        <v>vencido</v>
      </c>
      <c r="G288" t="str">
        <f>RIGHT(TabelaEstoque[[#This Row],[Filial]],2)</f>
        <v>MG</v>
      </c>
      <c r="H288" t="str" cm="1">
        <f t="array" ref="H288">INDEX(Tabela1[#All],MATCH(TabelaEstoque[[#This Row],[Lote]],Tabela1[Lote],0)+1,2)</f>
        <v>Bayer</v>
      </c>
      <c r="P288" t="s">
        <v>76</v>
      </c>
      <c r="Q288" t="s">
        <v>66</v>
      </c>
      <c r="R288" t="s">
        <v>119</v>
      </c>
      <c r="S288">
        <v>28</v>
      </c>
    </row>
    <row r="289" spans="1:19" x14ac:dyDescent="0.35">
      <c r="A289" t="s">
        <v>74</v>
      </c>
      <c r="B289" s="3" t="s">
        <v>66</v>
      </c>
      <c r="C289">
        <v>26</v>
      </c>
      <c r="D289" t="s">
        <v>370</v>
      </c>
      <c r="E289" s="9">
        <f>VLOOKUP(TabelaEstoque[[#This Row],[Lote]],'Data Vcto - Lote'!D:E,2,0)</f>
        <v>43934</v>
      </c>
      <c r="F289" t="str">
        <f ca="1">IF(TabelaEstoque[[#This Row],[Data Vencimento]]&lt;TODAY(),"vencido","Ok - dentro do prazo")</f>
        <v>vencido</v>
      </c>
      <c r="G289" t="str">
        <f>RIGHT(TabelaEstoque[[#This Row],[Filial]],2)</f>
        <v>MT</v>
      </c>
      <c r="H289" t="str" cm="1">
        <f t="array" ref="H289">INDEX(Tabela1[#All],MATCH(TabelaEstoque[[#This Row],[Lote]],Tabela1[Lote],0)+1,2)</f>
        <v>Bayer</v>
      </c>
      <c r="P289" t="s">
        <v>76</v>
      </c>
      <c r="Q289" t="s">
        <v>66</v>
      </c>
      <c r="R289" t="s">
        <v>227</v>
      </c>
      <c r="S289">
        <v>27</v>
      </c>
    </row>
    <row r="290" spans="1:19" x14ac:dyDescent="0.35">
      <c r="A290" t="s">
        <v>5</v>
      </c>
      <c r="B290" s="2" t="s">
        <v>66</v>
      </c>
      <c r="C290">
        <v>38</v>
      </c>
      <c r="D290" t="s">
        <v>371</v>
      </c>
      <c r="E290" s="9">
        <f>VLOOKUP(TabelaEstoque[[#This Row],[Lote]],'Data Vcto - Lote'!D:E,2,0)</f>
        <v>43937</v>
      </c>
      <c r="F290" t="str">
        <f ca="1">IF(TabelaEstoque[[#This Row],[Data Vencimento]]&lt;TODAY(),"vencido","Ok - dentro do prazo")</f>
        <v>vencido</v>
      </c>
      <c r="G290" t="str">
        <f>RIGHT(TabelaEstoque[[#This Row],[Filial]],2)</f>
        <v>CE</v>
      </c>
      <c r="H290" t="str" cm="1">
        <f t="array" ref="H290">INDEX(Tabela1[#All],MATCH(TabelaEstoque[[#This Row],[Lote]],Tabela1[Lote],0)+1,2)</f>
        <v>Bayer</v>
      </c>
      <c r="P290" t="s">
        <v>76</v>
      </c>
      <c r="Q290" t="s">
        <v>38</v>
      </c>
      <c r="R290" t="s">
        <v>354</v>
      </c>
      <c r="S290">
        <v>21</v>
      </c>
    </row>
    <row r="291" spans="1:19" x14ac:dyDescent="0.35">
      <c r="A291" t="s">
        <v>78</v>
      </c>
      <c r="B291" s="3" t="s">
        <v>69</v>
      </c>
      <c r="C291">
        <v>20</v>
      </c>
      <c r="D291" t="s">
        <v>372</v>
      </c>
      <c r="E291" s="9">
        <f>VLOOKUP(TabelaEstoque[[#This Row],[Lote]],'Data Vcto - Lote'!D:E,2,0)</f>
        <v>44095</v>
      </c>
      <c r="F291" t="str">
        <f ca="1">IF(TabelaEstoque[[#This Row],[Data Vencimento]]&lt;TODAY(),"vencido","Ok - dentro do prazo")</f>
        <v>vencido</v>
      </c>
      <c r="G291" t="str">
        <f>RIGHT(TabelaEstoque[[#This Row],[Filial]],2)</f>
        <v>PR</v>
      </c>
      <c r="H291" t="str" cm="1">
        <f t="array" ref="H291">INDEX(Tabela1[#All],MATCH(TabelaEstoque[[#This Row],[Lote]],Tabela1[Lote],0)+1,2)</f>
        <v>Bayer</v>
      </c>
      <c r="P291" t="s">
        <v>76</v>
      </c>
      <c r="Q291" t="s">
        <v>56</v>
      </c>
      <c r="R291" t="s">
        <v>221</v>
      </c>
      <c r="S291">
        <v>31</v>
      </c>
    </row>
    <row r="292" spans="1:19" ht="15" thickBot="1" x14ac:dyDescent="0.4">
      <c r="A292" t="s">
        <v>6</v>
      </c>
      <c r="B292" s="11" t="s">
        <v>71</v>
      </c>
      <c r="C292">
        <v>40</v>
      </c>
      <c r="D292" t="s">
        <v>373</v>
      </c>
      <c r="E292" s="9">
        <f>VLOOKUP(TabelaEstoque[[#This Row],[Lote]],'Data Vcto - Lote'!D:E,2,0)</f>
        <v>44169</v>
      </c>
      <c r="F292" t="str">
        <f ca="1">IF(TabelaEstoque[[#This Row],[Data Vencimento]]&lt;TODAY(),"vencido","Ok - dentro do prazo")</f>
        <v>vencido</v>
      </c>
      <c r="G292" t="str">
        <f>RIGHT(TabelaEstoque[[#This Row],[Filial]],2)</f>
        <v>PR</v>
      </c>
      <c r="H292" t="str" cm="1">
        <f t="array" ref="H292">INDEX(Tabela1[#All],MATCH(TabelaEstoque[[#This Row],[Lote]],Tabela1[Lote],0)+1,2)</f>
        <v>Bayer</v>
      </c>
      <c r="P292" t="s">
        <v>76</v>
      </c>
      <c r="Q292" t="s">
        <v>56</v>
      </c>
      <c r="R292" t="s">
        <v>293</v>
      </c>
      <c r="S292">
        <v>31</v>
      </c>
    </row>
    <row r="293" spans="1:19" x14ac:dyDescent="0.35">
      <c r="A293" t="s">
        <v>407</v>
      </c>
      <c r="B293" s="2" t="s">
        <v>66</v>
      </c>
      <c r="C293">
        <v>38</v>
      </c>
      <c r="D293" t="s">
        <v>371</v>
      </c>
      <c r="E293" s="9">
        <f>VLOOKUP(TabelaEstoque[[#This Row],[Lote]],'Data Vcto - Lote'!D:E,2,0)</f>
        <v>43937</v>
      </c>
      <c r="F293" t="str">
        <f ca="1">IF(TabelaEstoque[[#This Row],[Data Vencimento]]&lt;TODAY(),"vencido","Ok - dentro do prazo")</f>
        <v>vencido</v>
      </c>
      <c r="G293" t="str">
        <f>RIGHT(TabelaEstoque[[#This Row],[Filial]],2)</f>
        <v>AA</v>
      </c>
      <c r="H293" t="str" cm="1">
        <f t="array" ref="H293">INDEX(Tabela1[#All],MATCH(TabelaEstoque[[#This Row],[Lote]],Tabela1[Lote],0)+1,2)</f>
        <v>Bayer</v>
      </c>
      <c r="P293" t="s">
        <v>379</v>
      </c>
      <c r="S293">
        <v>9935</v>
      </c>
    </row>
    <row r="294" spans="1:19" x14ac:dyDescent="0.35">
      <c r="A294" t="s">
        <v>408</v>
      </c>
      <c r="B294" s="3" t="s">
        <v>69</v>
      </c>
      <c r="C294">
        <v>20</v>
      </c>
      <c r="D294" t="s">
        <v>372</v>
      </c>
      <c r="E294" s="9">
        <f>VLOOKUP(TabelaEstoque[[#This Row],[Lote]],'Data Vcto - Lote'!D:E,2,0)</f>
        <v>44095</v>
      </c>
      <c r="F294" t="str">
        <f ca="1">IF(TabelaEstoque[[#This Row],[Data Vencimento]]&lt;TODAY(),"vencido","Ok - dentro do prazo")</f>
        <v>vencido</v>
      </c>
      <c r="G294" t="str">
        <f>RIGHT(TabelaEstoque[[#This Row],[Filial]],2)</f>
        <v>BB</v>
      </c>
      <c r="H294" t="str" cm="1">
        <f t="array" ref="H294">INDEX(Tabela1[#All],MATCH(TabelaEstoque[[#This Row],[Lote]],Tabela1[Lote],0)+1,2)</f>
        <v>Bayer</v>
      </c>
    </row>
    <row r="295" spans="1:19" x14ac:dyDescent="0.35">
      <c r="A295" t="s">
        <v>409</v>
      </c>
      <c r="B295" s="23" t="s">
        <v>71</v>
      </c>
      <c r="C295">
        <v>40</v>
      </c>
      <c r="D295" t="s">
        <v>373</v>
      </c>
      <c r="E295" s="9">
        <f>VLOOKUP(TabelaEstoque[[#This Row],[Lote]],'Data Vcto - Lote'!D:E,2,0)</f>
        <v>44169</v>
      </c>
      <c r="F295" t="str">
        <f ca="1">IF(TabelaEstoque[[#This Row],[Data Vencimento]]&lt;TODAY(),"vencido","Ok - dentro do prazo")</f>
        <v>vencido</v>
      </c>
      <c r="G295" t="str">
        <f>RIGHT(TabelaEstoque[[#This Row],[Filial]],2)</f>
        <v>CC</v>
      </c>
      <c r="H295" t="str" cm="1">
        <f t="array" ref="H295">INDEX(Tabela1[#All],MATCH(TabelaEstoque[[#This Row],[Lote]],Tabela1[Lote],0)+1,2)</f>
        <v>Bayer</v>
      </c>
    </row>
  </sheetData>
  <pageMargins left="0.511811024" right="0.511811024" top="0.78740157499999996" bottom="0.78740157499999996" header="0.31496062000000002" footer="0.3149606200000000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F7BC-9DB6-4122-AE60-619936DEE97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22-09AD-499A-9A7F-F9D7C09E8A4F}">
  <sheetPr filterMode="1"/>
  <dimension ref="A2:H578"/>
  <sheetViews>
    <sheetView zoomScaleNormal="100" workbookViewId="0">
      <selection activeCell="F115" sqref="F3:F290"/>
      <pivotSelection pane="bottomRight" showHeader="1" axis="axisRow" activeRow="114" activeCol="5" previousRow="114" previousCol="5" click="1" r:id="rId1">
        <pivotArea dataOnly="0" labelOnly="1" outline="0" fieldPosition="0">
          <references count="1">
            <reference field="0" count="0"/>
          </references>
        </pivotArea>
      </pivotSelection>
    </sheetView>
  </sheetViews>
  <sheetFormatPr defaultRowHeight="14.5" x14ac:dyDescent="0.35"/>
  <cols>
    <col min="6" max="6" width="40.453125" bestFit="1" customWidth="1"/>
    <col min="7" max="7" width="7.1796875" bestFit="1" customWidth="1"/>
    <col min="8" max="8" width="19.7265625" bestFit="1" customWidth="1"/>
  </cols>
  <sheetData>
    <row r="2" spans="1:8" x14ac:dyDescent="0.35">
      <c r="A2" t="s">
        <v>0</v>
      </c>
      <c r="B2" t="s">
        <v>3</v>
      </c>
      <c r="C2" t="s">
        <v>1</v>
      </c>
      <c r="F2" s="16" t="s">
        <v>0</v>
      </c>
      <c r="G2" s="16" t="s">
        <v>1</v>
      </c>
      <c r="H2" t="s">
        <v>380</v>
      </c>
    </row>
    <row r="3" spans="1:8" hidden="1" x14ac:dyDescent="0.35">
      <c r="A3" t="s">
        <v>9</v>
      </c>
      <c r="B3">
        <v>31</v>
      </c>
      <c r="C3" t="s">
        <v>86</v>
      </c>
      <c r="F3" t="s">
        <v>9</v>
      </c>
      <c r="G3" t="s">
        <v>86</v>
      </c>
      <c r="H3">
        <v>0</v>
      </c>
    </row>
    <row r="4" spans="1:8" hidden="1" x14ac:dyDescent="0.35">
      <c r="A4" t="s">
        <v>11</v>
      </c>
      <c r="B4">
        <v>46</v>
      </c>
      <c r="C4" t="s">
        <v>87</v>
      </c>
      <c r="F4" t="s">
        <v>9</v>
      </c>
      <c r="G4" t="s">
        <v>122</v>
      </c>
      <c r="H4">
        <v>0</v>
      </c>
    </row>
    <row r="5" spans="1:8" hidden="1" x14ac:dyDescent="0.35">
      <c r="A5" t="s">
        <v>13</v>
      </c>
      <c r="B5">
        <v>50</v>
      </c>
      <c r="C5" t="s">
        <v>88</v>
      </c>
      <c r="F5" t="s">
        <v>9</v>
      </c>
      <c r="G5" t="s">
        <v>158</v>
      </c>
      <c r="H5">
        <v>0</v>
      </c>
    </row>
    <row r="6" spans="1:8" hidden="1" x14ac:dyDescent="0.35">
      <c r="A6" t="s">
        <v>15</v>
      </c>
      <c r="B6">
        <v>43</v>
      </c>
      <c r="C6" t="s">
        <v>89</v>
      </c>
      <c r="F6" t="s">
        <v>9</v>
      </c>
      <c r="G6" t="s">
        <v>194</v>
      </c>
      <c r="H6">
        <v>0</v>
      </c>
    </row>
    <row r="7" spans="1:8" hidden="1" x14ac:dyDescent="0.35">
      <c r="A7" t="s">
        <v>15</v>
      </c>
      <c r="B7">
        <v>38</v>
      </c>
      <c r="C7" t="s">
        <v>90</v>
      </c>
      <c r="F7" t="s">
        <v>9</v>
      </c>
      <c r="G7" t="s">
        <v>230</v>
      </c>
      <c r="H7">
        <v>0</v>
      </c>
    </row>
    <row r="8" spans="1:8" hidden="1" x14ac:dyDescent="0.35">
      <c r="A8" t="s">
        <v>15</v>
      </c>
      <c r="B8">
        <v>30</v>
      </c>
      <c r="C8" t="s">
        <v>91</v>
      </c>
      <c r="F8" t="s">
        <v>9</v>
      </c>
      <c r="G8" t="s">
        <v>266</v>
      </c>
      <c r="H8">
        <v>0</v>
      </c>
    </row>
    <row r="9" spans="1:8" hidden="1" x14ac:dyDescent="0.35">
      <c r="A9" t="s">
        <v>13</v>
      </c>
      <c r="B9">
        <v>39</v>
      </c>
      <c r="C9" t="s">
        <v>92</v>
      </c>
      <c r="F9" t="s">
        <v>9</v>
      </c>
      <c r="G9" t="s">
        <v>302</v>
      </c>
      <c r="H9">
        <v>0</v>
      </c>
    </row>
    <row r="10" spans="1:8" hidden="1" x14ac:dyDescent="0.35">
      <c r="A10" t="s">
        <v>20</v>
      </c>
      <c r="B10">
        <v>43</v>
      </c>
      <c r="C10" t="s">
        <v>93</v>
      </c>
      <c r="F10" t="s">
        <v>9</v>
      </c>
      <c r="G10" t="s">
        <v>338</v>
      </c>
      <c r="H10">
        <v>0</v>
      </c>
    </row>
    <row r="11" spans="1:8" hidden="1" x14ac:dyDescent="0.35">
      <c r="A11" t="s">
        <v>20</v>
      </c>
      <c r="B11">
        <v>38</v>
      </c>
      <c r="C11" t="s">
        <v>94</v>
      </c>
      <c r="F11" t="s">
        <v>40</v>
      </c>
      <c r="G11" t="s">
        <v>103</v>
      </c>
      <c r="H11">
        <v>0</v>
      </c>
    </row>
    <row r="12" spans="1:8" hidden="1" x14ac:dyDescent="0.35">
      <c r="A12" t="s">
        <v>23</v>
      </c>
      <c r="B12">
        <v>22</v>
      </c>
      <c r="C12" t="s">
        <v>95</v>
      </c>
      <c r="F12" t="s">
        <v>40</v>
      </c>
      <c r="G12" t="s">
        <v>139</v>
      </c>
      <c r="H12">
        <v>0</v>
      </c>
    </row>
    <row r="13" spans="1:8" hidden="1" x14ac:dyDescent="0.35">
      <c r="A13" t="s">
        <v>25</v>
      </c>
      <c r="B13">
        <v>27</v>
      </c>
      <c r="C13" t="s">
        <v>96</v>
      </c>
      <c r="F13" t="s">
        <v>40</v>
      </c>
      <c r="G13" t="s">
        <v>175</v>
      </c>
      <c r="H13">
        <v>0</v>
      </c>
    </row>
    <row r="14" spans="1:8" hidden="1" x14ac:dyDescent="0.35">
      <c r="A14" t="s">
        <v>27</v>
      </c>
      <c r="B14">
        <v>36</v>
      </c>
      <c r="C14" t="s">
        <v>97</v>
      </c>
      <c r="F14" t="s">
        <v>40</v>
      </c>
      <c r="G14" t="s">
        <v>211</v>
      </c>
      <c r="H14">
        <v>0</v>
      </c>
    </row>
    <row r="15" spans="1:8" hidden="1" x14ac:dyDescent="0.35">
      <c r="A15" t="s">
        <v>31</v>
      </c>
      <c r="B15">
        <v>33</v>
      </c>
      <c r="C15" t="s">
        <v>98</v>
      </c>
      <c r="F15" t="s">
        <v>40</v>
      </c>
      <c r="G15" t="s">
        <v>247</v>
      </c>
      <c r="H15">
        <v>0</v>
      </c>
    </row>
    <row r="16" spans="1:8" hidden="1" x14ac:dyDescent="0.35">
      <c r="A16" t="s">
        <v>31</v>
      </c>
      <c r="B16">
        <v>35</v>
      </c>
      <c r="C16" t="s">
        <v>99</v>
      </c>
      <c r="F16" t="s">
        <v>40</v>
      </c>
      <c r="G16" t="s">
        <v>283</v>
      </c>
      <c r="H16">
        <v>0</v>
      </c>
    </row>
    <row r="17" spans="1:8" hidden="1" x14ac:dyDescent="0.35">
      <c r="A17" t="s">
        <v>34</v>
      </c>
      <c r="B17">
        <v>29</v>
      </c>
      <c r="C17" t="s">
        <v>100</v>
      </c>
      <c r="F17" t="s">
        <v>40</v>
      </c>
      <c r="G17" t="s">
        <v>319</v>
      </c>
      <c r="H17">
        <v>0</v>
      </c>
    </row>
    <row r="18" spans="1:8" hidden="1" x14ac:dyDescent="0.35">
      <c r="A18" t="s">
        <v>36</v>
      </c>
      <c r="B18">
        <v>34</v>
      </c>
      <c r="C18" t="s">
        <v>101</v>
      </c>
      <c r="F18" t="s">
        <v>40</v>
      </c>
      <c r="G18" t="s">
        <v>355</v>
      </c>
      <c r="H18">
        <v>0</v>
      </c>
    </row>
    <row r="19" spans="1:8" hidden="1" x14ac:dyDescent="0.35">
      <c r="A19" t="s">
        <v>38</v>
      </c>
      <c r="B19">
        <v>27</v>
      </c>
      <c r="C19" t="s">
        <v>102</v>
      </c>
      <c r="F19" t="s">
        <v>47</v>
      </c>
      <c r="G19" t="s">
        <v>108</v>
      </c>
      <c r="H19">
        <v>0</v>
      </c>
    </row>
    <row r="20" spans="1:8" hidden="1" x14ac:dyDescent="0.35">
      <c r="A20" t="s">
        <v>40</v>
      </c>
      <c r="B20">
        <v>29</v>
      </c>
      <c r="C20" t="s">
        <v>103</v>
      </c>
      <c r="F20" t="s">
        <v>47</v>
      </c>
      <c r="G20" t="s">
        <v>144</v>
      </c>
      <c r="H20">
        <v>0</v>
      </c>
    </row>
    <row r="21" spans="1:8" hidden="1" x14ac:dyDescent="0.35">
      <c r="A21" t="s">
        <v>42</v>
      </c>
      <c r="B21">
        <v>32</v>
      </c>
      <c r="C21" t="s">
        <v>104</v>
      </c>
      <c r="F21" t="s">
        <v>47</v>
      </c>
      <c r="G21" t="s">
        <v>180</v>
      </c>
      <c r="H21">
        <v>0</v>
      </c>
    </row>
    <row r="22" spans="1:8" hidden="1" x14ac:dyDescent="0.35">
      <c r="A22" t="s">
        <v>42</v>
      </c>
      <c r="B22">
        <v>26</v>
      </c>
      <c r="C22" t="s">
        <v>105</v>
      </c>
      <c r="F22" t="s">
        <v>47</v>
      </c>
      <c r="G22" t="s">
        <v>216</v>
      </c>
      <c r="H22">
        <v>0</v>
      </c>
    </row>
    <row r="23" spans="1:8" hidden="1" x14ac:dyDescent="0.35">
      <c r="A23" t="s">
        <v>31</v>
      </c>
      <c r="B23">
        <v>21</v>
      </c>
      <c r="C23" t="s">
        <v>106</v>
      </c>
      <c r="F23" t="s">
        <v>47</v>
      </c>
      <c r="G23" t="s">
        <v>252</v>
      </c>
      <c r="H23">
        <v>0</v>
      </c>
    </row>
    <row r="24" spans="1:8" hidden="1" x14ac:dyDescent="0.35">
      <c r="A24" t="s">
        <v>45</v>
      </c>
      <c r="B24">
        <v>22</v>
      </c>
      <c r="C24" t="s">
        <v>107</v>
      </c>
      <c r="F24" t="s">
        <v>47</v>
      </c>
      <c r="G24" t="s">
        <v>288</v>
      </c>
      <c r="H24">
        <v>0</v>
      </c>
    </row>
    <row r="25" spans="1:8" hidden="1" x14ac:dyDescent="0.35">
      <c r="A25" t="s">
        <v>47</v>
      </c>
      <c r="B25">
        <v>35</v>
      </c>
      <c r="C25" t="s">
        <v>108</v>
      </c>
      <c r="F25" t="s">
        <v>47</v>
      </c>
      <c r="G25" t="s">
        <v>324</v>
      </c>
      <c r="H25">
        <v>0</v>
      </c>
    </row>
    <row r="26" spans="1:8" hidden="1" x14ac:dyDescent="0.35">
      <c r="A26" t="s">
        <v>49</v>
      </c>
      <c r="B26">
        <v>32</v>
      </c>
      <c r="C26" t="s">
        <v>109</v>
      </c>
      <c r="F26" t="s">
        <v>47</v>
      </c>
      <c r="G26" t="s">
        <v>360</v>
      </c>
      <c r="H26">
        <v>0</v>
      </c>
    </row>
    <row r="27" spans="1:8" hidden="1" x14ac:dyDescent="0.35">
      <c r="A27" t="s">
        <v>52</v>
      </c>
      <c r="B27">
        <v>20</v>
      </c>
      <c r="C27" t="s">
        <v>110</v>
      </c>
      <c r="F27" t="s">
        <v>49</v>
      </c>
      <c r="G27" t="s">
        <v>109</v>
      </c>
      <c r="H27">
        <v>0</v>
      </c>
    </row>
    <row r="28" spans="1:8" hidden="1" x14ac:dyDescent="0.35">
      <c r="A28" t="s">
        <v>54</v>
      </c>
      <c r="B28">
        <v>34</v>
      </c>
      <c r="C28" t="s">
        <v>111</v>
      </c>
      <c r="F28" t="s">
        <v>49</v>
      </c>
      <c r="G28" t="s">
        <v>145</v>
      </c>
      <c r="H28">
        <v>0</v>
      </c>
    </row>
    <row r="29" spans="1:8" hidden="1" x14ac:dyDescent="0.35">
      <c r="A29" t="s">
        <v>56</v>
      </c>
      <c r="B29">
        <v>40</v>
      </c>
      <c r="C29" t="s">
        <v>112</v>
      </c>
      <c r="F29" t="s">
        <v>49</v>
      </c>
      <c r="G29" t="s">
        <v>181</v>
      </c>
      <c r="H29">
        <v>0</v>
      </c>
    </row>
    <row r="30" spans="1:8" hidden="1" x14ac:dyDescent="0.35">
      <c r="A30" t="s">
        <v>56</v>
      </c>
      <c r="B30">
        <v>28</v>
      </c>
      <c r="C30" t="s">
        <v>113</v>
      </c>
      <c r="F30" t="s">
        <v>49</v>
      </c>
      <c r="G30" t="s">
        <v>217</v>
      </c>
      <c r="H30">
        <v>0</v>
      </c>
    </row>
    <row r="31" spans="1:8" hidden="1" x14ac:dyDescent="0.35">
      <c r="A31" t="s">
        <v>56</v>
      </c>
      <c r="B31">
        <v>42</v>
      </c>
      <c r="C31" t="s">
        <v>114</v>
      </c>
      <c r="F31" t="s">
        <v>49</v>
      </c>
      <c r="G31" t="s">
        <v>253</v>
      </c>
      <c r="H31">
        <v>0</v>
      </c>
    </row>
    <row r="32" spans="1:8" hidden="1" x14ac:dyDescent="0.35">
      <c r="A32" t="s">
        <v>60</v>
      </c>
      <c r="B32">
        <v>29</v>
      </c>
      <c r="C32" t="s">
        <v>115</v>
      </c>
      <c r="F32" t="s">
        <v>49</v>
      </c>
      <c r="G32" t="s">
        <v>289</v>
      </c>
      <c r="H32">
        <v>0</v>
      </c>
    </row>
    <row r="33" spans="1:8" hidden="1" x14ac:dyDescent="0.35">
      <c r="A33" t="s">
        <v>62</v>
      </c>
      <c r="B33">
        <v>23</v>
      </c>
      <c r="C33" t="s">
        <v>116</v>
      </c>
      <c r="F33" t="s">
        <v>49</v>
      </c>
      <c r="G33" t="s">
        <v>325</v>
      </c>
      <c r="H33">
        <v>0</v>
      </c>
    </row>
    <row r="34" spans="1:8" hidden="1" x14ac:dyDescent="0.35">
      <c r="A34" t="s">
        <v>64</v>
      </c>
      <c r="B34">
        <v>34</v>
      </c>
      <c r="C34" t="s">
        <v>117</v>
      </c>
      <c r="F34" t="s">
        <v>49</v>
      </c>
      <c r="G34" t="s">
        <v>361</v>
      </c>
      <c r="H34">
        <v>0</v>
      </c>
    </row>
    <row r="35" spans="1:8" hidden="1" x14ac:dyDescent="0.35">
      <c r="A35" t="s">
        <v>66</v>
      </c>
      <c r="B35">
        <v>32</v>
      </c>
      <c r="C35" t="s">
        <v>118</v>
      </c>
      <c r="F35" t="s">
        <v>71</v>
      </c>
      <c r="G35" t="s">
        <v>121</v>
      </c>
      <c r="H35">
        <v>0</v>
      </c>
    </row>
    <row r="36" spans="1:8" hidden="1" x14ac:dyDescent="0.35">
      <c r="A36" t="s">
        <v>66</v>
      </c>
      <c r="B36">
        <v>28</v>
      </c>
      <c r="C36" t="s">
        <v>119</v>
      </c>
      <c r="F36" t="s">
        <v>71</v>
      </c>
      <c r="G36" t="s">
        <v>157</v>
      </c>
      <c r="H36">
        <v>0</v>
      </c>
    </row>
    <row r="37" spans="1:8" hidden="1" x14ac:dyDescent="0.35">
      <c r="A37" t="s">
        <v>69</v>
      </c>
      <c r="B37">
        <v>22</v>
      </c>
      <c r="C37" t="s">
        <v>120</v>
      </c>
      <c r="F37" t="s">
        <v>71</v>
      </c>
      <c r="G37" t="s">
        <v>193</v>
      </c>
      <c r="H37">
        <v>0</v>
      </c>
    </row>
    <row r="38" spans="1:8" hidden="1" x14ac:dyDescent="0.35">
      <c r="A38" t="s">
        <v>71</v>
      </c>
      <c r="B38">
        <v>43</v>
      </c>
      <c r="C38" t="s">
        <v>121</v>
      </c>
      <c r="F38" t="s">
        <v>71</v>
      </c>
      <c r="G38" t="s">
        <v>229</v>
      </c>
      <c r="H38">
        <v>0</v>
      </c>
    </row>
    <row r="39" spans="1:8" hidden="1" x14ac:dyDescent="0.35">
      <c r="A39" t="s">
        <v>9</v>
      </c>
      <c r="B39">
        <v>27</v>
      </c>
      <c r="C39" t="s">
        <v>122</v>
      </c>
      <c r="F39" t="s">
        <v>71</v>
      </c>
      <c r="G39" t="s">
        <v>265</v>
      </c>
      <c r="H39">
        <v>0</v>
      </c>
    </row>
    <row r="40" spans="1:8" hidden="1" x14ac:dyDescent="0.35">
      <c r="A40" t="s">
        <v>11</v>
      </c>
      <c r="B40">
        <v>43</v>
      </c>
      <c r="C40" t="s">
        <v>123</v>
      </c>
      <c r="F40" t="s">
        <v>71</v>
      </c>
      <c r="G40" t="s">
        <v>301</v>
      </c>
      <c r="H40">
        <v>0</v>
      </c>
    </row>
    <row r="41" spans="1:8" hidden="1" x14ac:dyDescent="0.35">
      <c r="A41" t="s">
        <v>13</v>
      </c>
      <c r="B41">
        <v>33</v>
      </c>
      <c r="C41" t="s">
        <v>124</v>
      </c>
      <c r="F41" t="s">
        <v>71</v>
      </c>
      <c r="G41" t="s">
        <v>337</v>
      </c>
      <c r="H41">
        <v>0</v>
      </c>
    </row>
    <row r="42" spans="1:8" hidden="1" x14ac:dyDescent="0.35">
      <c r="A42" t="s">
        <v>15</v>
      </c>
      <c r="B42">
        <v>20</v>
      </c>
      <c r="C42" t="s">
        <v>125</v>
      </c>
      <c r="F42" t="s">
        <v>71</v>
      </c>
      <c r="G42" t="s">
        <v>373</v>
      </c>
      <c r="H42">
        <v>0</v>
      </c>
    </row>
    <row r="43" spans="1:8" hidden="1" x14ac:dyDescent="0.35">
      <c r="A43" t="s">
        <v>15</v>
      </c>
      <c r="B43">
        <v>31</v>
      </c>
      <c r="C43" t="s">
        <v>126</v>
      </c>
      <c r="F43" t="s">
        <v>23</v>
      </c>
      <c r="G43" t="s">
        <v>95</v>
      </c>
      <c r="H43">
        <v>0</v>
      </c>
    </row>
    <row r="44" spans="1:8" hidden="1" x14ac:dyDescent="0.35">
      <c r="A44" t="s">
        <v>15</v>
      </c>
      <c r="B44">
        <v>30</v>
      </c>
      <c r="C44" t="s">
        <v>127</v>
      </c>
      <c r="F44" t="s">
        <v>23</v>
      </c>
      <c r="G44" t="s">
        <v>131</v>
      </c>
      <c r="H44">
        <v>0</v>
      </c>
    </row>
    <row r="45" spans="1:8" hidden="1" x14ac:dyDescent="0.35">
      <c r="A45" t="s">
        <v>13</v>
      </c>
      <c r="B45">
        <v>28</v>
      </c>
      <c r="C45" t="s">
        <v>128</v>
      </c>
      <c r="F45" t="s">
        <v>23</v>
      </c>
      <c r="G45" t="s">
        <v>167</v>
      </c>
      <c r="H45">
        <v>0</v>
      </c>
    </row>
    <row r="46" spans="1:8" hidden="1" x14ac:dyDescent="0.35">
      <c r="A46" t="s">
        <v>20</v>
      </c>
      <c r="B46">
        <v>38</v>
      </c>
      <c r="C46" t="s">
        <v>129</v>
      </c>
      <c r="F46" t="s">
        <v>23</v>
      </c>
      <c r="G46" t="s">
        <v>203</v>
      </c>
      <c r="H46">
        <v>0</v>
      </c>
    </row>
    <row r="47" spans="1:8" hidden="1" x14ac:dyDescent="0.35">
      <c r="A47" t="s">
        <v>20</v>
      </c>
      <c r="B47">
        <v>41</v>
      </c>
      <c r="C47" t="s">
        <v>130</v>
      </c>
      <c r="F47" t="s">
        <v>23</v>
      </c>
      <c r="G47" t="s">
        <v>239</v>
      </c>
      <c r="H47">
        <v>0</v>
      </c>
    </row>
    <row r="48" spans="1:8" hidden="1" x14ac:dyDescent="0.35">
      <c r="A48" t="s">
        <v>23</v>
      </c>
      <c r="B48">
        <v>43</v>
      </c>
      <c r="C48" t="s">
        <v>131</v>
      </c>
      <c r="F48" t="s">
        <v>23</v>
      </c>
      <c r="G48" t="s">
        <v>275</v>
      </c>
      <c r="H48">
        <v>0</v>
      </c>
    </row>
    <row r="49" spans="1:8" hidden="1" x14ac:dyDescent="0.35">
      <c r="A49" t="s">
        <v>25</v>
      </c>
      <c r="B49">
        <v>31</v>
      </c>
      <c r="C49" t="s">
        <v>132</v>
      </c>
      <c r="F49" t="s">
        <v>23</v>
      </c>
      <c r="G49" t="s">
        <v>311</v>
      </c>
      <c r="H49">
        <v>0</v>
      </c>
    </row>
    <row r="50" spans="1:8" hidden="1" x14ac:dyDescent="0.35">
      <c r="A50" t="s">
        <v>27</v>
      </c>
      <c r="B50">
        <v>34</v>
      </c>
      <c r="C50" t="s">
        <v>133</v>
      </c>
      <c r="F50" t="s">
        <v>23</v>
      </c>
      <c r="G50" t="s">
        <v>347</v>
      </c>
      <c r="H50">
        <v>0</v>
      </c>
    </row>
    <row r="51" spans="1:8" hidden="1" x14ac:dyDescent="0.35">
      <c r="A51" t="s">
        <v>31</v>
      </c>
      <c r="B51">
        <v>25</v>
      </c>
      <c r="C51" t="s">
        <v>134</v>
      </c>
      <c r="F51" t="s">
        <v>25</v>
      </c>
      <c r="G51" t="s">
        <v>96</v>
      </c>
      <c r="H51">
        <v>0</v>
      </c>
    </row>
    <row r="52" spans="1:8" hidden="1" x14ac:dyDescent="0.35">
      <c r="A52" t="s">
        <v>31</v>
      </c>
      <c r="B52">
        <v>25</v>
      </c>
      <c r="C52" t="s">
        <v>135</v>
      </c>
      <c r="F52" t="s">
        <v>25</v>
      </c>
      <c r="G52" t="s">
        <v>132</v>
      </c>
      <c r="H52">
        <v>0</v>
      </c>
    </row>
    <row r="53" spans="1:8" hidden="1" x14ac:dyDescent="0.35">
      <c r="A53" t="s">
        <v>34</v>
      </c>
      <c r="B53">
        <v>37</v>
      </c>
      <c r="C53" t="s">
        <v>136</v>
      </c>
      <c r="F53" t="s">
        <v>25</v>
      </c>
      <c r="G53" t="s">
        <v>168</v>
      </c>
      <c r="H53">
        <v>0</v>
      </c>
    </row>
    <row r="54" spans="1:8" hidden="1" x14ac:dyDescent="0.35">
      <c r="A54" t="s">
        <v>36</v>
      </c>
      <c r="B54">
        <v>24</v>
      </c>
      <c r="C54" t="s">
        <v>137</v>
      </c>
      <c r="F54" t="s">
        <v>25</v>
      </c>
      <c r="G54" t="s">
        <v>204</v>
      </c>
      <c r="H54">
        <v>0</v>
      </c>
    </row>
    <row r="55" spans="1:8" hidden="1" x14ac:dyDescent="0.35">
      <c r="A55" t="s">
        <v>38</v>
      </c>
      <c r="B55">
        <v>43</v>
      </c>
      <c r="C55" t="s">
        <v>138</v>
      </c>
      <c r="F55" t="s">
        <v>25</v>
      </c>
      <c r="G55" t="s">
        <v>240</v>
      </c>
      <c r="H55">
        <v>0</v>
      </c>
    </row>
    <row r="56" spans="1:8" hidden="1" x14ac:dyDescent="0.35">
      <c r="A56" t="s">
        <v>40</v>
      </c>
      <c r="B56">
        <v>43</v>
      </c>
      <c r="C56" t="s">
        <v>139</v>
      </c>
      <c r="F56" t="s">
        <v>25</v>
      </c>
      <c r="G56" t="s">
        <v>276</v>
      </c>
      <c r="H56">
        <v>0</v>
      </c>
    </row>
    <row r="57" spans="1:8" hidden="1" x14ac:dyDescent="0.35">
      <c r="A57" t="s">
        <v>42</v>
      </c>
      <c r="B57">
        <v>20</v>
      </c>
      <c r="C57" t="s">
        <v>140</v>
      </c>
      <c r="F57" t="s">
        <v>25</v>
      </c>
      <c r="G57" t="s">
        <v>312</v>
      </c>
      <c r="H57">
        <v>0</v>
      </c>
    </row>
    <row r="58" spans="1:8" hidden="1" x14ac:dyDescent="0.35">
      <c r="A58" t="s">
        <v>42</v>
      </c>
      <c r="B58">
        <v>42</v>
      </c>
      <c r="C58" t="s">
        <v>141</v>
      </c>
      <c r="F58" t="s">
        <v>25</v>
      </c>
      <c r="G58" t="s">
        <v>348</v>
      </c>
      <c r="H58">
        <v>0</v>
      </c>
    </row>
    <row r="59" spans="1:8" hidden="1" x14ac:dyDescent="0.35">
      <c r="A59" t="s">
        <v>31</v>
      </c>
      <c r="B59">
        <v>49</v>
      </c>
      <c r="C59" t="s">
        <v>142</v>
      </c>
      <c r="F59" t="s">
        <v>15</v>
      </c>
      <c r="G59" t="s">
        <v>89</v>
      </c>
      <c r="H59">
        <v>0</v>
      </c>
    </row>
    <row r="60" spans="1:8" hidden="1" x14ac:dyDescent="0.35">
      <c r="A60" t="s">
        <v>45</v>
      </c>
      <c r="B60">
        <v>48</v>
      </c>
      <c r="C60" t="s">
        <v>143</v>
      </c>
      <c r="F60" t="s">
        <v>15</v>
      </c>
      <c r="G60" t="s">
        <v>90</v>
      </c>
      <c r="H60">
        <v>0</v>
      </c>
    </row>
    <row r="61" spans="1:8" hidden="1" x14ac:dyDescent="0.35">
      <c r="A61" t="s">
        <v>47</v>
      </c>
      <c r="B61">
        <v>37</v>
      </c>
      <c r="C61" t="s">
        <v>144</v>
      </c>
      <c r="F61" t="s">
        <v>15</v>
      </c>
      <c r="G61" t="s">
        <v>91</v>
      </c>
      <c r="H61">
        <v>0</v>
      </c>
    </row>
    <row r="62" spans="1:8" hidden="1" x14ac:dyDescent="0.35">
      <c r="A62" t="s">
        <v>49</v>
      </c>
      <c r="B62">
        <v>49</v>
      </c>
      <c r="C62" t="s">
        <v>145</v>
      </c>
      <c r="F62" t="s">
        <v>15</v>
      </c>
      <c r="G62" t="s">
        <v>125</v>
      </c>
      <c r="H62">
        <v>0</v>
      </c>
    </row>
    <row r="63" spans="1:8" hidden="1" x14ac:dyDescent="0.35">
      <c r="A63" t="s">
        <v>52</v>
      </c>
      <c r="B63">
        <v>43</v>
      </c>
      <c r="C63" t="s">
        <v>146</v>
      </c>
      <c r="F63" t="s">
        <v>15</v>
      </c>
      <c r="G63" t="s">
        <v>126</v>
      </c>
      <c r="H63">
        <v>0</v>
      </c>
    </row>
    <row r="64" spans="1:8" hidden="1" x14ac:dyDescent="0.35">
      <c r="A64" t="s">
        <v>54</v>
      </c>
      <c r="B64">
        <v>49</v>
      </c>
      <c r="C64" t="s">
        <v>147</v>
      </c>
      <c r="F64" t="s">
        <v>15</v>
      </c>
      <c r="G64" t="s">
        <v>127</v>
      </c>
      <c r="H64">
        <v>0</v>
      </c>
    </row>
    <row r="65" spans="1:8" hidden="1" x14ac:dyDescent="0.35">
      <c r="A65" t="s">
        <v>56</v>
      </c>
      <c r="B65">
        <v>32</v>
      </c>
      <c r="C65" t="s">
        <v>148</v>
      </c>
      <c r="F65" t="s">
        <v>15</v>
      </c>
      <c r="G65" t="s">
        <v>161</v>
      </c>
      <c r="H65">
        <v>0</v>
      </c>
    </row>
    <row r="66" spans="1:8" hidden="1" x14ac:dyDescent="0.35">
      <c r="A66" t="s">
        <v>56</v>
      </c>
      <c r="B66">
        <v>45</v>
      </c>
      <c r="C66" t="s">
        <v>149</v>
      </c>
      <c r="F66" t="s">
        <v>15</v>
      </c>
      <c r="G66" t="s">
        <v>162</v>
      </c>
      <c r="H66">
        <v>0</v>
      </c>
    </row>
    <row r="67" spans="1:8" hidden="1" x14ac:dyDescent="0.35">
      <c r="A67" t="s">
        <v>56</v>
      </c>
      <c r="B67">
        <v>26</v>
      </c>
      <c r="C67" t="s">
        <v>150</v>
      </c>
      <c r="F67" t="s">
        <v>15</v>
      </c>
      <c r="G67" t="s">
        <v>163</v>
      </c>
      <c r="H67">
        <v>0</v>
      </c>
    </row>
    <row r="68" spans="1:8" hidden="1" x14ac:dyDescent="0.35">
      <c r="A68" t="s">
        <v>60</v>
      </c>
      <c r="B68">
        <v>22</v>
      </c>
      <c r="C68" t="s">
        <v>151</v>
      </c>
      <c r="F68" t="s">
        <v>15</v>
      </c>
      <c r="G68" t="s">
        <v>197</v>
      </c>
      <c r="H68">
        <v>0</v>
      </c>
    </row>
    <row r="69" spans="1:8" hidden="1" x14ac:dyDescent="0.35">
      <c r="A69" t="s">
        <v>62</v>
      </c>
      <c r="B69">
        <v>28</v>
      </c>
      <c r="C69" t="s">
        <v>152</v>
      </c>
      <c r="F69" t="s">
        <v>15</v>
      </c>
      <c r="G69" t="s">
        <v>198</v>
      </c>
      <c r="H69">
        <v>0</v>
      </c>
    </row>
    <row r="70" spans="1:8" hidden="1" x14ac:dyDescent="0.35">
      <c r="A70" t="s">
        <v>64</v>
      </c>
      <c r="B70">
        <v>42</v>
      </c>
      <c r="C70" t="s">
        <v>153</v>
      </c>
      <c r="F70" t="s">
        <v>15</v>
      </c>
      <c r="G70" t="s">
        <v>199</v>
      </c>
      <c r="H70">
        <v>0</v>
      </c>
    </row>
    <row r="71" spans="1:8" hidden="1" x14ac:dyDescent="0.35">
      <c r="A71" t="s">
        <v>66</v>
      </c>
      <c r="B71">
        <v>39</v>
      </c>
      <c r="C71" t="s">
        <v>154</v>
      </c>
      <c r="F71" t="s">
        <v>15</v>
      </c>
      <c r="G71" t="s">
        <v>233</v>
      </c>
      <c r="H71">
        <v>0</v>
      </c>
    </row>
    <row r="72" spans="1:8" hidden="1" x14ac:dyDescent="0.35">
      <c r="A72" t="s">
        <v>66</v>
      </c>
      <c r="B72">
        <v>39</v>
      </c>
      <c r="C72" t="s">
        <v>155</v>
      </c>
      <c r="F72" t="s">
        <v>15</v>
      </c>
      <c r="G72" t="s">
        <v>234</v>
      </c>
      <c r="H72">
        <v>0</v>
      </c>
    </row>
    <row r="73" spans="1:8" hidden="1" x14ac:dyDescent="0.35">
      <c r="A73" t="s">
        <v>69</v>
      </c>
      <c r="B73">
        <v>49</v>
      </c>
      <c r="C73" t="s">
        <v>156</v>
      </c>
      <c r="F73" t="s">
        <v>15</v>
      </c>
      <c r="G73" t="s">
        <v>235</v>
      </c>
      <c r="H73">
        <v>0</v>
      </c>
    </row>
    <row r="74" spans="1:8" hidden="1" x14ac:dyDescent="0.35">
      <c r="A74" t="s">
        <v>71</v>
      </c>
      <c r="B74">
        <v>32</v>
      </c>
      <c r="C74" t="s">
        <v>157</v>
      </c>
      <c r="F74" t="s">
        <v>15</v>
      </c>
      <c r="G74" t="s">
        <v>269</v>
      </c>
      <c r="H74">
        <v>0</v>
      </c>
    </row>
    <row r="75" spans="1:8" hidden="1" x14ac:dyDescent="0.35">
      <c r="A75" t="s">
        <v>9</v>
      </c>
      <c r="B75">
        <v>37</v>
      </c>
      <c r="C75" t="s">
        <v>158</v>
      </c>
      <c r="F75" t="s">
        <v>15</v>
      </c>
      <c r="G75" t="s">
        <v>270</v>
      </c>
      <c r="H75">
        <v>0</v>
      </c>
    </row>
    <row r="76" spans="1:8" hidden="1" x14ac:dyDescent="0.35">
      <c r="A76" t="s">
        <v>11</v>
      </c>
      <c r="B76">
        <v>40</v>
      </c>
      <c r="C76" t="s">
        <v>159</v>
      </c>
      <c r="F76" t="s">
        <v>15</v>
      </c>
      <c r="G76" t="s">
        <v>271</v>
      </c>
      <c r="H76">
        <v>0</v>
      </c>
    </row>
    <row r="77" spans="1:8" hidden="1" x14ac:dyDescent="0.35">
      <c r="A77" t="s">
        <v>13</v>
      </c>
      <c r="B77">
        <v>31</v>
      </c>
      <c r="C77" t="s">
        <v>160</v>
      </c>
      <c r="F77" t="s">
        <v>15</v>
      </c>
      <c r="G77" t="s">
        <v>305</v>
      </c>
      <c r="H77">
        <v>0</v>
      </c>
    </row>
    <row r="78" spans="1:8" hidden="1" x14ac:dyDescent="0.35">
      <c r="A78" t="s">
        <v>15</v>
      </c>
      <c r="B78">
        <v>34</v>
      </c>
      <c r="C78" t="s">
        <v>161</v>
      </c>
      <c r="F78" t="s">
        <v>15</v>
      </c>
      <c r="G78" t="s">
        <v>306</v>
      </c>
      <c r="H78">
        <v>0</v>
      </c>
    </row>
    <row r="79" spans="1:8" hidden="1" x14ac:dyDescent="0.35">
      <c r="A79" t="s">
        <v>15</v>
      </c>
      <c r="B79">
        <v>27</v>
      </c>
      <c r="C79" t="s">
        <v>162</v>
      </c>
      <c r="F79" t="s">
        <v>15</v>
      </c>
      <c r="G79" t="s">
        <v>307</v>
      </c>
      <c r="H79">
        <v>0</v>
      </c>
    </row>
    <row r="80" spans="1:8" hidden="1" x14ac:dyDescent="0.35">
      <c r="A80" t="s">
        <v>15</v>
      </c>
      <c r="B80">
        <v>40</v>
      </c>
      <c r="C80" t="s">
        <v>163</v>
      </c>
      <c r="F80" t="s">
        <v>15</v>
      </c>
      <c r="G80" t="s">
        <v>341</v>
      </c>
      <c r="H80">
        <v>0</v>
      </c>
    </row>
    <row r="81" spans="1:8" hidden="1" x14ac:dyDescent="0.35">
      <c r="A81" t="s">
        <v>13</v>
      </c>
      <c r="B81">
        <v>47</v>
      </c>
      <c r="C81" t="s">
        <v>164</v>
      </c>
      <c r="F81" t="s">
        <v>15</v>
      </c>
      <c r="G81" t="s">
        <v>342</v>
      </c>
      <c r="H81">
        <v>0</v>
      </c>
    </row>
    <row r="82" spans="1:8" hidden="1" x14ac:dyDescent="0.35">
      <c r="A82" t="s">
        <v>20</v>
      </c>
      <c r="B82">
        <v>21</v>
      </c>
      <c r="C82" t="s">
        <v>165</v>
      </c>
      <c r="F82" t="s">
        <v>15</v>
      </c>
      <c r="G82" t="s">
        <v>343</v>
      </c>
      <c r="H82">
        <v>0</v>
      </c>
    </row>
    <row r="83" spans="1:8" hidden="1" x14ac:dyDescent="0.35">
      <c r="A83" t="s">
        <v>20</v>
      </c>
      <c r="B83">
        <v>39</v>
      </c>
      <c r="C83" t="s">
        <v>166</v>
      </c>
      <c r="F83" t="s">
        <v>27</v>
      </c>
      <c r="G83" t="s">
        <v>97</v>
      </c>
      <c r="H83">
        <v>0</v>
      </c>
    </row>
    <row r="84" spans="1:8" hidden="1" x14ac:dyDescent="0.35">
      <c r="A84" t="s">
        <v>23</v>
      </c>
      <c r="B84">
        <v>46</v>
      </c>
      <c r="C84" t="s">
        <v>167</v>
      </c>
      <c r="F84" t="s">
        <v>27</v>
      </c>
      <c r="G84" t="s">
        <v>133</v>
      </c>
      <c r="H84">
        <v>0</v>
      </c>
    </row>
    <row r="85" spans="1:8" hidden="1" x14ac:dyDescent="0.35">
      <c r="A85" t="s">
        <v>25</v>
      </c>
      <c r="B85">
        <v>46</v>
      </c>
      <c r="C85" t="s">
        <v>168</v>
      </c>
      <c r="F85" t="s">
        <v>27</v>
      </c>
      <c r="G85" t="s">
        <v>169</v>
      </c>
      <c r="H85">
        <v>0</v>
      </c>
    </row>
    <row r="86" spans="1:8" hidden="1" x14ac:dyDescent="0.35">
      <c r="A86" t="s">
        <v>27</v>
      </c>
      <c r="B86">
        <v>38</v>
      </c>
      <c r="C86" t="s">
        <v>169</v>
      </c>
      <c r="F86" t="s">
        <v>27</v>
      </c>
      <c r="G86" t="s">
        <v>205</v>
      </c>
      <c r="H86">
        <v>0</v>
      </c>
    </row>
    <row r="87" spans="1:8" hidden="1" x14ac:dyDescent="0.35">
      <c r="A87" t="s">
        <v>31</v>
      </c>
      <c r="B87">
        <v>41</v>
      </c>
      <c r="C87" t="s">
        <v>170</v>
      </c>
      <c r="F87" t="s">
        <v>27</v>
      </c>
      <c r="G87" t="s">
        <v>241</v>
      </c>
      <c r="H87">
        <v>0</v>
      </c>
    </row>
    <row r="88" spans="1:8" hidden="1" x14ac:dyDescent="0.35">
      <c r="A88" t="s">
        <v>31</v>
      </c>
      <c r="B88">
        <v>37</v>
      </c>
      <c r="C88" t="s">
        <v>171</v>
      </c>
      <c r="F88" t="s">
        <v>27</v>
      </c>
      <c r="G88" t="s">
        <v>277</v>
      </c>
      <c r="H88">
        <v>0</v>
      </c>
    </row>
    <row r="89" spans="1:8" hidden="1" x14ac:dyDescent="0.35">
      <c r="A89" t="s">
        <v>34</v>
      </c>
      <c r="B89">
        <v>23</v>
      </c>
      <c r="C89" t="s">
        <v>172</v>
      </c>
      <c r="F89" t="s">
        <v>27</v>
      </c>
      <c r="G89" t="s">
        <v>313</v>
      </c>
      <c r="H89">
        <v>0</v>
      </c>
    </row>
    <row r="90" spans="1:8" hidden="1" x14ac:dyDescent="0.35">
      <c r="A90" t="s">
        <v>36</v>
      </c>
      <c r="B90">
        <v>36</v>
      </c>
      <c r="C90" t="s">
        <v>173</v>
      </c>
      <c r="F90" t="s">
        <v>27</v>
      </c>
      <c r="G90" t="s">
        <v>349</v>
      </c>
      <c r="H90">
        <v>0</v>
      </c>
    </row>
    <row r="91" spans="1:8" hidden="1" x14ac:dyDescent="0.35">
      <c r="A91" t="s">
        <v>38</v>
      </c>
      <c r="B91">
        <v>34</v>
      </c>
      <c r="C91" t="s">
        <v>174</v>
      </c>
      <c r="F91" t="s">
        <v>45</v>
      </c>
      <c r="G91" t="s">
        <v>107</v>
      </c>
      <c r="H91">
        <v>0</v>
      </c>
    </row>
    <row r="92" spans="1:8" hidden="1" x14ac:dyDescent="0.35">
      <c r="A92" t="s">
        <v>40</v>
      </c>
      <c r="B92">
        <v>38</v>
      </c>
      <c r="C92" t="s">
        <v>175</v>
      </c>
      <c r="F92" t="s">
        <v>45</v>
      </c>
      <c r="G92" t="s">
        <v>143</v>
      </c>
      <c r="H92">
        <v>0</v>
      </c>
    </row>
    <row r="93" spans="1:8" hidden="1" x14ac:dyDescent="0.35">
      <c r="A93" t="s">
        <v>42</v>
      </c>
      <c r="B93">
        <v>34</v>
      </c>
      <c r="C93" t="s">
        <v>176</v>
      </c>
      <c r="F93" t="s">
        <v>45</v>
      </c>
      <c r="G93" t="s">
        <v>179</v>
      </c>
      <c r="H93">
        <v>0</v>
      </c>
    </row>
    <row r="94" spans="1:8" hidden="1" x14ac:dyDescent="0.35">
      <c r="A94" t="s">
        <v>42</v>
      </c>
      <c r="B94">
        <v>34</v>
      </c>
      <c r="C94" t="s">
        <v>177</v>
      </c>
      <c r="F94" t="s">
        <v>45</v>
      </c>
      <c r="G94" t="s">
        <v>215</v>
      </c>
      <c r="H94">
        <v>0</v>
      </c>
    </row>
    <row r="95" spans="1:8" hidden="1" x14ac:dyDescent="0.35">
      <c r="A95" t="s">
        <v>31</v>
      </c>
      <c r="B95">
        <v>38</v>
      </c>
      <c r="C95" t="s">
        <v>178</v>
      </c>
      <c r="F95" t="s">
        <v>45</v>
      </c>
      <c r="G95" t="s">
        <v>251</v>
      </c>
      <c r="H95">
        <v>0</v>
      </c>
    </row>
    <row r="96" spans="1:8" hidden="1" x14ac:dyDescent="0.35">
      <c r="A96" t="s">
        <v>45</v>
      </c>
      <c r="B96">
        <v>42</v>
      </c>
      <c r="C96" t="s">
        <v>179</v>
      </c>
      <c r="F96" t="s">
        <v>45</v>
      </c>
      <c r="G96" t="s">
        <v>287</v>
      </c>
      <c r="H96">
        <v>0</v>
      </c>
    </row>
    <row r="97" spans="1:8" hidden="1" x14ac:dyDescent="0.35">
      <c r="A97" t="s">
        <v>47</v>
      </c>
      <c r="B97">
        <v>28</v>
      </c>
      <c r="C97" t="s">
        <v>180</v>
      </c>
      <c r="F97" t="s">
        <v>45</v>
      </c>
      <c r="G97" t="s">
        <v>323</v>
      </c>
      <c r="H97">
        <v>0</v>
      </c>
    </row>
    <row r="98" spans="1:8" hidden="1" x14ac:dyDescent="0.35">
      <c r="A98" t="s">
        <v>49</v>
      </c>
      <c r="B98">
        <v>27</v>
      </c>
      <c r="C98" t="s">
        <v>181</v>
      </c>
      <c r="F98" t="s">
        <v>45</v>
      </c>
      <c r="G98" t="s">
        <v>359</v>
      </c>
      <c r="H98">
        <v>0</v>
      </c>
    </row>
    <row r="99" spans="1:8" x14ac:dyDescent="0.35">
      <c r="A99" t="s">
        <v>52</v>
      </c>
      <c r="B99">
        <v>21</v>
      </c>
      <c r="C99" t="s">
        <v>182</v>
      </c>
      <c r="F99" t="s">
        <v>20</v>
      </c>
      <c r="G99" t="s">
        <v>93</v>
      </c>
      <c r="H99">
        <v>19</v>
      </c>
    </row>
    <row r="100" spans="1:8" hidden="1" x14ac:dyDescent="0.35">
      <c r="A100" t="s">
        <v>54</v>
      </c>
      <c r="B100">
        <v>25</v>
      </c>
      <c r="C100" t="s">
        <v>183</v>
      </c>
      <c r="F100" t="s">
        <v>20</v>
      </c>
      <c r="G100" t="s">
        <v>94</v>
      </c>
      <c r="H100">
        <v>0</v>
      </c>
    </row>
    <row r="101" spans="1:8" hidden="1" x14ac:dyDescent="0.35">
      <c r="A101" t="s">
        <v>56</v>
      </c>
      <c r="B101">
        <v>28</v>
      </c>
      <c r="C101" t="s">
        <v>184</v>
      </c>
      <c r="F101" t="s">
        <v>20</v>
      </c>
      <c r="G101" t="s">
        <v>129</v>
      </c>
      <c r="H101">
        <v>0</v>
      </c>
    </row>
    <row r="102" spans="1:8" hidden="1" x14ac:dyDescent="0.35">
      <c r="A102" t="s">
        <v>56</v>
      </c>
      <c r="B102">
        <v>25</v>
      </c>
      <c r="C102" t="s">
        <v>185</v>
      </c>
      <c r="F102" t="s">
        <v>20</v>
      </c>
      <c r="G102" t="s">
        <v>130</v>
      </c>
      <c r="H102">
        <v>0</v>
      </c>
    </row>
    <row r="103" spans="1:8" hidden="1" x14ac:dyDescent="0.35">
      <c r="A103" t="s">
        <v>56</v>
      </c>
      <c r="B103">
        <v>45</v>
      </c>
      <c r="C103" t="s">
        <v>186</v>
      </c>
      <c r="F103" t="s">
        <v>20</v>
      </c>
      <c r="G103" t="s">
        <v>165</v>
      </c>
      <c r="H103">
        <v>0</v>
      </c>
    </row>
    <row r="104" spans="1:8" hidden="1" x14ac:dyDescent="0.35">
      <c r="A104" t="s">
        <v>60</v>
      </c>
      <c r="B104">
        <v>25</v>
      </c>
      <c r="C104" t="s">
        <v>187</v>
      </c>
      <c r="F104" t="s">
        <v>20</v>
      </c>
      <c r="G104" t="s">
        <v>166</v>
      </c>
      <c r="H104">
        <v>0</v>
      </c>
    </row>
    <row r="105" spans="1:8" hidden="1" x14ac:dyDescent="0.35">
      <c r="A105" t="s">
        <v>62</v>
      </c>
      <c r="B105">
        <v>42</v>
      </c>
      <c r="C105" t="s">
        <v>188</v>
      </c>
      <c r="F105" t="s">
        <v>20</v>
      </c>
      <c r="G105" t="s">
        <v>201</v>
      </c>
      <c r="H105">
        <v>0</v>
      </c>
    </row>
    <row r="106" spans="1:8" hidden="1" x14ac:dyDescent="0.35">
      <c r="A106" t="s">
        <v>64</v>
      </c>
      <c r="B106">
        <v>28</v>
      </c>
      <c r="C106" t="s">
        <v>189</v>
      </c>
      <c r="F106" t="s">
        <v>20</v>
      </c>
      <c r="G106" t="s">
        <v>202</v>
      </c>
      <c r="H106">
        <v>0</v>
      </c>
    </row>
    <row r="107" spans="1:8" hidden="1" x14ac:dyDescent="0.35">
      <c r="A107" t="s">
        <v>66</v>
      </c>
      <c r="B107">
        <v>30</v>
      </c>
      <c r="C107" t="s">
        <v>190</v>
      </c>
      <c r="F107" t="s">
        <v>20</v>
      </c>
      <c r="G107" t="s">
        <v>237</v>
      </c>
      <c r="H107">
        <v>0</v>
      </c>
    </row>
    <row r="108" spans="1:8" hidden="1" x14ac:dyDescent="0.35">
      <c r="A108" t="s">
        <v>66</v>
      </c>
      <c r="B108">
        <v>37</v>
      </c>
      <c r="C108" t="s">
        <v>191</v>
      </c>
      <c r="F108" t="s">
        <v>20</v>
      </c>
      <c r="G108" t="s">
        <v>238</v>
      </c>
      <c r="H108">
        <v>0</v>
      </c>
    </row>
    <row r="109" spans="1:8" hidden="1" x14ac:dyDescent="0.35">
      <c r="A109" t="s">
        <v>69</v>
      </c>
      <c r="B109">
        <v>41</v>
      </c>
      <c r="C109" t="s">
        <v>192</v>
      </c>
      <c r="F109" t="s">
        <v>20</v>
      </c>
      <c r="G109" t="s">
        <v>273</v>
      </c>
      <c r="H109">
        <v>0</v>
      </c>
    </row>
    <row r="110" spans="1:8" hidden="1" x14ac:dyDescent="0.35">
      <c r="A110" t="s">
        <v>71</v>
      </c>
      <c r="B110">
        <v>28</v>
      </c>
      <c r="C110" t="s">
        <v>193</v>
      </c>
      <c r="F110" t="s">
        <v>20</v>
      </c>
      <c r="G110" t="s">
        <v>274</v>
      </c>
      <c r="H110">
        <v>0</v>
      </c>
    </row>
    <row r="111" spans="1:8" hidden="1" x14ac:dyDescent="0.35">
      <c r="A111" t="s">
        <v>9</v>
      </c>
      <c r="B111">
        <v>36</v>
      </c>
      <c r="C111" t="s">
        <v>194</v>
      </c>
      <c r="F111" t="s">
        <v>20</v>
      </c>
      <c r="G111" t="s">
        <v>309</v>
      </c>
      <c r="H111">
        <v>0</v>
      </c>
    </row>
    <row r="112" spans="1:8" hidden="1" x14ac:dyDescent="0.35">
      <c r="A112" t="s">
        <v>11</v>
      </c>
      <c r="B112">
        <v>41</v>
      </c>
      <c r="C112" t="s">
        <v>195</v>
      </c>
      <c r="F112" t="s">
        <v>20</v>
      </c>
      <c r="G112" t="s">
        <v>310</v>
      </c>
      <c r="H112">
        <v>0</v>
      </c>
    </row>
    <row r="113" spans="1:8" hidden="1" x14ac:dyDescent="0.35">
      <c r="A113" t="s">
        <v>13</v>
      </c>
      <c r="B113">
        <v>21</v>
      </c>
      <c r="C113" t="s">
        <v>196</v>
      </c>
      <c r="F113" t="s">
        <v>20</v>
      </c>
      <c r="G113" t="s">
        <v>345</v>
      </c>
      <c r="H113">
        <v>0</v>
      </c>
    </row>
    <row r="114" spans="1:8" hidden="1" x14ac:dyDescent="0.35">
      <c r="A114" t="s">
        <v>15</v>
      </c>
      <c r="B114">
        <v>27</v>
      </c>
      <c r="C114" t="s">
        <v>197</v>
      </c>
      <c r="F114" t="s">
        <v>20</v>
      </c>
      <c r="G114" t="s">
        <v>346</v>
      </c>
      <c r="H114">
        <v>0</v>
      </c>
    </row>
    <row r="115" spans="1:8" x14ac:dyDescent="0.35">
      <c r="A115" t="s">
        <v>15</v>
      </c>
      <c r="B115">
        <v>45</v>
      </c>
      <c r="C115" t="s">
        <v>198</v>
      </c>
      <c r="F115" t="s">
        <v>42</v>
      </c>
      <c r="G115" t="s">
        <v>104</v>
      </c>
      <c r="H115">
        <v>-5</v>
      </c>
    </row>
    <row r="116" spans="1:8" hidden="1" x14ac:dyDescent="0.35">
      <c r="A116" t="s">
        <v>15</v>
      </c>
      <c r="B116">
        <v>21</v>
      </c>
      <c r="C116" t="s">
        <v>199</v>
      </c>
      <c r="F116" t="s">
        <v>42</v>
      </c>
      <c r="G116" t="s">
        <v>105</v>
      </c>
      <c r="H116">
        <v>0</v>
      </c>
    </row>
    <row r="117" spans="1:8" hidden="1" x14ac:dyDescent="0.35">
      <c r="A117" t="s">
        <v>13</v>
      </c>
      <c r="B117">
        <v>34</v>
      </c>
      <c r="C117" t="s">
        <v>200</v>
      </c>
      <c r="F117" t="s">
        <v>42</v>
      </c>
      <c r="G117" t="s">
        <v>140</v>
      </c>
      <c r="H117">
        <v>0</v>
      </c>
    </row>
    <row r="118" spans="1:8" hidden="1" x14ac:dyDescent="0.35">
      <c r="A118" t="s">
        <v>20</v>
      </c>
      <c r="B118">
        <v>38</v>
      </c>
      <c r="C118" t="s">
        <v>201</v>
      </c>
      <c r="F118" t="s">
        <v>42</v>
      </c>
      <c r="G118" t="s">
        <v>141</v>
      </c>
      <c r="H118">
        <v>0</v>
      </c>
    </row>
    <row r="119" spans="1:8" hidden="1" x14ac:dyDescent="0.35">
      <c r="A119" t="s">
        <v>20</v>
      </c>
      <c r="B119">
        <v>45</v>
      </c>
      <c r="C119" t="s">
        <v>202</v>
      </c>
      <c r="F119" t="s">
        <v>42</v>
      </c>
      <c r="G119" t="s">
        <v>176</v>
      </c>
      <c r="H119">
        <v>0</v>
      </c>
    </row>
    <row r="120" spans="1:8" hidden="1" x14ac:dyDescent="0.35">
      <c r="A120" t="s">
        <v>23</v>
      </c>
      <c r="B120">
        <v>40</v>
      </c>
      <c r="C120" t="s">
        <v>203</v>
      </c>
      <c r="F120" t="s">
        <v>42</v>
      </c>
      <c r="G120" t="s">
        <v>177</v>
      </c>
      <c r="H120">
        <v>0</v>
      </c>
    </row>
    <row r="121" spans="1:8" hidden="1" x14ac:dyDescent="0.35">
      <c r="A121" t="s">
        <v>25</v>
      </c>
      <c r="B121">
        <v>49</v>
      </c>
      <c r="C121" t="s">
        <v>204</v>
      </c>
      <c r="F121" t="s">
        <v>42</v>
      </c>
      <c r="G121" t="s">
        <v>212</v>
      </c>
      <c r="H121">
        <v>0</v>
      </c>
    </row>
    <row r="122" spans="1:8" hidden="1" x14ac:dyDescent="0.35">
      <c r="A122" t="s">
        <v>27</v>
      </c>
      <c r="B122">
        <v>36</v>
      </c>
      <c r="C122" t="s">
        <v>205</v>
      </c>
      <c r="F122" t="s">
        <v>42</v>
      </c>
      <c r="G122" t="s">
        <v>213</v>
      </c>
      <c r="H122">
        <v>0</v>
      </c>
    </row>
    <row r="123" spans="1:8" hidden="1" x14ac:dyDescent="0.35">
      <c r="A123" t="s">
        <v>31</v>
      </c>
      <c r="B123">
        <v>45</v>
      </c>
      <c r="C123" t="s">
        <v>206</v>
      </c>
      <c r="F123" t="s">
        <v>42</v>
      </c>
      <c r="G123" t="s">
        <v>248</v>
      </c>
      <c r="H123">
        <v>0</v>
      </c>
    </row>
    <row r="124" spans="1:8" hidden="1" x14ac:dyDescent="0.35">
      <c r="A124" t="s">
        <v>31</v>
      </c>
      <c r="B124">
        <v>35</v>
      </c>
      <c r="C124" t="s">
        <v>207</v>
      </c>
      <c r="F124" t="s">
        <v>42</v>
      </c>
      <c r="G124" t="s">
        <v>249</v>
      </c>
      <c r="H124">
        <v>0</v>
      </c>
    </row>
    <row r="125" spans="1:8" hidden="1" x14ac:dyDescent="0.35">
      <c r="A125" t="s">
        <v>34</v>
      </c>
      <c r="B125">
        <v>23</v>
      </c>
      <c r="C125" t="s">
        <v>208</v>
      </c>
      <c r="F125" t="s">
        <v>42</v>
      </c>
      <c r="G125" t="s">
        <v>284</v>
      </c>
      <c r="H125">
        <v>0</v>
      </c>
    </row>
    <row r="126" spans="1:8" hidden="1" x14ac:dyDescent="0.35">
      <c r="A126" t="s">
        <v>36</v>
      </c>
      <c r="B126">
        <v>45</v>
      </c>
      <c r="C126" t="s">
        <v>209</v>
      </c>
      <c r="F126" t="s">
        <v>42</v>
      </c>
      <c r="G126" t="s">
        <v>285</v>
      </c>
      <c r="H126">
        <v>0</v>
      </c>
    </row>
    <row r="127" spans="1:8" hidden="1" x14ac:dyDescent="0.35">
      <c r="A127" t="s">
        <v>38</v>
      </c>
      <c r="B127">
        <v>34</v>
      </c>
      <c r="C127" t="s">
        <v>210</v>
      </c>
      <c r="F127" t="s">
        <v>42</v>
      </c>
      <c r="G127" t="s">
        <v>320</v>
      </c>
      <c r="H127">
        <v>0</v>
      </c>
    </row>
    <row r="128" spans="1:8" hidden="1" x14ac:dyDescent="0.35">
      <c r="A128" t="s">
        <v>40</v>
      </c>
      <c r="B128">
        <v>36</v>
      </c>
      <c r="C128" t="s">
        <v>211</v>
      </c>
      <c r="F128" t="s">
        <v>42</v>
      </c>
      <c r="G128" t="s">
        <v>321</v>
      </c>
      <c r="H128">
        <v>0</v>
      </c>
    </row>
    <row r="129" spans="1:8" hidden="1" x14ac:dyDescent="0.35">
      <c r="A129" t="s">
        <v>42</v>
      </c>
      <c r="B129">
        <v>39</v>
      </c>
      <c r="C129" t="s">
        <v>212</v>
      </c>
      <c r="F129" t="s">
        <v>42</v>
      </c>
      <c r="G129" t="s">
        <v>356</v>
      </c>
      <c r="H129">
        <v>0</v>
      </c>
    </row>
    <row r="130" spans="1:8" hidden="1" x14ac:dyDescent="0.35">
      <c r="A130" t="s">
        <v>42</v>
      </c>
      <c r="B130">
        <v>26</v>
      </c>
      <c r="C130" t="s">
        <v>213</v>
      </c>
      <c r="F130" t="s">
        <v>42</v>
      </c>
      <c r="G130" t="s">
        <v>357</v>
      </c>
      <c r="H130">
        <v>0</v>
      </c>
    </row>
    <row r="131" spans="1:8" hidden="1" x14ac:dyDescent="0.35">
      <c r="A131" t="s">
        <v>31</v>
      </c>
      <c r="B131">
        <v>32</v>
      </c>
      <c r="C131" t="s">
        <v>214</v>
      </c>
      <c r="F131" t="s">
        <v>62</v>
      </c>
      <c r="G131" t="s">
        <v>116</v>
      </c>
      <c r="H131">
        <v>0</v>
      </c>
    </row>
    <row r="132" spans="1:8" hidden="1" x14ac:dyDescent="0.35">
      <c r="A132" t="s">
        <v>45</v>
      </c>
      <c r="B132">
        <v>27</v>
      </c>
      <c r="C132" t="s">
        <v>215</v>
      </c>
      <c r="F132" t="s">
        <v>62</v>
      </c>
      <c r="G132" t="s">
        <v>152</v>
      </c>
      <c r="H132">
        <v>0</v>
      </c>
    </row>
    <row r="133" spans="1:8" hidden="1" x14ac:dyDescent="0.35">
      <c r="A133" t="s">
        <v>47</v>
      </c>
      <c r="B133">
        <v>20</v>
      </c>
      <c r="C133" t="s">
        <v>216</v>
      </c>
      <c r="F133" t="s">
        <v>62</v>
      </c>
      <c r="G133" t="s">
        <v>188</v>
      </c>
      <c r="H133">
        <v>0</v>
      </c>
    </row>
    <row r="134" spans="1:8" hidden="1" x14ac:dyDescent="0.35">
      <c r="A134" t="s">
        <v>49</v>
      </c>
      <c r="B134">
        <v>29</v>
      </c>
      <c r="C134" t="s">
        <v>217</v>
      </c>
      <c r="F134" t="s">
        <v>62</v>
      </c>
      <c r="G134" t="s">
        <v>224</v>
      </c>
      <c r="H134">
        <v>0</v>
      </c>
    </row>
    <row r="135" spans="1:8" hidden="1" x14ac:dyDescent="0.35">
      <c r="A135" t="s">
        <v>52</v>
      </c>
      <c r="B135">
        <v>27</v>
      </c>
      <c r="C135" t="s">
        <v>218</v>
      </c>
      <c r="F135" t="s">
        <v>62</v>
      </c>
      <c r="G135" t="s">
        <v>260</v>
      </c>
      <c r="H135">
        <v>0</v>
      </c>
    </row>
    <row r="136" spans="1:8" hidden="1" x14ac:dyDescent="0.35">
      <c r="A136" t="s">
        <v>54</v>
      </c>
      <c r="B136">
        <v>32</v>
      </c>
      <c r="C136" t="s">
        <v>219</v>
      </c>
      <c r="F136" t="s">
        <v>62</v>
      </c>
      <c r="G136" t="s">
        <v>296</v>
      </c>
      <c r="H136">
        <v>0</v>
      </c>
    </row>
    <row r="137" spans="1:8" hidden="1" x14ac:dyDescent="0.35">
      <c r="A137" t="s">
        <v>56</v>
      </c>
      <c r="B137">
        <v>40</v>
      </c>
      <c r="C137" t="s">
        <v>220</v>
      </c>
      <c r="F137" t="s">
        <v>62</v>
      </c>
      <c r="G137" t="s">
        <v>332</v>
      </c>
      <c r="H137">
        <v>0</v>
      </c>
    </row>
    <row r="138" spans="1:8" hidden="1" x14ac:dyDescent="0.35">
      <c r="A138" t="s">
        <v>56</v>
      </c>
      <c r="B138">
        <v>31</v>
      </c>
      <c r="C138" t="s">
        <v>221</v>
      </c>
      <c r="F138" t="s">
        <v>62</v>
      </c>
      <c r="G138" t="s">
        <v>368</v>
      </c>
      <c r="H138">
        <v>0</v>
      </c>
    </row>
    <row r="139" spans="1:8" hidden="1" x14ac:dyDescent="0.35">
      <c r="A139" t="s">
        <v>56</v>
      </c>
      <c r="B139">
        <v>38</v>
      </c>
      <c r="C139" t="s">
        <v>222</v>
      </c>
      <c r="F139" t="s">
        <v>69</v>
      </c>
      <c r="G139" t="s">
        <v>120</v>
      </c>
      <c r="H139">
        <v>0</v>
      </c>
    </row>
    <row r="140" spans="1:8" hidden="1" x14ac:dyDescent="0.35">
      <c r="A140" t="s">
        <v>60</v>
      </c>
      <c r="B140">
        <v>34</v>
      </c>
      <c r="C140" t="s">
        <v>223</v>
      </c>
      <c r="F140" t="s">
        <v>69</v>
      </c>
      <c r="G140" t="s">
        <v>156</v>
      </c>
      <c r="H140">
        <v>0</v>
      </c>
    </row>
    <row r="141" spans="1:8" hidden="1" x14ac:dyDescent="0.35">
      <c r="A141" t="s">
        <v>62</v>
      </c>
      <c r="B141">
        <v>30</v>
      </c>
      <c r="C141" t="s">
        <v>224</v>
      </c>
      <c r="F141" t="s">
        <v>69</v>
      </c>
      <c r="G141" t="s">
        <v>192</v>
      </c>
      <c r="H141">
        <v>0</v>
      </c>
    </row>
    <row r="142" spans="1:8" hidden="1" x14ac:dyDescent="0.35">
      <c r="A142" t="s">
        <v>64</v>
      </c>
      <c r="B142">
        <v>22</v>
      </c>
      <c r="C142" t="s">
        <v>225</v>
      </c>
      <c r="F142" t="s">
        <v>69</v>
      </c>
      <c r="G142" t="s">
        <v>228</v>
      </c>
      <c r="H142">
        <v>0</v>
      </c>
    </row>
    <row r="143" spans="1:8" hidden="1" x14ac:dyDescent="0.35">
      <c r="A143" t="s">
        <v>66</v>
      </c>
      <c r="B143">
        <v>48</v>
      </c>
      <c r="C143" t="s">
        <v>226</v>
      </c>
      <c r="F143" t="s">
        <v>69</v>
      </c>
      <c r="G143" t="s">
        <v>264</v>
      </c>
      <c r="H143">
        <v>0</v>
      </c>
    </row>
    <row r="144" spans="1:8" hidden="1" x14ac:dyDescent="0.35">
      <c r="A144" t="s">
        <v>66</v>
      </c>
      <c r="B144">
        <v>27</v>
      </c>
      <c r="C144" t="s">
        <v>227</v>
      </c>
      <c r="F144" t="s">
        <v>69</v>
      </c>
      <c r="G144" t="s">
        <v>300</v>
      </c>
      <c r="H144">
        <v>0</v>
      </c>
    </row>
    <row r="145" spans="1:8" hidden="1" x14ac:dyDescent="0.35">
      <c r="A145" t="s">
        <v>69</v>
      </c>
      <c r="B145">
        <v>50</v>
      </c>
      <c r="C145" t="s">
        <v>228</v>
      </c>
      <c r="F145" t="s">
        <v>69</v>
      </c>
      <c r="G145" t="s">
        <v>336</v>
      </c>
      <c r="H145">
        <v>0</v>
      </c>
    </row>
    <row r="146" spans="1:8" hidden="1" x14ac:dyDescent="0.35">
      <c r="A146" t="s">
        <v>71</v>
      </c>
      <c r="B146">
        <v>44</v>
      </c>
      <c r="C146" t="s">
        <v>229</v>
      </c>
      <c r="F146" t="s">
        <v>69</v>
      </c>
      <c r="G146" t="s">
        <v>372</v>
      </c>
      <c r="H146">
        <v>0</v>
      </c>
    </row>
    <row r="147" spans="1:8" x14ac:dyDescent="0.35">
      <c r="A147" t="s">
        <v>9</v>
      </c>
      <c r="B147">
        <v>27</v>
      </c>
      <c r="C147" t="s">
        <v>230</v>
      </c>
      <c r="F147" t="s">
        <v>52</v>
      </c>
      <c r="G147" t="s">
        <v>110</v>
      </c>
      <c r="H147">
        <v>7</v>
      </c>
    </row>
    <row r="148" spans="1:8" hidden="1" x14ac:dyDescent="0.35">
      <c r="A148" t="s">
        <v>11</v>
      </c>
      <c r="B148">
        <v>22</v>
      </c>
      <c r="C148" t="s">
        <v>231</v>
      </c>
      <c r="F148" t="s">
        <v>52</v>
      </c>
      <c r="G148" t="s">
        <v>146</v>
      </c>
      <c r="H148">
        <v>0</v>
      </c>
    </row>
    <row r="149" spans="1:8" hidden="1" x14ac:dyDescent="0.35">
      <c r="A149" t="s">
        <v>13</v>
      </c>
      <c r="B149">
        <v>33</v>
      </c>
      <c r="C149" t="s">
        <v>232</v>
      </c>
      <c r="F149" t="s">
        <v>52</v>
      </c>
      <c r="G149" t="s">
        <v>182</v>
      </c>
      <c r="H149">
        <v>0</v>
      </c>
    </row>
    <row r="150" spans="1:8" hidden="1" x14ac:dyDescent="0.35">
      <c r="A150" t="s">
        <v>15</v>
      </c>
      <c r="B150">
        <v>39</v>
      </c>
      <c r="C150" t="s">
        <v>233</v>
      </c>
      <c r="F150" t="s">
        <v>52</v>
      </c>
      <c r="G150" t="s">
        <v>218</v>
      </c>
      <c r="H150">
        <v>0</v>
      </c>
    </row>
    <row r="151" spans="1:8" hidden="1" x14ac:dyDescent="0.35">
      <c r="A151" t="s">
        <v>15</v>
      </c>
      <c r="B151">
        <v>27</v>
      </c>
      <c r="C151" t="s">
        <v>234</v>
      </c>
      <c r="F151" t="s">
        <v>52</v>
      </c>
      <c r="G151" t="s">
        <v>254</v>
      </c>
      <c r="H151">
        <v>0</v>
      </c>
    </row>
    <row r="152" spans="1:8" hidden="1" x14ac:dyDescent="0.35">
      <c r="A152" t="s">
        <v>15</v>
      </c>
      <c r="B152">
        <v>34</v>
      </c>
      <c r="C152" t="s">
        <v>235</v>
      </c>
      <c r="F152" t="s">
        <v>52</v>
      </c>
      <c r="G152" t="s">
        <v>290</v>
      </c>
      <c r="H152">
        <v>0</v>
      </c>
    </row>
    <row r="153" spans="1:8" hidden="1" x14ac:dyDescent="0.35">
      <c r="A153" t="s">
        <v>13</v>
      </c>
      <c r="B153">
        <v>38</v>
      </c>
      <c r="C153" t="s">
        <v>236</v>
      </c>
      <c r="F153" t="s">
        <v>52</v>
      </c>
      <c r="G153" t="s">
        <v>326</v>
      </c>
      <c r="H153">
        <v>0</v>
      </c>
    </row>
    <row r="154" spans="1:8" hidden="1" x14ac:dyDescent="0.35">
      <c r="A154" t="s">
        <v>20</v>
      </c>
      <c r="B154">
        <v>44</v>
      </c>
      <c r="C154" t="s">
        <v>237</v>
      </c>
      <c r="F154" t="s">
        <v>52</v>
      </c>
      <c r="G154" t="s">
        <v>362</v>
      </c>
      <c r="H154">
        <v>0</v>
      </c>
    </row>
    <row r="155" spans="1:8" hidden="1" x14ac:dyDescent="0.35">
      <c r="A155" t="s">
        <v>20</v>
      </c>
      <c r="B155">
        <v>27</v>
      </c>
      <c r="C155" t="s">
        <v>238</v>
      </c>
      <c r="F155" t="s">
        <v>54</v>
      </c>
      <c r="G155" t="s">
        <v>111</v>
      </c>
      <c r="H155">
        <v>0</v>
      </c>
    </row>
    <row r="156" spans="1:8" hidden="1" x14ac:dyDescent="0.35">
      <c r="A156" t="s">
        <v>23</v>
      </c>
      <c r="B156">
        <v>25</v>
      </c>
      <c r="C156" t="s">
        <v>239</v>
      </c>
      <c r="F156" t="s">
        <v>54</v>
      </c>
      <c r="G156" t="s">
        <v>147</v>
      </c>
      <c r="H156">
        <v>0</v>
      </c>
    </row>
    <row r="157" spans="1:8" hidden="1" x14ac:dyDescent="0.35">
      <c r="A157" t="s">
        <v>25</v>
      </c>
      <c r="B157">
        <v>38</v>
      </c>
      <c r="C157" t="s">
        <v>240</v>
      </c>
      <c r="F157" t="s">
        <v>54</v>
      </c>
      <c r="G157" t="s">
        <v>183</v>
      </c>
      <c r="H157">
        <v>0</v>
      </c>
    </row>
    <row r="158" spans="1:8" hidden="1" x14ac:dyDescent="0.35">
      <c r="A158" t="s">
        <v>27</v>
      </c>
      <c r="B158">
        <v>39</v>
      </c>
      <c r="C158" t="s">
        <v>241</v>
      </c>
      <c r="F158" t="s">
        <v>54</v>
      </c>
      <c r="G158" t="s">
        <v>219</v>
      </c>
      <c r="H158">
        <v>0</v>
      </c>
    </row>
    <row r="159" spans="1:8" hidden="1" x14ac:dyDescent="0.35">
      <c r="A159" t="s">
        <v>31</v>
      </c>
      <c r="B159">
        <v>24</v>
      </c>
      <c r="C159" t="s">
        <v>242</v>
      </c>
      <c r="F159" t="s">
        <v>54</v>
      </c>
      <c r="G159" t="s">
        <v>255</v>
      </c>
      <c r="H159">
        <v>0</v>
      </c>
    </row>
    <row r="160" spans="1:8" hidden="1" x14ac:dyDescent="0.35">
      <c r="A160" t="s">
        <v>31</v>
      </c>
      <c r="B160">
        <v>49</v>
      </c>
      <c r="C160" t="s">
        <v>243</v>
      </c>
      <c r="F160" t="s">
        <v>54</v>
      </c>
      <c r="G160" t="s">
        <v>291</v>
      </c>
      <c r="H160">
        <v>0</v>
      </c>
    </row>
    <row r="161" spans="1:8" hidden="1" x14ac:dyDescent="0.35">
      <c r="A161" t="s">
        <v>34</v>
      </c>
      <c r="B161">
        <v>40</v>
      </c>
      <c r="C161" t="s">
        <v>244</v>
      </c>
      <c r="F161" t="s">
        <v>54</v>
      </c>
      <c r="G161" t="s">
        <v>327</v>
      </c>
      <c r="H161">
        <v>0</v>
      </c>
    </row>
    <row r="162" spans="1:8" hidden="1" x14ac:dyDescent="0.35">
      <c r="A162" t="s">
        <v>36</v>
      </c>
      <c r="B162">
        <v>25</v>
      </c>
      <c r="C162" t="s">
        <v>245</v>
      </c>
      <c r="F162" t="s">
        <v>54</v>
      </c>
      <c r="G162" t="s">
        <v>363</v>
      </c>
      <c r="H162">
        <v>0</v>
      </c>
    </row>
    <row r="163" spans="1:8" hidden="1" x14ac:dyDescent="0.35">
      <c r="A163" t="s">
        <v>38</v>
      </c>
      <c r="B163">
        <v>37</v>
      </c>
      <c r="C163" t="s">
        <v>246</v>
      </c>
      <c r="F163" t="s">
        <v>64</v>
      </c>
      <c r="G163" t="s">
        <v>117</v>
      </c>
      <c r="H163">
        <v>0</v>
      </c>
    </row>
    <row r="164" spans="1:8" hidden="1" x14ac:dyDescent="0.35">
      <c r="A164" t="s">
        <v>40</v>
      </c>
      <c r="B164">
        <v>30</v>
      </c>
      <c r="C164" t="s">
        <v>247</v>
      </c>
      <c r="F164" t="s">
        <v>64</v>
      </c>
      <c r="G164" t="s">
        <v>153</v>
      </c>
      <c r="H164">
        <v>0</v>
      </c>
    </row>
    <row r="165" spans="1:8" hidden="1" x14ac:dyDescent="0.35">
      <c r="A165" t="s">
        <v>42</v>
      </c>
      <c r="B165">
        <v>24</v>
      </c>
      <c r="C165" t="s">
        <v>248</v>
      </c>
      <c r="F165" t="s">
        <v>64</v>
      </c>
      <c r="G165" t="s">
        <v>189</v>
      </c>
      <c r="H165">
        <v>0</v>
      </c>
    </row>
    <row r="166" spans="1:8" hidden="1" x14ac:dyDescent="0.35">
      <c r="A166" t="s">
        <v>42</v>
      </c>
      <c r="B166">
        <v>41</v>
      </c>
      <c r="C166" t="s">
        <v>249</v>
      </c>
      <c r="F166" t="s">
        <v>64</v>
      </c>
      <c r="G166" t="s">
        <v>225</v>
      </c>
      <c r="H166">
        <v>0</v>
      </c>
    </row>
    <row r="167" spans="1:8" hidden="1" x14ac:dyDescent="0.35">
      <c r="A167" t="s">
        <v>31</v>
      </c>
      <c r="B167">
        <v>32</v>
      </c>
      <c r="C167" t="s">
        <v>250</v>
      </c>
      <c r="F167" t="s">
        <v>64</v>
      </c>
      <c r="G167" t="s">
        <v>261</v>
      </c>
      <c r="H167">
        <v>0</v>
      </c>
    </row>
    <row r="168" spans="1:8" hidden="1" x14ac:dyDescent="0.35">
      <c r="A168" t="s">
        <v>45</v>
      </c>
      <c r="B168">
        <v>24</v>
      </c>
      <c r="C168" t="s">
        <v>251</v>
      </c>
      <c r="F168" t="s">
        <v>64</v>
      </c>
      <c r="G168" t="s">
        <v>297</v>
      </c>
      <c r="H168">
        <v>0</v>
      </c>
    </row>
    <row r="169" spans="1:8" hidden="1" x14ac:dyDescent="0.35">
      <c r="A169" t="s">
        <v>47</v>
      </c>
      <c r="B169">
        <v>39</v>
      </c>
      <c r="C169" t="s">
        <v>252</v>
      </c>
      <c r="F169" t="s">
        <v>64</v>
      </c>
      <c r="G169" t="s">
        <v>333</v>
      </c>
      <c r="H169">
        <v>0</v>
      </c>
    </row>
    <row r="170" spans="1:8" hidden="1" x14ac:dyDescent="0.35">
      <c r="A170" t="s">
        <v>49</v>
      </c>
      <c r="B170">
        <v>39</v>
      </c>
      <c r="C170" t="s">
        <v>253</v>
      </c>
      <c r="F170" t="s">
        <v>64</v>
      </c>
      <c r="G170" t="s">
        <v>369</v>
      </c>
      <c r="H170">
        <v>0</v>
      </c>
    </row>
    <row r="171" spans="1:8" hidden="1" x14ac:dyDescent="0.35">
      <c r="A171" t="s">
        <v>52</v>
      </c>
      <c r="B171">
        <v>42</v>
      </c>
      <c r="C171" t="s">
        <v>254</v>
      </c>
      <c r="F171" t="s">
        <v>36</v>
      </c>
      <c r="G171" t="s">
        <v>101</v>
      </c>
      <c r="H171">
        <v>0</v>
      </c>
    </row>
    <row r="172" spans="1:8" hidden="1" x14ac:dyDescent="0.35">
      <c r="A172" t="s">
        <v>54</v>
      </c>
      <c r="B172">
        <v>47</v>
      </c>
      <c r="C172" t="s">
        <v>255</v>
      </c>
      <c r="F172" t="s">
        <v>36</v>
      </c>
      <c r="G172" t="s">
        <v>137</v>
      </c>
      <c r="H172">
        <v>0</v>
      </c>
    </row>
    <row r="173" spans="1:8" hidden="1" x14ac:dyDescent="0.35">
      <c r="A173" t="s">
        <v>56</v>
      </c>
      <c r="B173">
        <v>29</v>
      </c>
      <c r="C173" t="s">
        <v>256</v>
      </c>
      <c r="F173" t="s">
        <v>36</v>
      </c>
      <c r="G173" t="s">
        <v>173</v>
      </c>
      <c r="H173">
        <v>0</v>
      </c>
    </row>
    <row r="174" spans="1:8" hidden="1" x14ac:dyDescent="0.35">
      <c r="A174" t="s">
        <v>56</v>
      </c>
      <c r="B174">
        <v>33</v>
      </c>
      <c r="C174" t="s">
        <v>257</v>
      </c>
      <c r="F174" t="s">
        <v>36</v>
      </c>
      <c r="G174" t="s">
        <v>209</v>
      </c>
      <c r="H174">
        <v>0</v>
      </c>
    </row>
    <row r="175" spans="1:8" hidden="1" x14ac:dyDescent="0.35">
      <c r="A175" t="s">
        <v>56</v>
      </c>
      <c r="B175">
        <v>45</v>
      </c>
      <c r="C175" t="s">
        <v>258</v>
      </c>
      <c r="F175" t="s">
        <v>36</v>
      </c>
      <c r="G175" t="s">
        <v>245</v>
      </c>
      <c r="H175">
        <v>0</v>
      </c>
    </row>
    <row r="176" spans="1:8" hidden="1" x14ac:dyDescent="0.35">
      <c r="A176" t="s">
        <v>60</v>
      </c>
      <c r="B176">
        <v>20</v>
      </c>
      <c r="C176" t="s">
        <v>259</v>
      </c>
      <c r="F176" t="s">
        <v>36</v>
      </c>
      <c r="G176" t="s">
        <v>281</v>
      </c>
      <c r="H176">
        <v>0</v>
      </c>
    </row>
    <row r="177" spans="1:8" hidden="1" x14ac:dyDescent="0.35">
      <c r="A177" t="s">
        <v>62</v>
      </c>
      <c r="B177">
        <v>33</v>
      </c>
      <c r="C177" t="s">
        <v>260</v>
      </c>
      <c r="F177" t="s">
        <v>36</v>
      </c>
      <c r="G177" t="s">
        <v>317</v>
      </c>
      <c r="H177">
        <v>0</v>
      </c>
    </row>
    <row r="178" spans="1:8" hidden="1" x14ac:dyDescent="0.35">
      <c r="A178" t="s">
        <v>64</v>
      </c>
      <c r="B178">
        <v>39</v>
      </c>
      <c r="C178" t="s">
        <v>261</v>
      </c>
      <c r="F178" t="s">
        <v>36</v>
      </c>
      <c r="G178" t="s">
        <v>353</v>
      </c>
      <c r="H178">
        <v>0</v>
      </c>
    </row>
    <row r="179" spans="1:8" hidden="1" x14ac:dyDescent="0.35">
      <c r="A179" t="s">
        <v>66</v>
      </c>
      <c r="B179">
        <v>21</v>
      </c>
      <c r="C179" t="s">
        <v>262</v>
      </c>
      <c r="F179" t="s">
        <v>13</v>
      </c>
      <c r="G179" t="s">
        <v>88</v>
      </c>
      <c r="H179">
        <v>0</v>
      </c>
    </row>
    <row r="180" spans="1:8" hidden="1" x14ac:dyDescent="0.35">
      <c r="A180" t="s">
        <v>66</v>
      </c>
      <c r="B180">
        <v>30</v>
      </c>
      <c r="C180" t="s">
        <v>263</v>
      </c>
      <c r="F180" t="s">
        <v>13</v>
      </c>
      <c r="G180" t="s">
        <v>92</v>
      </c>
      <c r="H180">
        <v>0</v>
      </c>
    </row>
    <row r="181" spans="1:8" hidden="1" x14ac:dyDescent="0.35">
      <c r="A181" t="s">
        <v>69</v>
      </c>
      <c r="B181">
        <v>40</v>
      </c>
      <c r="C181" t="s">
        <v>264</v>
      </c>
      <c r="F181" t="s">
        <v>13</v>
      </c>
      <c r="G181" t="s">
        <v>124</v>
      </c>
      <c r="H181">
        <v>0</v>
      </c>
    </row>
    <row r="182" spans="1:8" hidden="1" x14ac:dyDescent="0.35">
      <c r="A182" t="s">
        <v>71</v>
      </c>
      <c r="B182">
        <v>43</v>
      </c>
      <c r="C182" t="s">
        <v>265</v>
      </c>
      <c r="F182" t="s">
        <v>13</v>
      </c>
      <c r="G182" t="s">
        <v>128</v>
      </c>
      <c r="H182">
        <v>0</v>
      </c>
    </row>
    <row r="183" spans="1:8" hidden="1" x14ac:dyDescent="0.35">
      <c r="A183" t="s">
        <v>9</v>
      </c>
      <c r="B183">
        <v>43</v>
      </c>
      <c r="C183" t="s">
        <v>266</v>
      </c>
      <c r="F183" t="s">
        <v>13</v>
      </c>
      <c r="G183" t="s">
        <v>160</v>
      </c>
      <c r="H183">
        <v>0</v>
      </c>
    </row>
    <row r="184" spans="1:8" hidden="1" x14ac:dyDescent="0.35">
      <c r="A184" t="s">
        <v>11</v>
      </c>
      <c r="B184">
        <v>31</v>
      </c>
      <c r="C184" t="s">
        <v>267</v>
      </c>
      <c r="F184" t="s">
        <v>13</v>
      </c>
      <c r="G184" t="s">
        <v>164</v>
      </c>
      <c r="H184">
        <v>0</v>
      </c>
    </row>
    <row r="185" spans="1:8" hidden="1" x14ac:dyDescent="0.35">
      <c r="A185" t="s">
        <v>13</v>
      </c>
      <c r="B185">
        <v>24</v>
      </c>
      <c r="C185" t="s">
        <v>268</v>
      </c>
      <c r="F185" t="s">
        <v>13</v>
      </c>
      <c r="G185" t="s">
        <v>196</v>
      </c>
      <c r="H185">
        <v>0</v>
      </c>
    </row>
    <row r="186" spans="1:8" hidden="1" x14ac:dyDescent="0.35">
      <c r="A186" t="s">
        <v>15</v>
      </c>
      <c r="B186">
        <v>49</v>
      </c>
      <c r="C186" t="s">
        <v>269</v>
      </c>
      <c r="F186" t="s">
        <v>13</v>
      </c>
      <c r="G186" t="s">
        <v>200</v>
      </c>
      <c r="H186">
        <v>0</v>
      </c>
    </row>
    <row r="187" spans="1:8" hidden="1" x14ac:dyDescent="0.35">
      <c r="A187" t="s">
        <v>15</v>
      </c>
      <c r="B187">
        <v>34</v>
      </c>
      <c r="C187" t="s">
        <v>270</v>
      </c>
      <c r="F187" t="s">
        <v>13</v>
      </c>
      <c r="G187" t="s">
        <v>232</v>
      </c>
      <c r="H187">
        <v>0</v>
      </c>
    </row>
    <row r="188" spans="1:8" hidden="1" x14ac:dyDescent="0.35">
      <c r="A188" t="s">
        <v>15</v>
      </c>
      <c r="B188">
        <v>32</v>
      </c>
      <c r="C188" t="s">
        <v>271</v>
      </c>
      <c r="F188" t="s">
        <v>13</v>
      </c>
      <c r="G188" t="s">
        <v>236</v>
      </c>
      <c r="H188">
        <v>0</v>
      </c>
    </row>
    <row r="189" spans="1:8" hidden="1" x14ac:dyDescent="0.35">
      <c r="A189" t="s">
        <v>13</v>
      </c>
      <c r="B189">
        <v>21</v>
      </c>
      <c r="C189" t="s">
        <v>272</v>
      </c>
      <c r="F189" t="s">
        <v>13</v>
      </c>
      <c r="G189" t="s">
        <v>268</v>
      </c>
      <c r="H189">
        <v>0</v>
      </c>
    </row>
    <row r="190" spans="1:8" hidden="1" x14ac:dyDescent="0.35">
      <c r="A190" t="s">
        <v>20</v>
      </c>
      <c r="B190">
        <v>43</v>
      </c>
      <c r="C190" t="s">
        <v>273</v>
      </c>
      <c r="F190" t="s">
        <v>13</v>
      </c>
      <c r="G190" t="s">
        <v>272</v>
      </c>
      <c r="H190">
        <v>0</v>
      </c>
    </row>
    <row r="191" spans="1:8" hidden="1" x14ac:dyDescent="0.35">
      <c r="A191" t="s">
        <v>20</v>
      </c>
      <c r="B191">
        <v>43</v>
      </c>
      <c r="C191" t="s">
        <v>274</v>
      </c>
      <c r="F191" t="s">
        <v>13</v>
      </c>
      <c r="G191" t="s">
        <v>304</v>
      </c>
      <c r="H191">
        <v>0</v>
      </c>
    </row>
    <row r="192" spans="1:8" hidden="1" x14ac:dyDescent="0.35">
      <c r="A192" t="s">
        <v>23</v>
      </c>
      <c r="B192">
        <v>50</v>
      </c>
      <c r="C192" t="s">
        <v>275</v>
      </c>
      <c r="F192" t="s">
        <v>13</v>
      </c>
      <c r="G192" t="s">
        <v>308</v>
      </c>
      <c r="H192">
        <v>0</v>
      </c>
    </row>
    <row r="193" spans="1:8" hidden="1" x14ac:dyDescent="0.35">
      <c r="A193" t="s">
        <v>25</v>
      </c>
      <c r="B193">
        <v>26</v>
      </c>
      <c r="C193" t="s">
        <v>276</v>
      </c>
      <c r="F193" t="s">
        <v>13</v>
      </c>
      <c r="G193" t="s">
        <v>340</v>
      </c>
      <c r="H193">
        <v>0</v>
      </c>
    </row>
    <row r="194" spans="1:8" hidden="1" x14ac:dyDescent="0.35">
      <c r="A194" t="s">
        <v>27</v>
      </c>
      <c r="B194">
        <v>26</v>
      </c>
      <c r="C194" t="s">
        <v>277</v>
      </c>
      <c r="F194" t="s">
        <v>13</v>
      </c>
      <c r="G194" t="s">
        <v>344</v>
      </c>
      <c r="H194">
        <v>0</v>
      </c>
    </row>
    <row r="195" spans="1:8" hidden="1" x14ac:dyDescent="0.35">
      <c r="A195" t="s">
        <v>31</v>
      </c>
      <c r="B195">
        <v>41</v>
      </c>
      <c r="C195" t="s">
        <v>278</v>
      </c>
      <c r="F195" t="s">
        <v>11</v>
      </c>
      <c r="G195" t="s">
        <v>87</v>
      </c>
      <c r="H195">
        <v>0</v>
      </c>
    </row>
    <row r="196" spans="1:8" hidden="1" x14ac:dyDescent="0.35">
      <c r="A196" t="s">
        <v>31</v>
      </c>
      <c r="B196">
        <v>44</v>
      </c>
      <c r="C196" t="s">
        <v>279</v>
      </c>
      <c r="F196" t="s">
        <v>11</v>
      </c>
      <c r="G196" t="s">
        <v>123</v>
      </c>
      <c r="H196">
        <v>0</v>
      </c>
    </row>
    <row r="197" spans="1:8" hidden="1" x14ac:dyDescent="0.35">
      <c r="A197" t="s">
        <v>34</v>
      </c>
      <c r="B197">
        <v>20</v>
      </c>
      <c r="C197" t="s">
        <v>280</v>
      </c>
      <c r="F197" t="s">
        <v>11</v>
      </c>
      <c r="G197" t="s">
        <v>159</v>
      </c>
      <c r="H197">
        <v>0</v>
      </c>
    </row>
    <row r="198" spans="1:8" hidden="1" x14ac:dyDescent="0.35">
      <c r="A198" t="s">
        <v>36</v>
      </c>
      <c r="B198">
        <v>43</v>
      </c>
      <c r="C198" t="s">
        <v>281</v>
      </c>
      <c r="F198" t="s">
        <v>11</v>
      </c>
      <c r="G198" t="s">
        <v>195</v>
      </c>
      <c r="H198">
        <v>0</v>
      </c>
    </row>
    <row r="199" spans="1:8" hidden="1" x14ac:dyDescent="0.35">
      <c r="A199" t="s">
        <v>38</v>
      </c>
      <c r="B199">
        <v>32</v>
      </c>
      <c r="C199" t="s">
        <v>282</v>
      </c>
      <c r="F199" t="s">
        <v>11</v>
      </c>
      <c r="G199" t="s">
        <v>231</v>
      </c>
      <c r="H199">
        <v>0</v>
      </c>
    </row>
    <row r="200" spans="1:8" hidden="1" x14ac:dyDescent="0.35">
      <c r="A200" t="s">
        <v>40</v>
      </c>
      <c r="B200">
        <v>41</v>
      </c>
      <c r="C200" t="s">
        <v>283</v>
      </c>
      <c r="F200" t="s">
        <v>11</v>
      </c>
      <c r="G200" t="s">
        <v>267</v>
      </c>
      <c r="H200">
        <v>0</v>
      </c>
    </row>
    <row r="201" spans="1:8" hidden="1" x14ac:dyDescent="0.35">
      <c r="A201" t="s">
        <v>42</v>
      </c>
      <c r="B201">
        <v>33</v>
      </c>
      <c r="C201" t="s">
        <v>284</v>
      </c>
      <c r="F201" t="s">
        <v>11</v>
      </c>
      <c r="G201" t="s">
        <v>303</v>
      </c>
      <c r="H201">
        <v>0</v>
      </c>
    </row>
    <row r="202" spans="1:8" hidden="1" x14ac:dyDescent="0.35">
      <c r="A202" t="s">
        <v>42</v>
      </c>
      <c r="B202">
        <v>36</v>
      </c>
      <c r="C202" t="s">
        <v>285</v>
      </c>
      <c r="F202" t="s">
        <v>11</v>
      </c>
      <c r="G202" t="s">
        <v>339</v>
      </c>
      <c r="H202">
        <v>0</v>
      </c>
    </row>
    <row r="203" spans="1:8" x14ac:dyDescent="0.35">
      <c r="A203" t="s">
        <v>31</v>
      </c>
      <c r="B203">
        <v>40</v>
      </c>
      <c r="C203" t="s">
        <v>286</v>
      </c>
      <c r="F203" t="s">
        <v>34</v>
      </c>
      <c r="G203" t="s">
        <v>100</v>
      </c>
      <c r="H203">
        <v>-23</v>
      </c>
    </row>
    <row r="204" spans="1:8" hidden="1" x14ac:dyDescent="0.35">
      <c r="A204" t="s">
        <v>45</v>
      </c>
      <c r="B204">
        <v>41</v>
      </c>
      <c r="C204" t="s">
        <v>287</v>
      </c>
      <c r="F204" t="s">
        <v>34</v>
      </c>
      <c r="G204" t="s">
        <v>136</v>
      </c>
      <c r="H204">
        <v>0</v>
      </c>
    </row>
    <row r="205" spans="1:8" hidden="1" x14ac:dyDescent="0.35">
      <c r="A205" t="s">
        <v>47</v>
      </c>
      <c r="B205">
        <v>24</v>
      </c>
      <c r="C205" t="s">
        <v>288</v>
      </c>
      <c r="F205" t="s">
        <v>34</v>
      </c>
      <c r="G205" t="s">
        <v>172</v>
      </c>
      <c r="H205">
        <v>0</v>
      </c>
    </row>
    <row r="206" spans="1:8" hidden="1" x14ac:dyDescent="0.35">
      <c r="A206" t="s">
        <v>49</v>
      </c>
      <c r="B206">
        <v>20</v>
      </c>
      <c r="C206" t="s">
        <v>289</v>
      </c>
      <c r="F206" t="s">
        <v>34</v>
      </c>
      <c r="G206" t="s">
        <v>208</v>
      </c>
      <c r="H206">
        <v>0</v>
      </c>
    </row>
    <row r="207" spans="1:8" hidden="1" x14ac:dyDescent="0.35">
      <c r="A207" t="s">
        <v>52</v>
      </c>
      <c r="B207">
        <v>47</v>
      </c>
      <c r="C207" t="s">
        <v>290</v>
      </c>
      <c r="F207" t="s">
        <v>34</v>
      </c>
      <c r="G207" t="s">
        <v>244</v>
      </c>
      <c r="H207">
        <v>0</v>
      </c>
    </row>
    <row r="208" spans="1:8" hidden="1" x14ac:dyDescent="0.35">
      <c r="A208" t="s">
        <v>54</v>
      </c>
      <c r="B208">
        <v>25</v>
      </c>
      <c r="C208" t="s">
        <v>291</v>
      </c>
      <c r="F208" t="s">
        <v>34</v>
      </c>
      <c r="G208" t="s">
        <v>280</v>
      </c>
      <c r="H208">
        <v>0</v>
      </c>
    </row>
    <row r="209" spans="1:8" hidden="1" x14ac:dyDescent="0.35">
      <c r="A209" t="s">
        <v>56</v>
      </c>
      <c r="B209">
        <v>31</v>
      </c>
      <c r="C209" t="s">
        <v>292</v>
      </c>
      <c r="F209" t="s">
        <v>34</v>
      </c>
      <c r="G209" t="s">
        <v>316</v>
      </c>
      <c r="H209">
        <v>0</v>
      </c>
    </row>
    <row r="210" spans="1:8" hidden="1" x14ac:dyDescent="0.35">
      <c r="A210" t="s">
        <v>56</v>
      </c>
      <c r="B210">
        <v>31</v>
      </c>
      <c r="C210" t="s">
        <v>293</v>
      </c>
      <c r="F210" t="s">
        <v>34</v>
      </c>
      <c r="G210" t="s">
        <v>352</v>
      </c>
      <c r="H210">
        <v>0</v>
      </c>
    </row>
    <row r="211" spans="1:8" hidden="1" x14ac:dyDescent="0.35">
      <c r="A211" t="s">
        <v>56</v>
      </c>
      <c r="B211">
        <v>27</v>
      </c>
      <c r="C211" t="s">
        <v>294</v>
      </c>
      <c r="F211" t="s">
        <v>60</v>
      </c>
      <c r="G211" t="s">
        <v>115</v>
      </c>
      <c r="H211">
        <v>0</v>
      </c>
    </row>
    <row r="212" spans="1:8" hidden="1" x14ac:dyDescent="0.35">
      <c r="A212" t="s">
        <v>60</v>
      </c>
      <c r="B212">
        <v>43</v>
      </c>
      <c r="C212" t="s">
        <v>295</v>
      </c>
      <c r="F212" t="s">
        <v>60</v>
      </c>
      <c r="G212" t="s">
        <v>151</v>
      </c>
      <c r="H212">
        <v>0</v>
      </c>
    </row>
    <row r="213" spans="1:8" hidden="1" x14ac:dyDescent="0.35">
      <c r="A213" t="s">
        <v>62</v>
      </c>
      <c r="B213">
        <v>40</v>
      </c>
      <c r="C213" t="s">
        <v>296</v>
      </c>
      <c r="F213" t="s">
        <v>60</v>
      </c>
      <c r="G213" t="s">
        <v>187</v>
      </c>
      <c r="H213">
        <v>0</v>
      </c>
    </row>
    <row r="214" spans="1:8" hidden="1" x14ac:dyDescent="0.35">
      <c r="A214" t="s">
        <v>64</v>
      </c>
      <c r="B214">
        <v>28</v>
      </c>
      <c r="C214" t="s">
        <v>297</v>
      </c>
      <c r="F214" t="s">
        <v>60</v>
      </c>
      <c r="G214" t="s">
        <v>223</v>
      </c>
      <c r="H214">
        <v>0</v>
      </c>
    </row>
    <row r="215" spans="1:8" hidden="1" x14ac:dyDescent="0.35">
      <c r="A215" t="s">
        <v>66</v>
      </c>
      <c r="B215">
        <v>21</v>
      </c>
      <c r="C215" t="s">
        <v>298</v>
      </c>
      <c r="F215" t="s">
        <v>60</v>
      </c>
      <c r="G215" t="s">
        <v>259</v>
      </c>
      <c r="H215">
        <v>0</v>
      </c>
    </row>
    <row r="216" spans="1:8" hidden="1" x14ac:dyDescent="0.35">
      <c r="A216" t="s">
        <v>66</v>
      </c>
      <c r="B216">
        <v>39</v>
      </c>
      <c r="C216" t="s">
        <v>299</v>
      </c>
      <c r="F216" t="s">
        <v>60</v>
      </c>
      <c r="G216" t="s">
        <v>295</v>
      </c>
      <c r="H216">
        <v>0</v>
      </c>
    </row>
    <row r="217" spans="1:8" hidden="1" x14ac:dyDescent="0.35">
      <c r="A217" t="s">
        <v>69</v>
      </c>
      <c r="B217">
        <v>45</v>
      </c>
      <c r="C217" t="s">
        <v>300</v>
      </c>
      <c r="F217" t="s">
        <v>60</v>
      </c>
      <c r="G217" t="s">
        <v>331</v>
      </c>
      <c r="H217">
        <v>0</v>
      </c>
    </row>
    <row r="218" spans="1:8" hidden="1" x14ac:dyDescent="0.35">
      <c r="A218" t="s">
        <v>71</v>
      </c>
      <c r="B218">
        <v>24</v>
      </c>
      <c r="C218" t="s">
        <v>301</v>
      </c>
      <c r="F218" t="s">
        <v>60</v>
      </c>
      <c r="G218" t="s">
        <v>367</v>
      </c>
      <c r="H218">
        <v>0</v>
      </c>
    </row>
    <row r="219" spans="1:8" hidden="1" x14ac:dyDescent="0.35">
      <c r="A219" t="s">
        <v>9</v>
      </c>
      <c r="B219">
        <v>33</v>
      </c>
      <c r="C219" t="s">
        <v>302</v>
      </c>
      <c r="F219" t="s">
        <v>31</v>
      </c>
      <c r="G219" t="s">
        <v>98</v>
      </c>
      <c r="H219">
        <v>0</v>
      </c>
    </row>
    <row r="220" spans="1:8" hidden="1" x14ac:dyDescent="0.35">
      <c r="A220" t="s">
        <v>11</v>
      </c>
      <c r="B220">
        <v>47</v>
      </c>
      <c r="C220" t="s">
        <v>303</v>
      </c>
      <c r="F220" t="s">
        <v>31</v>
      </c>
      <c r="G220" t="s">
        <v>99</v>
      </c>
      <c r="H220">
        <v>0</v>
      </c>
    </row>
    <row r="221" spans="1:8" hidden="1" x14ac:dyDescent="0.35">
      <c r="A221" t="s">
        <v>13</v>
      </c>
      <c r="B221">
        <v>30</v>
      </c>
      <c r="C221" t="s">
        <v>304</v>
      </c>
      <c r="F221" t="s">
        <v>31</v>
      </c>
      <c r="G221" t="s">
        <v>106</v>
      </c>
      <c r="H221">
        <v>0</v>
      </c>
    </row>
    <row r="222" spans="1:8" hidden="1" x14ac:dyDescent="0.35">
      <c r="A222" t="s">
        <v>15</v>
      </c>
      <c r="B222">
        <v>28</v>
      </c>
      <c r="C222" t="s">
        <v>305</v>
      </c>
      <c r="F222" t="s">
        <v>31</v>
      </c>
      <c r="G222" t="s">
        <v>134</v>
      </c>
      <c r="H222">
        <v>0</v>
      </c>
    </row>
    <row r="223" spans="1:8" hidden="1" x14ac:dyDescent="0.35">
      <c r="A223" t="s">
        <v>15</v>
      </c>
      <c r="B223">
        <v>35</v>
      </c>
      <c r="C223" t="s">
        <v>306</v>
      </c>
      <c r="F223" t="s">
        <v>31</v>
      </c>
      <c r="G223" t="s">
        <v>135</v>
      </c>
      <c r="H223">
        <v>0</v>
      </c>
    </row>
    <row r="224" spans="1:8" hidden="1" x14ac:dyDescent="0.35">
      <c r="A224" t="s">
        <v>15</v>
      </c>
      <c r="B224">
        <v>26</v>
      </c>
      <c r="C224" t="s">
        <v>307</v>
      </c>
      <c r="F224" t="s">
        <v>31</v>
      </c>
      <c r="G224" t="s">
        <v>142</v>
      </c>
      <c r="H224">
        <v>0</v>
      </c>
    </row>
    <row r="225" spans="1:8" hidden="1" x14ac:dyDescent="0.35">
      <c r="A225" t="s">
        <v>13</v>
      </c>
      <c r="B225">
        <v>31</v>
      </c>
      <c r="C225" t="s">
        <v>308</v>
      </c>
      <c r="F225" t="s">
        <v>31</v>
      </c>
      <c r="G225" t="s">
        <v>170</v>
      </c>
      <c r="H225">
        <v>0</v>
      </c>
    </row>
    <row r="226" spans="1:8" hidden="1" x14ac:dyDescent="0.35">
      <c r="A226" t="s">
        <v>20</v>
      </c>
      <c r="B226">
        <v>24</v>
      </c>
      <c r="C226" t="s">
        <v>309</v>
      </c>
      <c r="F226" t="s">
        <v>31</v>
      </c>
      <c r="G226" t="s">
        <v>171</v>
      </c>
      <c r="H226">
        <v>0</v>
      </c>
    </row>
    <row r="227" spans="1:8" hidden="1" x14ac:dyDescent="0.35">
      <c r="A227" t="s">
        <v>20</v>
      </c>
      <c r="B227">
        <v>31</v>
      </c>
      <c r="C227" t="s">
        <v>310</v>
      </c>
      <c r="F227" t="s">
        <v>31</v>
      </c>
      <c r="G227" t="s">
        <v>178</v>
      </c>
      <c r="H227">
        <v>0</v>
      </c>
    </row>
    <row r="228" spans="1:8" hidden="1" x14ac:dyDescent="0.35">
      <c r="A228" t="s">
        <v>23</v>
      </c>
      <c r="B228">
        <v>23</v>
      </c>
      <c r="C228" t="s">
        <v>311</v>
      </c>
      <c r="F228" t="s">
        <v>31</v>
      </c>
      <c r="G228" t="s">
        <v>206</v>
      </c>
      <c r="H228">
        <v>0</v>
      </c>
    </row>
    <row r="229" spans="1:8" hidden="1" x14ac:dyDescent="0.35">
      <c r="A229" t="s">
        <v>25</v>
      </c>
      <c r="B229">
        <v>27</v>
      </c>
      <c r="C229" t="s">
        <v>312</v>
      </c>
      <c r="F229" t="s">
        <v>31</v>
      </c>
      <c r="G229" t="s">
        <v>207</v>
      </c>
      <c r="H229">
        <v>0</v>
      </c>
    </row>
    <row r="230" spans="1:8" hidden="1" x14ac:dyDescent="0.35">
      <c r="A230" t="s">
        <v>27</v>
      </c>
      <c r="B230">
        <v>30</v>
      </c>
      <c r="C230" t="s">
        <v>313</v>
      </c>
      <c r="F230" t="s">
        <v>31</v>
      </c>
      <c r="G230" t="s">
        <v>214</v>
      </c>
      <c r="H230">
        <v>0</v>
      </c>
    </row>
    <row r="231" spans="1:8" hidden="1" x14ac:dyDescent="0.35">
      <c r="A231" t="s">
        <v>31</v>
      </c>
      <c r="B231">
        <v>29</v>
      </c>
      <c r="C231" t="s">
        <v>314</v>
      </c>
      <c r="F231" t="s">
        <v>31</v>
      </c>
      <c r="G231" t="s">
        <v>242</v>
      </c>
      <c r="H231">
        <v>0</v>
      </c>
    </row>
    <row r="232" spans="1:8" hidden="1" x14ac:dyDescent="0.35">
      <c r="A232" t="s">
        <v>31</v>
      </c>
      <c r="B232">
        <v>43</v>
      </c>
      <c r="C232" t="s">
        <v>315</v>
      </c>
      <c r="F232" t="s">
        <v>31</v>
      </c>
      <c r="G232" t="s">
        <v>243</v>
      </c>
      <c r="H232">
        <v>0</v>
      </c>
    </row>
    <row r="233" spans="1:8" hidden="1" x14ac:dyDescent="0.35">
      <c r="A233" t="s">
        <v>34</v>
      </c>
      <c r="B233">
        <v>41</v>
      </c>
      <c r="C233" t="s">
        <v>316</v>
      </c>
      <c r="F233" t="s">
        <v>31</v>
      </c>
      <c r="G233" t="s">
        <v>250</v>
      </c>
      <c r="H233">
        <v>0</v>
      </c>
    </row>
    <row r="234" spans="1:8" hidden="1" x14ac:dyDescent="0.35">
      <c r="A234" t="s">
        <v>36</v>
      </c>
      <c r="B234">
        <v>49</v>
      </c>
      <c r="C234" t="s">
        <v>317</v>
      </c>
      <c r="F234" t="s">
        <v>31</v>
      </c>
      <c r="G234" t="s">
        <v>278</v>
      </c>
      <c r="H234">
        <v>0</v>
      </c>
    </row>
    <row r="235" spans="1:8" hidden="1" x14ac:dyDescent="0.35">
      <c r="A235" t="s">
        <v>38</v>
      </c>
      <c r="B235">
        <v>23</v>
      </c>
      <c r="C235" t="s">
        <v>318</v>
      </c>
      <c r="F235" t="s">
        <v>31</v>
      </c>
      <c r="G235" t="s">
        <v>279</v>
      </c>
      <c r="H235">
        <v>0</v>
      </c>
    </row>
    <row r="236" spans="1:8" hidden="1" x14ac:dyDescent="0.35">
      <c r="A236" t="s">
        <v>40</v>
      </c>
      <c r="B236">
        <v>32</v>
      </c>
      <c r="C236" t="s">
        <v>319</v>
      </c>
      <c r="F236" t="s">
        <v>31</v>
      </c>
      <c r="G236" t="s">
        <v>286</v>
      </c>
      <c r="H236">
        <v>0</v>
      </c>
    </row>
    <row r="237" spans="1:8" hidden="1" x14ac:dyDescent="0.35">
      <c r="A237" t="s">
        <v>42</v>
      </c>
      <c r="B237">
        <v>25</v>
      </c>
      <c r="C237" t="s">
        <v>320</v>
      </c>
      <c r="F237" t="s">
        <v>31</v>
      </c>
      <c r="G237" t="s">
        <v>314</v>
      </c>
      <c r="H237">
        <v>0</v>
      </c>
    </row>
    <row r="238" spans="1:8" hidden="1" x14ac:dyDescent="0.35">
      <c r="A238" t="s">
        <v>42</v>
      </c>
      <c r="B238">
        <v>32</v>
      </c>
      <c r="C238" t="s">
        <v>321</v>
      </c>
      <c r="F238" t="s">
        <v>31</v>
      </c>
      <c r="G238" t="s">
        <v>315</v>
      </c>
      <c r="H238">
        <v>0</v>
      </c>
    </row>
    <row r="239" spans="1:8" hidden="1" x14ac:dyDescent="0.35">
      <c r="A239" t="s">
        <v>31</v>
      </c>
      <c r="B239">
        <v>37</v>
      </c>
      <c r="C239" t="s">
        <v>322</v>
      </c>
      <c r="F239" t="s">
        <v>31</v>
      </c>
      <c r="G239" t="s">
        <v>322</v>
      </c>
      <c r="H239">
        <v>0</v>
      </c>
    </row>
    <row r="240" spans="1:8" hidden="1" x14ac:dyDescent="0.35">
      <c r="A240" t="s">
        <v>45</v>
      </c>
      <c r="B240">
        <v>45</v>
      </c>
      <c r="C240" t="s">
        <v>323</v>
      </c>
      <c r="F240" t="s">
        <v>31</v>
      </c>
      <c r="G240" t="s">
        <v>350</v>
      </c>
      <c r="H240">
        <v>0</v>
      </c>
    </row>
    <row r="241" spans="1:8" hidden="1" x14ac:dyDescent="0.35">
      <c r="A241" t="s">
        <v>47</v>
      </c>
      <c r="B241">
        <v>47</v>
      </c>
      <c r="C241" t="s">
        <v>324</v>
      </c>
      <c r="F241" t="s">
        <v>31</v>
      </c>
      <c r="G241" t="s">
        <v>351</v>
      </c>
      <c r="H241">
        <v>0</v>
      </c>
    </row>
    <row r="242" spans="1:8" hidden="1" x14ac:dyDescent="0.35">
      <c r="A242" t="s">
        <v>49</v>
      </c>
      <c r="B242">
        <v>41</v>
      </c>
      <c r="C242" t="s">
        <v>325</v>
      </c>
      <c r="F242" t="s">
        <v>31</v>
      </c>
      <c r="G242" t="s">
        <v>358</v>
      </c>
      <c r="H242">
        <v>0</v>
      </c>
    </row>
    <row r="243" spans="1:8" hidden="1" x14ac:dyDescent="0.35">
      <c r="A243" t="s">
        <v>52</v>
      </c>
      <c r="B243">
        <v>27</v>
      </c>
      <c r="C243" t="s">
        <v>326</v>
      </c>
      <c r="F243" t="s">
        <v>66</v>
      </c>
      <c r="G243" t="s">
        <v>118</v>
      </c>
      <c r="H243">
        <v>0</v>
      </c>
    </row>
    <row r="244" spans="1:8" hidden="1" x14ac:dyDescent="0.35">
      <c r="A244" t="s">
        <v>54</v>
      </c>
      <c r="B244">
        <v>31</v>
      </c>
      <c r="C244" t="s">
        <v>327</v>
      </c>
      <c r="F244" t="s">
        <v>66</v>
      </c>
      <c r="G244" t="s">
        <v>119</v>
      </c>
      <c r="H244">
        <v>0</v>
      </c>
    </row>
    <row r="245" spans="1:8" hidden="1" x14ac:dyDescent="0.35">
      <c r="A245" t="s">
        <v>56</v>
      </c>
      <c r="B245">
        <v>36</v>
      </c>
      <c r="C245" t="s">
        <v>328</v>
      </c>
      <c r="F245" t="s">
        <v>66</v>
      </c>
      <c r="G245" t="s">
        <v>154</v>
      </c>
      <c r="H245">
        <v>0</v>
      </c>
    </row>
    <row r="246" spans="1:8" hidden="1" x14ac:dyDescent="0.35">
      <c r="A246" t="s">
        <v>56</v>
      </c>
      <c r="B246">
        <v>44</v>
      </c>
      <c r="C246" t="s">
        <v>329</v>
      </c>
      <c r="F246" t="s">
        <v>66</v>
      </c>
      <c r="G246" t="s">
        <v>155</v>
      </c>
      <c r="H246">
        <v>0</v>
      </c>
    </row>
    <row r="247" spans="1:8" hidden="1" x14ac:dyDescent="0.35">
      <c r="A247" t="s">
        <v>56</v>
      </c>
      <c r="B247">
        <v>48</v>
      </c>
      <c r="C247" t="s">
        <v>330</v>
      </c>
      <c r="F247" t="s">
        <v>66</v>
      </c>
      <c r="G247" t="s">
        <v>190</v>
      </c>
      <c r="H247">
        <v>0</v>
      </c>
    </row>
    <row r="248" spans="1:8" hidden="1" x14ac:dyDescent="0.35">
      <c r="A248" t="s">
        <v>60</v>
      </c>
      <c r="B248">
        <v>45</v>
      </c>
      <c r="C248" t="s">
        <v>331</v>
      </c>
      <c r="F248" t="s">
        <v>66</v>
      </c>
      <c r="G248" t="s">
        <v>191</v>
      </c>
      <c r="H248">
        <v>0</v>
      </c>
    </row>
    <row r="249" spans="1:8" hidden="1" x14ac:dyDescent="0.35">
      <c r="A249" t="s">
        <v>62</v>
      </c>
      <c r="B249">
        <v>42</v>
      </c>
      <c r="C249" t="s">
        <v>332</v>
      </c>
      <c r="F249" t="s">
        <v>66</v>
      </c>
      <c r="G249" t="s">
        <v>226</v>
      </c>
      <c r="H249">
        <v>0</v>
      </c>
    </row>
    <row r="250" spans="1:8" hidden="1" x14ac:dyDescent="0.35">
      <c r="A250" t="s">
        <v>64</v>
      </c>
      <c r="B250">
        <v>30</v>
      </c>
      <c r="C250" t="s">
        <v>333</v>
      </c>
      <c r="F250" t="s">
        <v>66</v>
      </c>
      <c r="G250" t="s">
        <v>227</v>
      </c>
      <c r="H250">
        <v>0</v>
      </c>
    </row>
    <row r="251" spans="1:8" hidden="1" x14ac:dyDescent="0.35">
      <c r="A251" t="s">
        <v>66</v>
      </c>
      <c r="B251">
        <v>48</v>
      </c>
      <c r="C251" t="s">
        <v>334</v>
      </c>
      <c r="F251" t="s">
        <v>66</v>
      </c>
      <c r="G251" t="s">
        <v>262</v>
      </c>
      <c r="H251">
        <v>0</v>
      </c>
    </row>
    <row r="252" spans="1:8" hidden="1" x14ac:dyDescent="0.35">
      <c r="A252" t="s">
        <v>66</v>
      </c>
      <c r="B252">
        <v>30</v>
      </c>
      <c r="C252" t="s">
        <v>335</v>
      </c>
      <c r="F252" t="s">
        <v>66</v>
      </c>
      <c r="G252" t="s">
        <v>263</v>
      </c>
      <c r="H252">
        <v>0</v>
      </c>
    </row>
    <row r="253" spans="1:8" hidden="1" x14ac:dyDescent="0.35">
      <c r="A253" t="s">
        <v>69</v>
      </c>
      <c r="B253">
        <v>44</v>
      </c>
      <c r="C253" t="s">
        <v>336</v>
      </c>
      <c r="F253" t="s">
        <v>66</v>
      </c>
      <c r="G253" t="s">
        <v>298</v>
      </c>
      <c r="H253">
        <v>0</v>
      </c>
    </row>
    <row r="254" spans="1:8" hidden="1" x14ac:dyDescent="0.35">
      <c r="A254" t="s">
        <v>71</v>
      </c>
      <c r="B254">
        <v>41</v>
      </c>
      <c r="C254" t="s">
        <v>337</v>
      </c>
      <c r="F254" t="s">
        <v>66</v>
      </c>
      <c r="G254" t="s">
        <v>299</v>
      </c>
      <c r="H254">
        <v>0</v>
      </c>
    </row>
    <row r="255" spans="1:8" hidden="1" x14ac:dyDescent="0.35">
      <c r="A255" t="s">
        <v>9</v>
      </c>
      <c r="B255">
        <v>24</v>
      </c>
      <c r="C255" t="s">
        <v>338</v>
      </c>
      <c r="F255" t="s">
        <v>66</v>
      </c>
      <c r="G255" t="s">
        <v>334</v>
      </c>
      <c r="H255">
        <v>0</v>
      </c>
    </row>
    <row r="256" spans="1:8" hidden="1" x14ac:dyDescent="0.35">
      <c r="A256" t="s">
        <v>11</v>
      </c>
      <c r="B256">
        <v>24</v>
      </c>
      <c r="C256" t="s">
        <v>339</v>
      </c>
      <c r="F256" t="s">
        <v>66</v>
      </c>
      <c r="G256" t="s">
        <v>335</v>
      </c>
      <c r="H256">
        <v>0</v>
      </c>
    </row>
    <row r="257" spans="1:8" hidden="1" x14ac:dyDescent="0.35">
      <c r="A257" t="s">
        <v>13</v>
      </c>
      <c r="B257">
        <v>43</v>
      </c>
      <c r="C257" t="s">
        <v>340</v>
      </c>
      <c r="F257" t="s">
        <v>66</v>
      </c>
      <c r="G257" t="s">
        <v>370</v>
      </c>
      <c r="H257">
        <v>0</v>
      </c>
    </row>
    <row r="258" spans="1:8" hidden="1" x14ac:dyDescent="0.35">
      <c r="A258" t="s">
        <v>15</v>
      </c>
      <c r="B258">
        <v>33</v>
      </c>
      <c r="C258" t="s">
        <v>341</v>
      </c>
      <c r="F258" t="s">
        <v>66</v>
      </c>
      <c r="G258" t="s">
        <v>371</v>
      </c>
      <c r="H258">
        <v>0</v>
      </c>
    </row>
    <row r="259" spans="1:8" hidden="1" x14ac:dyDescent="0.35">
      <c r="A259" t="s">
        <v>15</v>
      </c>
      <c r="B259">
        <v>31</v>
      </c>
      <c r="C259" t="s">
        <v>342</v>
      </c>
      <c r="F259" t="s">
        <v>38</v>
      </c>
      <c r="G259" t="s">
        <v>102</v>
      </c>
      <c r="H259">
        <v>0</v>
      </c>
    </row>
    <row r="260" spans="1:8" hidden="1" x14ac:dyDescent="0.35">
      <c r="A260" t="s">
        <v>15</v>
      </c>
      <c r="B260">
        <v>50</v>
      </c>
      <c r="C260" t="s">
        <v>343</v>
      </c>
      <c r="F260" t="s">
        <v>38</v>
      </c>
      <c r="G260" t="s">
        <v>138</v>
      </c>
      <c r="H260">
        <v>0</v>
      </c>
    </row>
    <row r="261" spans="1:8" hidden="1" x14ac:dyDescent="0.35">
      <c r="A261" t="s">
        <v>13</v>
      </c>
      <c r="B261">
        <v>29</v>
      </c>
      <c r="C261" t="s">
        <v>344</v>
      </c>
      <c r="F261" t="s">
        <v>38</v>
      </c>
      <c r="G261" t="s">
        <v>174</v>
      </c>
      <c r="H261">
        <v>0</v>
      </c>
    </row>
    <row r="262" spans="1:8" hidden="1" x14ac:dyDescent="0.35">
      <c r="A262" t="s">
        <v>20</v>
      </c>
      <c r="B262">
        <v>28</v>
      </c>
      <c r="C262" t="s">
        <v>345</v>
      </c>
      <c r="F262" t="s">
        <v>38</v>
      </c>
      <c r="G262" t="s">
        <v>210</v>
      </c>
      <c r="H262">
        <v>0</v>
      </c>
    </row>
    <row r="263" spans="1:8" hidden="1" x14ac:dyDescent="0.35">
      <c r="A263" t="s">
        <v>20</v>
      </c>
      <c r="B263">
        <v>48</v>
      </c>
      <c r="C263" t="s">
        <v>346</v>
      </c>
      <c r="F263" t="s">
        <v>38</v>
      </c>
      <c r="G263" t="s">
        <v>246</v>
      </c>
      <c r="H263">
        <v>0</v>
      </c>
    </row>
    <row r="264" spans="1:8" hidden="1" x14ac:dyDescent="0.35">
      <c r="A264" t="s">
        <v>23</v>
      </c>
      <c r="B264">
        <v>46</v>
      </c>
      <c r="C264" t="s">
        <v>347</v>
      </c>
      <c r="F264" t="s">
        <v>38</v>
      </c>
      <c r="G264" t="s">
        <v>282</v>
      </c>
      <c r="H264">
        <v>0</v>
      </c>
    </row>
    <row r="265" spans="1:8" hidden="1" x14ac:dyDescent="0.35">
      <c r="A265" t="s">
        <v>25</v>
      </c>
      <c r="B265">
        <v>35</v>
      </c>
      <c r="C265" t="s">
        <v>348</v>
      </c>
      <c r="F265" t="s">
        <v>38</v>
      </c>
      <c r="G265" t="s">
        <v>318</v>
      </c>
      <c r="H265">
        <v>0</v>
      </c>
    </row>
    <row r="266" spans="1:8" hidden="1" x14ac:dyDescent="0.35">
      <c r="A266" t="s">
        <v>27</v>
      </c>
      <c r="B266">
        <v>32</v>
      </c>
      <c r="C266" t="s">
        <v>349</v>
      </c>
      <c r="F266" t="s">
        <v>38</v>
      </c>
      <c r="G266" t="s">
        <v>354</v>
      </c>
      <c r="H266">
        <v>0</v>
      </c>
    </row>
    <row r="267" spans="1:8" hidden="1" x14ac:dyDescent="0.35">
      <c r="A267" t="s">
        <v>31</v>
      </c>
      <c r="B267">
        <v>24</v>
      </c>
      <c r="C267" t="s">
        <v>350</v>
      </c>
      <c r="F267" t="s">
        <v>56</v>
      </c>
      <c r="G267" t="s">
        <v>112</v>
      </c>
      <c r="H267">
        <v>0</v>
      </c>
    </row>
    <row r="268" spans="1:8" hidden="1" x14ac:dyDescent="0.35">
      <c r="A268" t="s">
        <v>31</v>
      </c>
      <c r="B268">
        <v>46</v>
      </c>
      <c r="C268" t="s">
        <v>351</v>
      </c>
      <c r="F268" t="s">
        <v>56</v>
      </c>
      <c r="G268" t="s">
        <v>113</v>
      </c>
      <c r="H268">
        <v>0</v>
      </c>
    </row>
    <row r="269" spans="1:8" hidden="1" x14ac:dyDescent="0.35">
      <c r="A269" t="s">
        <v>34</v>
      </c>
      <c r="B269">
        <v>28</v>
      </c>
      <c r="C269" t="s">
        <v>352</v>
      </c>
      <c r="F269" t="s">
        <v>56</v>
      </c>
      <c r="G269" t="s">
        <v>114</v>
      </c>
      <c r="H269">
        <v>0</v>
      </c>
    </row>
    <row r="270" spans="1:8" hidden="1" x14ac:dyDescent="0.35">
      <c r="A270" t="s">
        <v>36</v>
      </c>
      <c r="B270">
        <v>44</v>
      </c>
      <c r="C270" t="s">
        <v>353</v>
      </c>
      <c r="F270" t="s">
        <v>56</v>
      </c>
      <c r="G270" t="s">
        <v>148</v>
      </c>
      <c r="H270">
        <v>0</v>
      </c>
    </row>
    <row r="271" spans="1:8" hidden="1" x14ac:dyDescent="0.35">
      <c r="A271" t="s">
        <v>38</v>
      </c>
      <c r="B271">
        <v>21</v>
      </c>
      <c r="C271" t="s">
        <v>354</v>
      </c>
      <c r="F271" t="s">
        <v>56</v>
      </c>
      <c r="G271" t="s">
        <v>149</v>
      </c>
      <c r="H271">
        <v>0</v>
      </c>
    </row>
    <row r="272" spans="1:8" hidden="1" x14ac:dyDescent="0.35">
      <c r="A272" t="s">
        <v>40</v>
      </c>
      <c r="B272">
        <v>23</v>
      </c>
      <c r="C272" t="s">
        <v>355</v>
      </c>
      <c r="F272" t="s">
        <v>56</v>
      </c>
      <c r="G272" t="s">
        <v>150</v>
      </c>
      <c r="H272">
        <v>0</v>
      </c>
    </row>
    <row r="273" spans="1:8" hidden="1" x14ac:dyDescent="0.35">
      <c r="A273" t="s">
        <v>42</v>
      </c>
      <c r="B273">
        <v>40</v>
      </c>
      <c r="C273" t="s">
        <v>356</v>
      </c>
      <c r="F273" t="s">
        <v>56</v>
      </c>
      <c r="G273" t="s">
        <v>184</v>
      </c>
      <c r="H273">
        <v>0</v>
      </c>
    </row>
    <row r="274" spans="1:8" hidden="1" x14ac:dyDescent="0.35">
      <c r="A274" t="s">
        <v>42</v>
      </c>
      <c r="B274">
        <v>43</v>
      </c>
      <c r="C274" t="s">
        <v>357</v>
      </c>
      <c r="F274" t="s">
        <v>56</v>
      </c>
      <c r="G274" t="s">
        <v>185</v>
      </c>
      <c r="H274">
        <v>0</v>
      </c>
    </row>
    <row r="275" spans="1:8" hidden="1" x14ac:dyDescent="0.35">
      <c r="A275" t="s">
        <v>31</v>
      </c>
      <c r="B275">
        <v>50</v>
      </c>
      <c r="C275" t="s">
        <v>358</v>
      </c>
      <c r="F275" t="s">
        <v>56</v>
      </c>
      <c r="G275" t="s">
        <v>186</v>
      </c>
      <c r="H275">
        <v>0</v>
      </c>
    </row>
    <row r="276" spans="1:8" hidden="1" x14ac:dyDescent="0.35">
      <c r="A276" t="s">
        <v>45</v>
      </c>
      <c r="B276">
        <v>32</v>
      </c>
      <c r="C276" t="s">
        <v>359</v>
      </c>
      <c r="F276" t="s">
        <v>56</v>
      </c>
      <c r="G276" t="s">
        <v>220</v>
      </c>
      <c r="H276">
        <v>0</v>
      </c>
    </row>
    <row r="277" spans="1:8" hidden="1" x14ac:dyDescent="0.35">
      <c r="A277" t="s">
        <v>47</v>
      </c>
      <c r="B277">
        <v>35</v>
      </c>
      <c r="C277" t="s">
        <v>360</v>
      </c>
      <c r="F277" t="s">
        <v>56</v>
      </c>
      <c r="G277" t="s">
        <v>221</v>
      </c>
      <c r="H277">
        <v>0</v>
      </c>
    </row>
    <row r="278" spans="1:8" hidden="1" x14ac:dyDescent="0.35">
      <c r="A278" t="s">
        <v>49</v>
      </c>
      <c r="B278">
        <v>44</v>
      </c>
      <c r="C278" t="s">
        <v>361</v>
      </c>
      <c r="F278" t="s">
        <v>56</v>
      </c>
      <c r="G278" t="s">
        <v>222</v>
      </c>
      <c r="H278">
        <v>0</v>
      </c>
    </row>
    <row r="279" spans="1:8" hidden="1" x14ac:dyDescent="0.35">
      <c r="A279" t="s">
        <v>52</v>
      </c>
      <c r="B279">
        <v>34</v>
      </c>
      <c r="C279" t="s">
        <v>362</v>
      </c>
      <c r="F279" t="s">
        <v>56</v>
      </c>
      <c r="G279" t="s">
        <v>256</v>
      </c>
      <c r="H279">
        <v>0</v>
      </c>
    </row>
    <row r="280" spans="1:8" hidden="1" x14ac:dyDescent="0.35">
      <c r="A280" t="s">
        <v>54</v>
      </c>
      <c r="B280">
        <v>39</v>
      </c>
      <c r="C280" t="s">
        <v>363</v>
      </c>
      <c r="F280" t="s">
        <v>56</v>
      </c>
      <c r="G280" t="s">
        <v>257</v>
      </c>
      <c r="H280">
        <v>0</v>
      </c>
    </row>
    <row r="281" spans="1:8" hidden="1" x14ac:dyDescent="0.35">
      <c r="A281" t="s">
        <v>56</v>
      </c>
      <c r="B281">
        <v>44</v>
      </c>
      <c r="C281" t="s">
        <v>364</v>
      </c>
      <c r="F281" t="s">
        <v>56</v>
      </c>
      <c r="G281" t="s">
        <v>258</v>
      </c>
      <c r="H281">
        <v>0</v>
      </c>
    </row>
    <row r="282" spans="1:8" hidden="1" x14ac:dyDescent="0.35">
      <c r="A282" t="s">
        <v>56</v>
      </c>
      <c r="B282">
        <v>30</v>
      </c>
      <c r="C282" t="s">
        <v>365</v>
      </c>
      <c r="F282" t="s">
        <v>56</v>
      </c>
      <c r="G282" t="s">
        <v>292</v>
      </c>
      <c r="H282">
        <v>0</v>
      </c>
    </row>
    <row r="283" spans="1:8" hidden="1" x14ac:dyDescent="0.35">
      <c r="A283" t="s">
        <v>56</v>
      </c>
      <c r="B283">
        <v>28</v>
      </c>
      <c r="C283" t="s">
        <v>366</v>
      </c>
      <c r="F283" t="s">
        <v>56</v>
      </c>
      <c r="G283" t="s">
        <v>293</v>
      </c>
      <c r="H283">
        <v>0</v>
      </c>
    </row>
    <row r="284" spans="1:8" hidden="1" x14ac:dyDescent="0.35">
      <c r="A284" t="s">
        <v>60</v>
      </c>
      <c r="B284">
        <v>26</v>
      </c>
      <c r="C284" t="s">
        <v>367</v>
      </c>
      <c r="F284" t="s">
        <v>56</v>
      </c>
      <c r="G284" t="s">
        <v>294</v>
      </c>
      <c r="H284">
        <v>0</v>
      </c>
    </row>
    <row r="285" spans="1:8" hidden="1" x14ac:dyDescent="0.35">
      <c r="A285" t="s">
        <v>62</v>
      </c>
      <c r="B285">
        <v>36</v>
      </c>
      <c r="C285" t="s">
        <v>368</v>
      </c>
      <c r="F285" t="s">
        <v>56</v>
      </c>
      <c r="G285" t="s">
        <v>328</v>
      </c>
      <c r="H285">
        <v>0</v>
      </c>
    </row>
    <row r="286" spans="1:8" hidden="1" x14ac:dyDescent="0.35">
      <c r="A286" t="s">
        <v>64</v>
      </c>
      <c r="B286">
        <v>49</v>
      </c>
      <c r="C286" t="s">
        <v>369</v>
      </c>
      <c r="F286" t="s">
        <v>56</v>
      </c>
      <c r="G286" t="s">
        <v>329</v>
      </c>
      <c r="H286">
        <v>0</v>
      </c>
    </row>
    <row r="287" spans="1:8" hidden="1" x14ac:dyDescent="0.35">
      <c r="A287" t="s">
        <v>66</v>
      </c>
      <c r="B287">
        <v>26</v>
      </c>
      <c r="C287" t="s">
        <v>370</v>
      </c>
      <c r="F287" t="s">
        <v>56</v>
      </c>
      <c r="G287" t="s">
        <v>330</v>
      </c>
      <c r="H287">
        <v>0</v>
      </c>
    </row>
    <row r="288" spans="1:8" hidden="1" x14ac:dyDescent="0.35">
      <c r="A288" t="s">
        <v>66</v>
      </c>
      <c r="B288">
        <v>38</v>
      </c>
      <c r="C288" t="s">
        <v>371</v>
      </c>
      <c r="F288" t="s">
        <v>56</v>
      </c>
      <c r="G288" t="s">
        <v>364</v>
      </c>
      <c r="H288">
        <v>0</v>
      </c>
    </row>
    <row r="289" spans="1:8" hidden="1" x14ac:dyDescent="0.35">
      <c r="A289" t="s">
        <v>69</v>
      </c>
      <c r="B289">
        <v>20</v>
      </c>
      <c r="C289" t="s">
        <v>372</v>
      </c>
      <c r="F289" t="s">
        <v>56</v>
      </c>
      <c r="G289" t="s">
        <v>365</v>
      </c>
      <c r="H289">
        <v>0</v>
      </c>
    </row>
    <row r="290" spans="1:8" hidden="1" x14ac:dyDescent="0.35">
      <c r="A290" t="s">
        <v>71</v>
      </c>
      <c r="B290">
        <v>40</v>
      </c>
      <c r="C290" t="s">
        <v>373</v>
      </c>
      <c r="F290" t="s">
        <v>56</v>
      </c>
      <c r="G290" t="s">
        <v>366</v>
      </c>
      <c r="H290">
        <v>0</v>
      </c>
    </row>
    <row r="291" spans="1:8" x14ac:dyDescent="0.35">
      <c r="A291" t="s">
        <v>9</v>
      </c>
      <c r="B291">
        <v>-31</v>
      </c>
      <c r="C291" t="s">
        <v>86</v>
      </c>
      <c r="F291" t="s">
        <v>379</v>
      </c>
      <c r="H291">
        <v>-2</v>
      </c>
    </row>
    <row r="292" spans="1:8" x14ac:dyDescent="0.35">
      <c r="A292" t="s">
        <v>11</v>
      </c>
      <c r="B292">
        <v>-46</v>
      </c>
      <c r="C292" t="s">
        <v>87</v>
      </c>
    </row>
    <row r="293" spans="1:8" x14ac:dyDescent="0.35">
      <c r="A293" t="s">
        <v>13</v>
      </c>
      <c r="B293">
        <v>-50</v>
      </c>
      <c r="C293" t="s">
        <v>88</v>
      </c>
    </row>
    <row r="294" spans="1:8" x14ac:dyDescent="0.35">
      <c r="A294" t="s">
        <v>15</v>
      </c>
      <c r="B294">
        <v>-43</v>
      </c>
      <c r="C294" t="s">
        <v>89</v>
      </c>
    </row>
    <row r="295" spans="1:8" x14ac:dyDescent="0.35">
      <c r="A295" t="s">
        <v>15</v>
      </c>
      <c r="B295">
        <v>-38</v>
      </c>
      <c r="C295" t="s">
        <v>90</v>
      </c>
    </row>
    <row r="296" spans="1:8" x14ac:dyDescent="0.35">
      <c r="A296" t="s">
        <v>15</v>
      </c>
      <c r="B296">
        <v>-30</v>
      </c>
      <c r="C296" t="s">
        <v>91</v>
      </c>
    </row>
    <row r="297" spans="1:8" x14ac:dyDescent="0.35">
      <c r="A297" t="s">
        <v>13</v>
      </c>
      <c r="B297">
        <v>-39</v>
      </c>
      <c r="C297" t="s">
        <v>92</v>
      </c>
    </row>
    <row r="298" spans="1:8" x14ac:dyDescent="0.35">
      <c r="A298" t="s">
        <v>20</v>
      </c>
      <c r="B298">
        <v>-24</v>
      </c>
      <c r="C298" t="s">
        <v>93</v>
      </c>
    </row>
    <row r="299" spans="1:8" x14ac:dyDescent="0.35">
      <c r="A299" t="s">
        <v>20</v>
      </c>
      <c r="B299">
        <v>-38</v>
      </c>
      <c r="C299" t="s">
        <v>94</v>
      </c>
    </row>
    <row r="300" spans="1:8" x14ac:dyDescent="0.35">
      <c r="A300" t="s">
        <v>23</v>
      </c>
      <c r="B300">
        <v>-22</v>
      </c>
      <c r="C300" t="s">
        <v>95</v>
      </c>
    </row>
    <row r="301" spans="1:8" x14ac:dyDescent="0.35">
      <c r="A301" t="s">
        <v>25</v>
      </c>
      <c r="B301">
        <v>-27</v>
      </c>
      <c r="C301" t="s">
        <v>96</v>
      </c>
    </row>
    <row r="302" spans="1:8" x14ac:dyDescent="0.35">
      <c r="A302" t="s">
        <v>27</v>
      </c>
      <c r="B302">
        <v>-36</v>
      </c>
      <c r="C302" t="s">
        <v>97</v>
      </c>
    </row>
    <row r="303" spans="1:8" x14ac:dyDescent="0.35">
      <c r="A303" t="s">
        <v>31</v>
      </c>
      <c r="B303">
        <v>-33</v>
      </c>
      <c r="C303" t="s">
        <v>98</v>
      </c>
    </row>
    <row r="304" spans="1:8" x14ac:dyDescent="0.35">
      <c r="A304" t="s">
        <v>31</v>
      </c>
      <c r="B304">
        <v>-35</v>
      </c>
      <c r="C304" t="s">
        <v>99</v>
      </c>
    </row>
    <row r="305" spans="1:3" x14ac:dyDescent="0.35">
      <c r="A305" t="s">
        <v>34</v>
      </c>
      <c r="B305">
        <v>-52</v>
      </c>
      <c r="C305" t="s">
        <v>100</v>
      </c>
    </row>
    <row r="306" spans="1:3" x14ac:dyDescent="0.35">
      <c r="A306" t="s">
        <v>36</v>
      </c>
      <c r="B306">
        <v>-34</v>
      </c>
      <c r="C306" t="s">
        <v>101</v>
      </c>
    </row>
    <row r="307" spans="1:3" x14ac:dyDescent="0.35">
      <c r="A307" t="s">
        <v>38</v>
      </c>
      <c r="B307">
        <v>-27</v>
      </c>
      <c r="C307" t="s">
        <v>102</v>
      </c>
    </row>
    <row r="308" spans="1:3" x14ac:dyDescent="0.35">
      <c r="A308" t="s">
        <v>40</v>
      </c>
      <c r="B308">
        <v>-29</v>
      </c>
      <c r="C308" t="s">
        <v>103</v>
      </c>
    </row>
    <row r="309" spans="1:3" x14ac:dyDescent="0.35">
      <c r="A309" t="s">
        <v>42</v>
      </c>
      <c r="B309">
        <v>-37</v>
      </c>
      <c r="C309" t="s">
        <v>104</v>
      </c>
    </row>
    <row r="310" spans="1:3" x14ac:dyDescent="0.35">
      <c r="A310" t="s">
        <v>42</v>
      </c>
      <c r="B310">
        <v>-26</v>
      </c>
      <c r="C310" t="s">
        <v>105</v>
      </c>
    </row>
    <row r="311" spans="1:3" x14ac:dyDescent="0.35">
      <c r="A311" t="s">
        <v>31</v>
      </c>
      <c r="B311">
        <v>-21</v>
      </c>
      <c r="C311" t="s">
        <v>106</v>
      </c>
    </row>
    <row r="312" spans="1:3" x14ac:dyDescent="0.35">
      <c r="A312" t="s">
        <v>45</v>
      </c>
      <c r="B312">
        <v>-22</v>
      </c>
      <c r="C312" t="s">
        <v>107</v>
      </c>
    </row>
    <row r="313" spans="1:3" x14ac:dyDescent="0.35">
      <c r="A313" t="s">
        <v>47</v>
      </c>
      <c r="B313">
        <v>-35</v>
      </c>
      <c r="C313" t="s">
        <v>108</v>
      </c>
    </row>
    <row r="314" spans="1:3" x14ac:dyDescent="0.35">
      <c r="A314" t="s">
        <v>49</v>
      </c>
      <c r="B314">
        <v>-32</v>
      </c>
      <c r="C314" t="s">
        <v>109</v>
      </c>
    </row>
    <row r="315" spans="1:3" x14ac:dyDescent="0.35">
      <c r="A315" t="s">
        <v>52</v>
      </c>
      <c r="B315">
        <v>-13</v>
      </c>
      <c r="C315" t="s">
        <v>110</v>
      </c>
    </row>
    <row r="316" spans="1:3" x14ac:dyDescent="0.35">
      <c r="A316" t="s">
        <v>54</v>
      </c>
      <c r="B316">
        <v>-34</v>
      </c>
      <c r="C316" t="s">
        <v>111</v>
      </c>
    </row>
    <row r="317" spans="1:3" x14ac:dyDescent="0.35">
      <c r="A317" t="s">
        <v>56</v>
      </c>
      <c r="B317">
        <v>-40</v>
      </c>
      <c r="C317" t="s">
        <v>112</v>
      </c>
    </row>
    <row r="318" spans="1:3" x14ac:dyDescent="0.35">
      <c r="A318" t="s">
        <v>56</v>
      </c>
      <c r="B318">
        <v>-28</v>
      </c>
      <c r="C318" t="s">
        <v>113</v>
      </c>
    </row>
    <row r="319" spans="1:3" x14ac:dyDescent="0.35">
      <c r="A319" t="s">
        <v>56</v>
      </c>
      <c r="B319">
        <v>-42</v>
      </c>
      <c r="C319" t="s">
        <v>114</v>
      </c>
    </row>
    <row r="320" spans="1:3" x14ac:dyDescent="0.35">
      <c r="A320" t="s">
        <v>60</v>
      </c>
      <c r="B320">
        <v>-29</v>
      </c>
      <c r="C320" t="s">
        <v>115</v>
      </c>
    </row>
    <row r="321" spans="1:3" x14ac:dyDescent="0.35">
      <c r="A321" t="s">
        <v>62</v>
      </c>
      <c r="B321">
        <v>-23</v>
      </c>
      <c r="C321" t="s">
        <v>116</v>
      </c>
    </row>
    <row r="322" spans="1:3" x14ac:dyDescent="0.35">
      <c r="A322" t="s">
        <v>64</v>
      </c>
      <c r="B322">
        <v>-34</v>
      </c>
      <c r="C322" t="s">
        <v>117</v>
      </c>
    </row>
    <row r="323" spans="1:3" x14ac:dyDescent="0.35">
      <c r="A323" t="s">
        <v>66</v>
      </c>
      <c r="B323">
        <v>-32</v>
      </c>
      <c r="C323" t="s">
        <v>118</v>
      </c>
    </row>
    <row r="324" spans="1:3" x14ac:dyDescent="0.35">
      <c r="A324" t="s">
        <v>66</v>
      </c>
      <c r="B324">
        <v>-28</v>
      </c>
      <c r="C324" t="s">
        <v>119</v>
      </c>
    </row>
    <row r="325" spans="1:3" x14ac:dyDescent="0.35">
      <c r="A325" t="s">
        <v>69</v>
      </c>
      <c r="B325">
        <v>-22</v>
      </c>
      <c r="C325" t="s">
        <v>120</v>
      </c>
    </row>
    <row r="326" spans="1:3" x14ac:dyDescent="0.35">
      <c r="A326" t="s">
        <v>71</v>
      </c>
      <c r="B326">
        <v>-43</v>
      </c>
      <c r="C326" t="s">
        <v>121</v>
      </c>
    </row>
    <row r="327" spans="1:3" x14ac:dyDescent="0.35">
      <c r="A327" t="s">
        <v>9</v>
      </c>
      <c r="B327">
        <v>-27</v>
      </c>
      <c r="C327" t="s">
        <v>122</v>
      </c>
    </row>
    <row r="328" spans="1:3" x14ac:dyDescent="0.35">
      <c r="A328" t="s">
        <v>11</v>
      </c>
      <c r="B328">
        <v>-43</v>
      </c>
      <c r="C328" t="s">
        <v>123</v>
      </c>
    </row>
    <row r="329" spans="1:3" x14ac:dyDescent="0.35">
      <c r="A329" t="s">
        <v>13</v>
      </c>
      <c r="B329">
        <v>-33</v>
      </c>
      <c r="C329" t="s">
        <v>124</v>
      </c>
    </row>
    <row r="330" spans="1:3" x14ac:dyDescent="0.35">
      <c r="A330" t="s">
        <v>15</v>
      </c>
      <c r="B330">
        <v>-20</v>
      </c>
      <c r="C330" t="s">
        <v>125</v>
      </c>
    </row>
    <row r="331" spans="1:3" x14ac:dyDescent="0.35">
      <c r="A331" t="s">
        <v>15</v>
      </c>
      <c r="B331">
        <v>-31</v>
      </c>
      <c r="C331" t="s">
        <v>126</v>
      </c>
    </row>
    <row r="332" spans="1:3" x14ac:dyDescent="0.35">
      <c r="A332" t="s">
        <v>15</v>
      </c>
      <c r="B332">
        <v>-30</v>
      </c>
      <c r="C332" t="s">
        <v>127</v>
      </c>
    </row>
    <row r="333" spans="1:3" x14ac:dyDescent="0.35">
      <c r="A333" t="s">
        <v>13</v>
      </c>
      <c r="B333">
        <v>-28</v>
      </c>
      <c r="C333" t="s">
        <v>128</v>
      </c>
    </row>
    <row r="334" spans="1:3" x14ac:dyDescent="0.35">
      <c r="A334" t="s">
        <v>20</v>
      </c>
      <c r="B334">
        <v>-38</v>
      </c>
      <c r="C334" t="s">
        <v>129</v>
      </c>
    </row>
    <row r="335" spans="1:3" x14ac:dyDescent="0.35">
      <c r="A335" t="s">
        <v>20</v>
      </c>
      <c r="B335">
        <v>-41</v>
      </c>
      <c r="C335" t="s">
        <v>130</v>
      </c>
    </row>
    <row r="336" spans="1:3" x14ac:dyDescent="0.35">
      <c r="A336" t="s">
        <v>23</v>
      </c>
      <c r="B336">
        <v>-43</v>
      </c>
      <c r="C336" t="s">
        <v>131</v>
      </c>
    </row>
    <row r="337" spans="1:3" x14ac:dyDescent="0.35">
      <c r="A337" t="s">
        <v>25</v>
      </c>
      <c r="B337">
        <v>-31</v>
      </c>
      <c r="C337" t="s">
        <v>132</v>
      </c>
    </row>
    <row r="338" spans="1:3" x14ac:dyDescent="0.35">
      <c r="A338" t="s">
        <v>27</v>
      </c>
      <c r="B338">
        <v>-34</v>
      </c>
      <c r="C338" t="s">
        <v>133</v>
      </c>
    </row>
    <row r="339" spans="1:3" x14ac:dyDescent="0.35">
      <c r="A339" t="s">
        <v>31</v>
      </c>
      <c r="B339">
        <v>-25</v>
      </c>
      <c r="C339" t="s">
        <v>134</v>
      </c>
    </row>
    <row r="340" spans="1:3" x14ac:dyDescent="0.35">
      <c r="A340" t="s">
        <v>31</v>
      </c>
      <c r="B340">
        <v>-25</v>
      </c>
      <c r="C340" t="s">
        <v>135</v>
      </c>
    </row>
    <row r="341" spans="1:3" x14ac:dyDescent="0.35">
      <c r="A341" t="s">
        <v>34</v>
      </c>
      <c r="B341">
        <v>-37</v>
      </c>
      <c r="C341" t="s">
        <v>136</v>
      </c>
    </row>
    <row r="342" spans="1:3" x14ac:dyDescent="0.35">
      <c r="A342" t="s">
        <v>36</v>
      </c>
      <c r="B342">
        <v>-24</v>
      </c>
      <c r="C342" t="s">
        <v>137</v>
      </c>
    </row>
    <row r="343" spans="1:3" x14ac:dyDescent="0.35">
      <c r="A343" t="s">
        <v>38</v>
      </c>
      <c r="B343">
        <v>-43</v>
      </c>
      <c r="C343" t="s">
        <v>138</v>
      </c>
    </row>
    <row r="344" spans="1:3" x14ac:dyDescent="0.35">
      <c r="A344" t="s">
        <v>40</v>
      </c>
      <c r="B344">
        <v>-43</v>
      </c>
      <c r="C344" t="s">
        <v>139</v>
      </c>
    </row>
    <row r="345" spans="1:3" x14ac:dyDescent="0.35">
      <c r="A345" t="s">
        <v>42</v>
      </c>
      <c r="B345">
        <v>-20</v>
      </c>
      <c r="C345" t="s">
        <v>140</v>
      </c>
    </row>
    <row r="346" spans="1:3" x14ac:dyDescent="0.35">
      <c r="A346" t="s">
        <v>42</v>
      </c>
      <c r="B346">
        <v>-42</v>
      </c>
      <c r="C346" t="s">
        <v>141</v>
      </c>
    </row>
    <row r="347" spans="1:3" x14ac:dyDescent="0.35">
      <c r="A347" t="s">
        <v>31</v>
      </c>
      <c r="B347">
        <v>-49</v>
      </c>
      <c r="C347" t="s">
        <v>142</v>
      </c>
    </row>
    <row r="348" spans="1:3" x14ac:dyDescent="0.35">
      <c r="A348" t="s">
        <v>45</v>
      </c>
      <c r="B348">
        <v>-48</v>
      </c>
      <c r="C348" t="s">
        <v>143</v>
      </c>
    </row>
    <row r="349" spans="1:3" x14ac:dyDescent="0.35">
      <c r="A349" t="s">
        <v>47</v>
      </c>
      <c r="B349">
        <v>-37</v>
      </c>
      <c r="C349" t="s">
        <v>144</v>
      </c>
    </row>
    <row r="350" spans="1:3" x14ac:dyDescent="0.35">
      <c r="A350" t="s">
        <v>49</v>
      </c>
      <c r="B350">
        <v>-49</v>
      </c>
      <c r="C350" t="s">
        <v>145</v>
      </c>
    </row>
    <row r="351" spans="1:3" x14ac:dyDescent="0.35">
      <c r="A351" t="s">
        <v>52</v>
      </c>
      <c r="B351">
        <v>-43</v>
      </c>
      <c r="C351" t="s">
        <v>146</v>
      </c>
    </row>
    <row r="352" spans="1:3" x14ac:dyDescent="0.35">
      <c r="A352" t="s">
        <v>54</v>
      </c>
      <c r="B352">
        <v>-49</v>
      </c>
      <c r="C352" t="s">
        <v>147</v>
      </c>
    </row>
    <row r="353" spans="1:3" x14ac:dyDescent="0.35">
      <c r="A353" t="s">
        <v>56</v>
      </c>
      <c r="B353">
        <v>-32</v>
      </c>
      <c r="C353" t="s">
        <v>148</v>
      </c>
    </row>
    <row r="354" spans="1:3" x14ac:dyDescent="0.35">
      <c r="A354" t="s">
        <v>56</v>
      </c>
      <c r="B354">
        <v>-45</v>
      </c>
      <c r="C354" t="s">
        <v>149</v>
      </c>
    </row>
    <row r="355" spans="1:3" x14ac:dyDescent="0.35">
      <c r="A355" t="s">
        <v>56</v>
      </c>
      <c r="B355">
        <v>-26</v>
      </c>
      <c r="C355" t="s">
        <v>150</v>
      </c>
    </row>
    <row r="356" spans="1:3" x14ac:dyDescent="0.35">
      <c r="A356" t="s">
        <v>60</v>
      </c>
      <c r="B356">
        <v>-22</v>
      </c>
      <c r="C356" t="s">
        <v>151</v>
      </c>
    </row>
    <row r="357" spans="1:3" x14ac:dyDescent="0.35">
      <c r="A357" t="s">
        <v>62</v>
      </c>
      <c r="B357">
        <v>-28</v>
      </c>
      <c r="C357" t="s">
        <v>152</v>
      </c>
    </row>
    <row r="358" spans="1:3" x14ac:dyDescent="0.35">
      <c r="A358" t="s">
        <v>64</v>
      </c>
      <c r="B358">
        <v>-42</v>
      </c>
      <c r="C358" t="s">
        <v>153</v>
      </c>
    </row>
    <row r="359" spans="1:3" x14ac:dyDescent="0.35">
      <c r="A359" t="s">
        <v>66</v>
      </c>
      <c r="B359">
        <v>-39</v>
      </c>
      <c r="C359" t="s">
        <v>154</v>
      </c>
    </row>
    <row r="360" spans="1:3" x14ac:dyDescent="0.35">
      <c r="A360" t="s">
        <v>66</v>
      </c>
      <c r="B360">
        <v>-39</v>
      </c>
      <c r="C360" t="s">
        <v>155</v>
      </c>
    </row>
    <row r="361" spans="1:3" x14ac:dyDescent="0.35">
      <c r="A361" t="s">
        <v>69</v>
      </c>
      <c r="B361">
        <v>-49</v>
      </c>
      <c r="C361" t="s">
        <v>156</v>
      </c>
    </row>
    <row r="362" spans="1:3" x14ac:dyDescent="0.35">
      <c r="A362" t="s">
        <v>71</v>
      </c>
      <c r="B362">
        <v>-32</v>
      </c>
      <c r="C362" t="s">
        <v>157</v>
      </c>
    </row>
    <row r="363" spans="1:3" x14ac:dyDescent="0.35">
      <c r="A363" t="s">
        <v>9</v>
      </c>
      <c r="B363">
        <v>-37</v>
      </c>
      <c r="C363" t="s">
        <v>158</v>
      </c>
    </row>
    <row r="364" spans="1:3" x14ac:dyDescent="0.35">
      <c r="A364" t="s">
        <v>11</v>
      </c>
      <c r="B364">
        <v>-40</v>
      </c>
      <c r="C364" t="s">
        <v>159</v>
      </c>
    </row>
    <row r="365" spans="1:3" x14ac:dyDescent="0.35">
      <c r="A365" t="s">
        <v>13</v>
      </c>
      <c r="B365">
        <v>-31</v>
      </c>
      <c r="C365" t="s">
        <v>160</v>
      </c>
    </row>
    <row r="366" spans="1:3" x14ac:dyDescent="0.35">
      <c r="A366" t="s">
        <v>15</v>
      </c>
      <c r="B366">
        <v>-34</v>
      </c>
      <c r="C366" t="s">
        <v>161</v>
      </c>
    </row>
    <row r="367" spans="1:3" x14ac:dyDescent="0.35">
      <c r="A367" t="s">
        <v>15</v>
      </c>
      <c r="B367">
        <v>-27</v>
      </c>
      <c r="C367" t="s">
        <v>162</v>
      </c>
    </row>
    <row r="368" spans="1:3" x14ac:dyDescent="0.35">
      <c r="A368" t="s">
        <v>15</v>
      </c>
      <c r="B368">
        <v>-40</v>
      </c>
      <c r="C368" t="s">
        <v>163</v>
      </c>
    </row>
    <row r="369" spans="1:3" x14ac:dyDescent="0.35">
      <c r="A369" t="s">
        <v>13</v>
      </c>
      <c r="B369">
        <v>-47</v>
      </c>
      <c r="C369" t="s">
        <v>164</v>
      </c>
    </row>
    <row r="370" spans="1:3" x14ac:dyDescent="0.35">
      <c r="A370" t="s">
        <v>20</v>
      </c>
      <c r="B370">
        <v>-21</v>
      </c>
      <c r="C370" t="s">
        <v>165</v>
      </c>
    </row>
    <row r="371" spans="1:3" x14ac:dyDescent="0.35">
      <c r="A371" t="s">
        <v>20</v>
      </c>
      <c r="B371">
        <v>-39</v>
      </c>
      <c r="C371" t="s">
        <v>166</v>
      </c>
    </row>
    <row r="372" spans="1:3" x14ac:dyDescent="0.35">
      <c r="A372" t="s">
        <v>23</v>
      </c>
      <c r="B372">
        <v>-46</v>
      </c>
      <c r="C372" t="s">
        <v>167</v>
      </c>
    </row>
    <row r="373" spans="1:3" x14ac:dyDescent="0.35">
      <c r="A373" t="s">
        <v>25</v>
      </c>
      <c r="B373">
        <v>-46</v>
      </c>
      <c r="C373" t="s">
        <v>168</v>
      </c>
    </row>
    <row r="374" spans="1:3" x14ac:dyDescent="0.35">
      <c r="A374" t="s">
        <v>27</v>
      </c>
      <c r="B374">
        <v>-38</v>
      </c>
      <c r="C374" t="s">
        <v>169</v>
      </c>
    </row>
    <row r="375" spans="1:3" x14ac:dyDescent="0.35">
      <c r="A375" t="s">
        <v>31</v>
      </c>
      <c r="B375">
        <v>-41</v>
      </c>
      <c r="C375" t="s">
        <v>170</v>
      </c>
    </row>
    <row r="376" spans="1:3" x14ac:dyDescent="0.35">
      <c r="A376" t="s">
        <v>31</v>
      </c>
      <c r="B376">
        <v>-37</v>
      </c>
      <c r="C376" t="s">
        <v>171</v>
      </c>
    </row>
    <row r="377" spans="1:3" x14ac:dyDescent="0.35">
      <c r="A377" t="s">
        <v>34</v>
      </c>
      <c r="B377">
        <v>-23</v>
      </c>
      <c r="C377" t="s">
        <v>172</v>
      </c>
    </row>
    <row r="378" spans="1:3" x14ac:dyDescent="0.35">
      <c r="A378" t="s">
        <v>36</v>
      </c>
      <c r="B378">
        <v>-36</v>
      </c>
      <c r="C378" t="s">
        <v>173</v>
      </c>
    </row>
    <row r="379" spans="1:3" x14ac:dyDescent="0.35">
      <c r="A379" t="s">
        <v>38</v>
      </c>
      <c r="B379">
        <v>-34</v>
      </c>
      <c r="C379" t="s">
        <v>174</v>
      </c>
    </row>
    <row r="380" spans="1:3" x14ac:dyDescent="0.35">
      <c r="A380" t="s">
        <v>40</v>
      </c>
      <c r="B380">
        <v>-38</v>
      </c>
      <c r="C380" t="s">
        <v>175</v>
      </c>
    </row>
    <row r="381" spans="1:3" x14ac:dyDescent="0.35">
      <c r="A381" t="s">
        <v>42</v>
      </c>
      <c r="B381">
        <v>-34</v>
      </c>
      <c r="C381" t="s">
        <v>176</v>
      </c>
    </row>
    <row r="382" spans="1:3" x14ac:dyDescent="0.35">
      <c r="A382" t="s">
        <v>42</v>
      </c>
      <c r="B382">
        <v>-34</v>
      </c>
      <c r="C382" t="s">
        <v>177</v>
      </c>
    </row>
    <row r="383" spans="1:3" x14ac:dyDescent="0.35">
      <c r="A383" t="s">
        <v>31</v>
      </c>
      <c r="B383">
        <v>-38</v>
      </c>
      <c r="C383" t="s">
        <v>178</v>
      </c>
    </row>
    <row r="384" spans="1:3" x14ac:dyDescent="0.35">
      <c r="A384" t="s">
        <v>45</v>
      </c>
      <c r="B384">
        <v>-42</v>
      </c>
      <c r="C384" t="s">
        <v>179</v>
      </c>
    </row>
    <row r="385" spans="1:3" x14ac:dyDescent="0.35">
      <c r="A385" t="s">
        <v>47</v>
      </c>
      <c r="B385">
        <v>-28</v>
      </c>
      <c r="C385" t="s">
        <v>180</v>
      </c>
    </row>
    <row r="386" spans="1:3" x14ac:dyDescent="0.35">
      <c r="A386" t="s">
        <v>49</v>
      </c>
      <c r="B386">
        <v>-27</v>
      </c>
      <c r="C386" t="s">
        <v>181</v>
      </c>
    </row>
    <row r="387" spans="1:3" x14ac:dyDescent="0.35">
      <c r="A387" t="s">
        <v>52</v>
      </c>
      <c r="B387">
        <v>-21</v>
      </c>
      <c r="C387" t="s">
        <v>182</v>
      </c>
    </row>
    <row r="388" spans="1:3" x14ac:dyDescent="0.35">
      <c r="A388" t="s">
        <v>54</v>
      </c>
      <c r="B388">
        <v>-25</v>
      </c>
      <c r="C388" t="s">
        <v>183</v>
      </c>
    </row>
    <row r="389" spans="1:3" x14ac:dyDescent="0.35">
      <c r="A389" t="s">
        <v>56</v>
      </c>
      <c r="B389">
        <v>-28</v>
      </c>
      <c r="C389" t="s">
        <v>184</v>
      </c>
    </row>
    <row r="390" spans="1:3" x14ac:dyDescent="0.35">
      <c r="A390" t="s">
        <v>56</v>
      </c>
      <c r="B390">
        <v>-25</v>
      </c>
      <c r="C390" t="s">
        <v>185</v>
      </c>
    </row>
    <row r="391" spans="1:3" x14ac:dyDescent="0.35">
      <c r="A391" t="s">
        <v>56</v>
      </c>
      <c r="B391">
        <v>-45</v>
      </c>
      <c r="C391" t="s">
        <v>186</v>
      </c>
    </row>
    <row r="392" spans="1:3" x14ac:dyDescent="0.35">
      <c r="A392" t="s">
        <v>60</v>
      </c>
      <c r="B392">
        <v>-25</v>
      </c>
      <c r="C392" t="s">
        <v>187</v>
      </c>
    </row>
    <row r="393" spans="1:3" x14ac:dyDescent="0.35">
      <c r="A393" t="s">
        <v>62</v>
      </c>
      <c r="B393">
        <v>-42</v>
      </c>
      <c r="C393" t="s">
        <v>188</v>
      </c>
    </row>
    <row r="394" spans="1:3" x14ac:dyDescent="0.35">
      <c r="A394" t="s">
        <v>64</v>
      </c>
      <c r="B394">
        <v>-28</v>
      </c>
      <c r="C394" t="s">
        <v>189</v>
      </c>
    </row>
    <row r="395" spans="1:3" x14ac:dyDescent="0.35">
      <c r="A395" t="s">
        <v>66</v>
      </c>
      <c r="B395">
        <v>-30</v>
      </c>
      <c r="C395" t="s">
        <v>190</v>
      </c>
    </row>
    <row r="396" spans="1:3" x14ac:dyDescent="0.35">
      <c r="A396" t="s">
        <v>66</v>
      </c>
      <c r="B396">
        <v>-37</v>
      </c>
      <c r="C396" t="s">
        <v>191</v>
      </c>
    </row>
    <row r="397" spans="1:3" x14ac:dyDescent="0.35">
      <c r="A397" t="s">
        <v>69</v>
      </c>
      <c r="B397">
        <v>-41</v>
      </c>
      <c r="C397" t="s">
        <v>192</v>
      </c>
    </row>
    <row r="398" spans="1:3" x14ac:dyDescent="0.35">
      <c r="A398" t="s">
        <v>71</v>
      </c>
      <c r="B398">
        <v>-28</v>
      </c>
      <c r="C398" t="s">
        <v>193</v>
      </c>
    </row>
    <row r="399" spans="1:3" x14ac:dyDescent="0.35">
      <c r="A399" t="s">
        <v>9</v>
      </c>
      <c r="B399">
        <v>-36</v>
      </c>
      <c r="C399" t="s">
        <v>194</v>
      </c>
    </row>
    <row r="400" spans="1:3" x14ac:dyDescent="0.35">
      <c r="A400" t="s">
        <v>11</v>
      </c>
      <c r="B400">
        <v>-41</v>
      </c>
      <c r="C400" t="s">
        <v>195</v>
      </c>
    </row>
    <row r="401" spans="1:3" x14ac:dyDescent="0.35">
      <c r="A401" t="s">
        <v>13</v>
      </c>
      <c r="B401">
        <v>-21</v>
      </c>
      <c r="C401" t="s">
        <v>196</v>
      </c>
    </row>
    <row r="402" spans="1:3" x14ac:dyDescent="0.35">
      <c r="A402" t="s">
        <v>15</v>
      </c>
      <c r="B402">
        <v>-27</v>
      </c>
      <c r="C402" t="s">
        <v>197</v>
      </c>
    </row>
    <row r="403" spans="1:3" x14ac:dyDescent="0.35">
      <c r="A403" t="s">
        <v>15</v>
      </c>
      <c r="B403">
        <v>-45</v>
      </c>
      <c r="C403" t="s">
        <v>198</v>
      </c>
    </row>
    <row r="404" spans="1:3" x14ac:dyDescent="0.35">
      <c r="A404" t="s">
        <v>15</v>
      </c>
      <c r="B404">
        <v>-21</v>
      </c>
      <c r="C404" t="s">
        <v>199</v>
      </c>
    </row>
    <row r="405" spans="1:3" x14ac:dyDescent="0.35">
      <c r="A405" t="s">
        <v>13</v>
      </c>
      <c r="B405">
        <v>-34</v>
      </c>
      <c r="C405" t="s">
        <v>200</v>
      </c>
    </row>
    <row r="406" spans="1:3" x14ac:dyDescent="0.35">
      <c r="A406" t="s">
        <v>20</v>
      </c>
      <c r="B406">
        <v>-38</v>
      </c>
      <c r="C406" t="s">
        <v>201</v>
      </c>
    </row>
    <row r="407" spans="1:3" x14ac:dyDescent="0.35">
      <c r="A407" t="s">
        <v>20</v>
      </c>
      <c r="B407">
        <v>-45</v>
      </c>
      <c r="C407" t="s">
        <v>202</v>
      </c>
    </row>
    <row r="408" spans="1:3" x14ac:dyDescent="0.35">
      <c r="A408" t="s">
        <v>23</v>
      </c>
      <c r="B408">
        <v>-40</v>
      </c>
      <c r="C408" t="s">
        <v>203</v>
      </c>
    </row>
    <row r="409" spans="1:3" x14ac:dyDescent="0.35">
      <c r="A409" t="s">
        <v>25</v>
      </c>
      <c r="B409">
        <v>-49</v>
      </c>
      <c r="C409" t="s">
        <v>204</v>
      </c>
    </row>
    <row r="410" spans="1:3" x14ac:dyDescent="0.35">
      <c r="A410" t="s">
        <v>27</v>
      </c>
      <c r="B410">
        <v>-36</v>
      </c>
      <c r="C410" t="s">
        <v>205</v>
      </c>
    </row>
    <row r="411" spans="1:3" x14ac:dyDescent="0.35">
      <c r="A411" t="s">
        <v>31</v>
      </c>
      <c r="B411">
        <v>-45</v>
      </c>
      <c r="C411" t="s">
        <v>206</v>
      </c>
    </row>
    <row r="412" spans="1:3" x14ac:dyDescent="0.35">
      <c r="A412" t="s">
        <v>31</v>
      </c>
      <c r="B412">
        <v>-35</v>
      </c>
      <c r="C412" t="s">
        <v>207</v>
      </c>
    </row>
    <row r="413" spans="1:3" x14ac:dyDescent="0.35">
      <c r="A413" t="s">
        <v>34</v>
      </c>
      <c r="B413">
        <v>-23</v>
      </c>
      <c r="C413" t="s">
        <v>208</v>
      </c>
    </row>
    <row r="414" spans="1:3" x14ac:dyDescent="0.35">
      <c r="A414" t="s">
        <v>36</v>
      </c>
      <c r="B414">
        <v>-45</v>
      </c>
      <c r="C414" t="s">
        <v>209</v>
      </c>
    </row>
    <row r="415" spans="1:3" x14ac:dyDescent="0.35">
      <c r="A415" t="s">
        <v>38</v>
      </c>
      <c r="B415">
        <v>-34</v>
      </c>
      <c r="C415" t="s">
        <v>210</v>
      </c>
    </row>
    <row r="416" spans="1:3" x14ac:dyDescent="0.35">
      <c r="A416" t="s">
        <v>40</v>
      </c>
      <c r="B416">
        <v>-36</v>
      </c>
      <c r="C416" t="s">
        <v>211</v>
      </c>
    </row>
    <row r="417" spans="1:3" x14ac:dyDescent="0.35">
      <c r="A417" t="s">
        <v>42</v>
      </c>
      <c r="B417">
        <v>-39</v>
      </c>
      <c r="C417" t="s">
        <v>212</v>
      </c>
    </row>
    <row r="418" spans="1:3" x14ac:dyDescent="0.35">
      <c r="A418" t="s">
        <v>42</v>
      </c>
      <c r="B418">
        <v>-26</v>
      </c>
      <c r="C418" t="s">
        <v>213</v>
      </c>
    </row>
    <row r="419" spans="1:3" x14ac:dyDescent="0.35">
      <c r="A419" t="s">
        <v>31</v>
      </c>
      <c r="B419">
        <v>-32</v>
      </c>
      <c r="C419" t="s">
        <v>214</v>
      </c>
    </row>
    <row r="420" spans="1:3" x14ac:dyDescent="0.35">
      <c r="A420" t="s">
        <v>45</v>
      </c>
      <c r="B420">
        <v>-27</v>
      </c>
      <c r="C420" t="s">
        <v>215</v>
      </c>
    </row>
    <row r="421" spans="1:3" x14ac:dyDescent="0.35">
      <c r="A421" t="s">
        <v>47</v>
      </c>
      <c r="B421">
        <v>-20</v>
      </c>
      <c r="C421" t="s">
        <v>216</v>
      </c>
    </row>
    <row r="422" spans="1:3" x14ac:dyDescent="0.35">
      <c r="A422" t="s">
        <v>49</v>
      </c>
      <c r="B422">
        <v>-29</v>
      </c>
      <c r="C422" t="s">
        <v>217</v>
      </c>
    </row>
    <row r="423" spans="1:3" x14ac:dyDescent="0.35">
      <c r="A423" t="s">
        <v>52</v>
      </c>
      <c r="B423">
        <v>-27</v>
      </c>
      <c r="C423" t="s">
        <v>218</v>
      </c>
    </row>
    <row r="424" spans="1:3" x14ac:dyDescent="0.35">
      <c r="A424" t="s">
        <v>54</v>
      </c>
      <c r="B424">
        <v>-32</v>
      </c>
      <c r="C424" t="s">
        <v>219</v>
      </c>
    </row>
    <row r="425" spans="1:3" x14ac:dyDescent="0.35">
      <c r="A425" t="s">
        <v>56</v>
      </c>
      <c r="B425">
        <v>-40</v>
      </c>
      <c r="C425" t="s">
        <v>220</v>
      </c>
    </row>
    <row r="426" spans="1:3" x14ac:dyDescent="0.35">
      <c r="A426" t="s">
        <v>56</v>
      </c>
      <c r="B426">
        <v>-31</v>
      </c>
      <c r="C426" t="s">
        <v>221</v>
      </c>
    </row>
    <row r="427" spans="1:3" x14ac:dyDescent="0.35">
      <c r="A427" t="s">
        <v>56</v>
      </c>
      <c r="B427">
        <v>-38</v>
      </c>
      <c r="C427" t="s">
        <v>222</v>
      </c>
    </row>
    <row r="428" spans="1:3" x14ac:dyDescent="0.35">
      <c r="A428" t="s">
        <v>60</v>
      </c>
      <c r="B428">
        <v>-34</v>
      </c>
      <c r="C428" t="s">
        <v>223</v>
      </c>
    </row>
    <row r="429" spans="1:3" x14ac:dyDescent="0.35">
      <c r="A429" t="s">
        <v>62</v>
      </c>
      <c r="B429">
        <v>-30</v>
      </c>
      <c r="C429" t="s">
        <v>224</v>
      </c>
    </row>
    <row r="430" spans="1:3" x14ac:dyDescent="0.35">
      <c r="A430" t="s">
        <v>64</v>
      </c>
      <c r="B430">
        <v>-22</v>
      </c>
      <c r="C430" t="s">
        <v>225</v>
      </c>
    </row>
    <row r="431" spans="1:3" x14ac:dyDescent="0.35">
      <c r="A431" t="s">
        <v>66</v>
      </c>
      <c r="B431">
        <v>-48</v>
      </c>
      <c r="C431" t="s">
        <v>226</v>
      </c>
    </row>
    <row r="432" spans="1:3" x14ac:dyDescent="0.35">
      <c r="A432" t="s">
        <v>66</v>
      </c>
      <c r="B432">
        <v>-27</v>
      </c>
      <c r="C432" t="s">
        <v>227</v>
      </c>
    </row>
    <row r="433" spans="1:3" x14ac:dyDescent="0.35">
      <c r="A433" t="s">
        <v>69</v>
      </c>
      <c r="B433">
        <v>-50</v>
      </c>
      <c r="C433" t="s">
        <v>228</v>
      </c>
    </row>
    <row r="434" spans="1:3" x14ac:dyDescent="0.35">
      <c r="A434" t="s">
        <v>71</v>
      </c>
      <c r="B434">
        <v>-44</v>
      </c>
      <c r="C434" t="s">
        <v>229</v>
      </c>
    </row>
    <row r="435" spans="1:3" x14ac:dyDescent="0.35">
      <c r="A435" t="s">
        <v>9</v>
      </c>
      <c r="B435">
        <v>-27</v>
      </c>
      <c r="C435" t="s">
        <v>230</v>
      </c>
    </row>
    <row r="436" spans="1:3" x14ac:dyDescent="0.35">
      <c r="A436" t="s">
        <v>11</v>
      </c>
      <c r="B436">
        <v>-22</v>
      </c>
      <c r="C436" t="s">
        <v>231</v>
      </c>
    </row>
    <row r="437" spans="1:3" x14ac:dyDescent="0.35">
      <c r="A437" t="s">
        <v>13</v>
      </c>
      <c r="B437">
        <v>-33</v>
      </c>
      <c r="C437" t="s">
        <v>232</v>
      </c>
    </row>
    <row r="438" spans="1:3" x14ac:dyDescent="0.35">
      <c r="A438" t="s">
        <v>15</v>
      </c>
      <c r="B438">
        <v>-39</v>
      </c>
      <c r="C438" t="s">
        <v>233</v>
      </c>
    </row>
    <row r="439" spans="1:3" x14ac:dyDescent="0.35">
      <c r="A439" t="s">
        <v>15</v>
      </c>
      <c r="B439">
        <v>-27</v>
      </c>
      <c r="C439" t="s">
        <v>234</v>
      </c>
    </row>
    <row r="440" spans="1:3" x14ac:dyDescent="0.35">
      <c r="A440" t="s">
        <v>15</v>
      </c>
      <c r="B440">
        <v>-34</v>
      </c>
      <c r="C440" t="s">
        <v>235</v>
      </c>
    </row>
    <row r="441" spans="1:3" x14ac:dyDescent="0.35">
      <c r="A441" t="s">
        <v>13</v>
      </c>
      <c r="B441">
        <v>-38</v>
      </c>
      <c r="C441" t="s">
        <v>236</v>
      </c>
    </row>
    <row r="442" spans="1:3" x14ac:dyDescent="0.35">
      <c r="A442" t="s">
        <v>20</v>
      </c>
      <c r="B442">
        <v>-44</v>
      </c>
      <c r="C442" t="s">
        <v>237</v>
      </c>
    </row>
    <row r="443" spans="1:3" x14ac:dyDescent="0.35">
      <c r="A443" t="s">
        <v>20</v>
      </c>
      <c r="B443">
        <v>-27</v>
      </c>
      <c r="C443" t="s">
        <v>238</v>
      </c>
    </row>
    <row r="444" spans="1:3" x14ac:dyDescent="0.35">
      <c r="A444" t="s">
        <v>23</v>
      </c>
      <c r="B444">
        <v>-25</v>
      </c>
      <c r="C444" t="s">
        <v>239</v>
      </c>
    </row>
    <row r="445" spans="1:3" x14ac:dyDescent="0.35">
      <c r="A445" t="s">
        <v>25</v>
      </c>
      <c r="B445">
        <v>-38</v>
      </c>
      <c r="C445" t="s">
        <v>240</v>
      </c>
    </row>
    <row r="446" spans="1:3" x14ac:dyDescent="0.35">
      <c r="A446" t="s">
        <v>27</v>
      </c>
      <c r="B446">
        <v>-39</v>
      </c>
      <c r="C446" t="s">
        <v>241</v>
      </c>
    </row>
    <row r="447" spans="1:3" x14ac:dyDescent="0.35">
      <c r="A447" t="s">
        <v>31</v>
      </c>
      <c r="B447">
        <v>-24</v>
      </c>
      <c r="C447" t="s">
        <v>242</v>
      </c>
    </row>
    <row r="448" spans="1:3" x14ac:dyDescent="0.35">
      <c r="A448" t="s">
        <v>31</v>
      </c>
      <c r="B448">
        <v>-49</v>
      </c>
      <c r="C448" t="s">
        <v>243</v>
      </c>
    </row>
    <row r="449" spans="1:3" x14ac:dyDescent="0.35">
      <c r="A449" t="s">
        <v>34</v>
      </c>
      <c r="B449">
        <v>-40</v>
      </c>
      <c r="C449" t="s">
        <v>244</v>
      </c>
    </row>
    <row r="450" spans="1:3" x14ac:dyDescent="0.35">
      <c r="A450" t="s">
        <v>36</v>
      </c>
      <c r="B450">
        <v>-25</v>
      </c>
      <c r="C450" t="s">
        <v>245</v>
      </c>
    </row>
    <row r="451" spans="1:3" x14ac:dyDescent="0.35">
      <c r="A451" t="s">
        <v>38</v>
      </c>
      <c r="B451">
        <v>-37</v>
      </c>
      <c r="C451" t="s">
        <v>246</v>
      </c>
    </row>
    <row r="452" spans="1:3" x14ac:dyDescent="0.35">
      <c r="A452" t="s">
        <v>40</v>
      </c>
      <c r="B452">
        <v>-30</v>
      </c>
      <c r="C452" t="s">
        <v>247</v>
      </c>
    </row>
    <row r="453" spans="1:3" x14ac:dyDescent="0.35">
      <c r="A453" t="s">
        <v>42</v>
      </c>
      <c r="B453">
        <v>-24</v>
      </c>
      <c r="C453" t="s">
        <v>248</v>
      </c>
    </row>
    <row r="454" spans="1:3" x14ac:dyDescent="0.35">
      <c r="A454" t="s">
        <v>42</v>
      </c>
      <c r="B454">
        <v>-41</v>
      </c>
      <c r="C454" t="s">
        <v>249</v>
      </c>
    </row>
    <row r="455" spans="1:3" x14ac:dyDescent="0.35">
      <c r="A455" t="s">
        <v>31</v>
      </c>
      <c r="B455">
        <v>-32</v>
      </c>
      <c r="C455" t="s">
        <v>250</v>
      </c>
    </row>
    <row r="456" spans="1:3" x14ac:dyDescent="0.35">
      <c r="A456" t="s">
        <v>45</v>
      </c>
      <c r="B456">
        <v>-24</v>
      </c>
      <c r="C456" t="s">
        <v>251</v>
      </c>
    </row>
    <row r="457" spans="1:3" x14ac:dyDescent="0.35">
      <c r="A457" t="s">
        <v>47</v>
      </c>
      <c r="B457">
        <v>-39</v>
      </c>
      <c r="C457" t="s">
        <v>252</v>
      </c>
    </row>
    <row r="458" spans="1:3" x14ac:dyDescent="0.35">
      <c r="A458" t="s">
        <v>49</v>
      </c>
      <c r="B458">
        <v>-39</v>
      </c>
      <c r="C458" t="s">
        <v>253</v>
      </c>
    </row>
    <row r="459" spans="1:3" x14ac:dyDescent="0.35">
      <c r="A459" t="s">
        <v>52</v>
      </c>
      <c r="B459">
        <v>-42</v>
      </c>
      <c r="C459" t="s">
        <v>254</v>
      </c>
    </row>
    <row r="460" spans="1:3" x14ac:dyDescent="0.35">
      <c r="A460" t="s">
        <v>54</v>
      </c>
      <c r="B460">
        <v>-47</v>
      </c>
      <c r="C460" t="s">
        <v>255</v>
      </c>
    </row>
    <row r="461" spans="1:3" x14ac:dyDescent="0.35">
      <c r="A461" t="s">
        <v>56</v>
      </c>
      <c r="B461">
        <v>-29</v>
      </c>
      <c r="C461" t="s">
        <v>256</v>
      </c>
    </row>
    <row r="462" spans="1:3" x14ac:dyDescent="0.35">
      <c r="A462" t="s">
        <v>56</v>
      </c>
      <c r="B462">
        <v>-33</v>
      </c>
      <c r="C462" t="s">
        <v>257</v>
      </c>
    </row>
    <row r="463" spans="1:3" x14ac:dyDescent="0.35">
      <c r="A463" t="s">
        <v>56</v>
      </c>
      <c r="B463">
        <v>-45</v>
      </c>
      <c r="C463" t="s">
        <v>258</v>
      </c>
    </row>
    <row r="464" spans="1:3" x14ac:dyDescent="0.35">
      <c r="A464" t="s">
        <v>60</v>
      </c>
      <c r="B464">
        <v>-20</v>
      </c>
      <c r="C464" t="s">
        <v>259</v>
      </c>
    </row>
    <row r="465" spans="1:3" x14ac:dyDescent="0.35">
      <c r="A465" t="s">
        <v>62</v>
      </c>
      <c r="B465">
        <v>-33</v>
      </c>
      <c r="C465" t="s">
        <v>260</v>
      </c>
    </row>
    <row r="466" spans="1:3" x14ac:dyDescent="0.35">
      <c r="A466" t="s">
        <v>64</v>
      </c>
      <c r="B466">
        <v>-39</v>
      </c>
      <c r="C466" t="s">
        <v>261</v>
      </c>
    </row>
    <row r="467" spans="1:3" x14ac:dyDescent="0.35">
      <c r="A467" t="s">
        <v>66</v>
      </c>
      <c r="B467">
        <v>-21</v>
      </c>
      <c r="C467" t="s">
        <v>262</v>
      </c>
    </row>
    <row r="468" spans="1:3" x14ac:dyDescent="0.35">
      <c r="A468" t="s">
        <v>66</v>
      </c>
      <c r="B468">
        <v>-30</v>
      </c>
      <c r="C468" t="s">
        <v>263</v>
      </c>
    </row>
    <row r="469" spans="1:3" x14ac:dyDescent="0.35">
      <c r="A469" t="s">
        <v>69</v>
      </c>
      <c r="B469">
        <v>-40</v>
      </c>
      <c r="C469" t="s">
        <v>264</v>
      </c>
    </row>
    <row r="470" spans="1:3" x14ac:dyDescent="0.35">
      <c r="A470" t="s">
        <v>71</v>
      </c>
      <c r="B470">
        <v>-43</v>
      </c>
      <c r="C470" t="s">
        <v>265</v>
      </c>
    </row>
    <row r="471" spans="1:3" x14ac:dyDescent="0.35">
      <c r="A471" t="s">
        <v>9</v>
      </c>
      <c r="B471">
        <v>-43</v>
      </c>
      <c r="C471" t="s">
        <v>266</v>
      </c>
    </row>
    <row r="472" spans="1:3" x14ac:dyDescent="0.35">
      <c r="A472" t="s">
        <v>11</v>
      </c>
      <c r="B472">
        <v>-31</v>
      </c>
      <c r="C472" t="s">
        <v>267</v>
      </c>
    </row>
    <row r="473" spans="1:3" x14ac:dyDescent="0.35">
      <c r="A473" t="s">
        <v>13</v>
      </c>
      <c r="B473">
        <v>-24</v>
      </c>
      <c r="C473" t="s">
        <v>268</v>
      </c>
    </row>
    <row r="474" spans="1:3" x14ac:dyDescent="0.35">
      <c r="A474" t="s">
        <v>15</v>
      </c>
      <c r="B474">
        <v>-49</v>
      </c>
      <c r="C474" t="s">
        <v>269</v>
      </c>
    </row>
    <row r="475" spans="1:3" x14ac:dyDescent="0.35">
      <c r="A475" t="s">
        <v>15</v>
      </c>
      <c r="B475">
        <v>-34</v>
      </c>
      <c r="C475" t="s">
        <v>270</v>
      </c>
    </row>
    <row r="476" spans="1:3" x14ac:dyDescent="0.35">
      <c r="A476" t="s">
        <v>15</v>
      </c>
      <c r="B476">
        <v>-32</v>
      </c>
      <c r="C476" t="s">
        <v>271</v>
      </c>
    </row>
    <row r="477" spans="1:3" x14ac:dyDescent="0.35">
      <c r="A477" t="s">
        <v>13</v>
      </c>
      <c r="B477">
        <v>-21</v>
      </c>
      <c r="C477" t="s">
        <v>272</v>
      </c>
    </row>
    <row r="478" spans="1:3" x14ac:dyDescent="0.35">
      <c r="A478" t="s">
        <v>20</v>
      </c>
      <c r="B478">
        <v>-43</v>
      </c>
      <c r="C478" t="s">
        <v>273</v>
      </c>
    </row>
    <row r="479" spans="1:3" x14ac:dyDescent="0.35">
      <c r="A479" t="s">
        <v>20</v>
      </c>
      <c r="B479">
        <v>-43</v>
      </c>
      <c r="C479" t="s">
        <v>274</v>
      </c>
    </row>
    <row r="480" spans="1:3" x14ac:dyDescent="0.35">
      <c r="A480" t="s">
        <v>23</v>
      </c>
      <c r="B480">
        <v>-50</v>
      </c>
      <c r="C480" t="s">
        <v>275</v>
      </c>
    </row>
    <row r="481" spans="1:3" x14ac:dyDescent="0.35">
      <c r="A481" t="s">
        <v>25</v>
      </c>
      <c r="B481">
        <v>-26</v>
      </c>
      <c r="C481" t="s">
        <v>276</v>
      </c>
    </row>
    <row r="482" spans="1:3" x14ac:dyDescent="0.35">
      <c r="A482" t="s">
        <v>27</v>
      </c>
      <c r="B482">
        <v>-26</v>
      </c>
      <c r="C482" t="s">
        <v>277</v>
      </c>
    </row>
    <row r="483" spans="1:3" x14ac:dyDescent="0.35">
      <c r="A483" t="s">
        <v>31</v>
      </c>
      <c r="B483">
        <v>-41</v>
      </c>
      <c r="C483" t="s">
        <v>278</v>
      </c>
    </row>
    <row r="484" spans="1:3" x14ac:dyDescent="0.35">
      <c r="A484" t="s">
        <v>31</v>
      </c>
      <c r="B484">
        <v>-44</v>
      </c>
      <c r="C484" t="s">
        <v>279</v>
      </c>
    </row>
    <row r="485" spans="1:3" x14ac:dyDescent="0.35">
      <c r="A485" t="s">
        <v>34</v>
      </c>
      <c r="B485">
        <v>-20</v>
      </c>
      <c r="C485" t="s">
        <v>280</v>
      </c>
    </row>
    <row r="486" spans="1:3" x14ac:dyDescent="0.35">
      <c r="A486" t="s">
        <v>36</v>
      </c>
      <c r="B486">
        <v>-43</v>
      </c>
      <c r="C486" t="s">
        <v>281</v>
      </c>
    </row>
    <row r="487" spans="1:3" x14ac:dyDescent="0.35">
      <c r="A487" t="s">
        <v>38</v>
      </c>
      <c r="B487">
        <v>-32</v>
      </c>
      <c r="C487" t="s">
        <v>282</v>
      </c>
    </row>
    <row r="488" spans="1:3" x14ac:dyDescent="0.35">
      <c r="A488" t="s">
        <v>40</v>
      </c>
      <c r="B488">
        <v>-41</v>
      </c>
      <c r="C488" t="s">
        <v>283</v>
      </c>
    </row>
    <row r="489" spans="1:3" x14ac:dyDescent="0.35">
      <c r="A489" t="s">
        <v>42</v>
      </c>
      <c r="B489">
        <v>-33</v>
      </c>
      <c r="C489" t="s">
        <v>284</v>
      </c>
    </row>
    <row r="490" spans="1:3" x14ac:dyDescent="0.35">
      <c r="A490" t="s">
        <v>42</v>
      </c>
      <c r="B490">
        <v>-36</v>
      </c>
      <c r="C490" t="s">
        <v>285</v>
      </c>
    </row>
    <row r="491" spans="1:3" x14ac:dyDescent="0.35">
      <c r="A491" t="s">
        <v>31</v>
      </c>
      <c r="B491">
        <v>-40</v>
      </c>
      <c r="C491" t="s">
        <v>286</v>
      </c>
    </row>
    <row r="492" spans="1:3" x14ac:dyDescent="0.35">
      <c r="A492" t="s">
        <v>45</v>
      </c>
      <c r="B492">
        <v>-41</v>
      </c>
      <c r="C492" t="s">
        <v>287</v>
      </c>
    </row>
    <row r="493" spans="1:3" x14ac:dyDescent="0.35">
      <c r="A493" t="s">
        <v>47</v>
      </c>
      <c r="B493">
        <v>-24</v>
      </c>
      <c r="C493" t="s">
        <v>288</v>
      </c>
    </row>
    <row r="494" spans="1:3" x14ac:dyDescent="0.35">
      <c r="A494" t="s">
        <v>49</v>
      </c>
      <c r="B494">
        <v>-20</v>
      </c>
      <c r="C494" t="s">
        <v>289</v>
      </c>
    </row>
    <row r="495" spans="1:3" x14ac:dyDescent="0.35">
      <c r="A495" t="s">
        <v>52</v>
      </c>
      <c r="B495">
        <v>-47</v>
      </c>
      <c r="C495" t="s">
        <v>290</v>
      </c>
    </row>
    <row r="496" spans="1:3" x14ac:dyDescent="0.35">
      <c r="A496" t="s">
        <v>54</v>
      </c>
      <c r="B496">
        <v>-25</v>
      </c>
      <c r="C496" t="s">
        <v>291</v>
      </c>
    </row>
    <row r="497" spans="1:3" x14ac:dyDescent="0.35">
      <c r="A497" t="s">
        <v>56</v>
      </c>
      <c r="B497">
        <v>-31</v>
      </c>
      <c r="C497" t="s">
        <v>292</v>
      </c>
    </row>
    <row r="498" spans="1:3" x14ac:dyDescent="0.35">
      <c r="A498" t="s">
        <v>56</v>
      </c>
      <c r="B498">
        <v>-31</v>
      </c>
      <c r="C498" t="s">
        <v>293</v>
      </c>
    </row>
    <row r="499" spans="1:3" x14ac:dyDescent="0.35">
      <c r="A499" t="s">
        <v>56</v>
      </c>
      <c r="B499">
        <v>-27</v>
      </c>
      <c r="C499" t="s">
        <v>294</v>
      </c>
    </row>
    <row r="500" spans="1:3" x14ac:dyDescent="0.35">
      <c r="A500" t="s">
        <v>60</v>
      </c>
      <c r="B500">
        <v>-43</v>
      </c>
      <c r="C500" t="s">
        <v>295</v>
      </c>
    </row>
    <row r="501" spans="1:3" x14ac:dyDescent="0.35">
      <c r="A501" t="s">
        <v>62</v>
      </c>
      <c r="B501">
        <v>-40</v>
      </c>
      <c r="C501" t="s">
        <v>296</v>
      </c>
    </row>
    <row r="502" spans="1:3" x14ac:dyDescent="0.35">
      <c r="A502" t="s">
        <v>64</v>
      </c>
      <c r="B502">
        <v>-28</v>
      </c>
      <c r="C502" t="s">
        <v>297</v>
      </c>
    </row>
    <row r="503" spans="1:3" x14ac:dyDescent="0.35">
      <c r="A503" t="s">
        <v>66</v>
      </c>
      <c r="B503">
        <v>-21</v>
      </c>
      <c r="C503" t="s">
        <v>298</v>
      </c>
    </row>
    <row r="504" spans="1:3" x14ac:dyDescent="0.35">
      <c r="A504" t="s">
        <v>66</v>
      </c>
      <c r="B504">
        <v>-39</v>
      </c>
      <c r="C504" t="s">
        <v>299</v>
      </c>
    </row>
    <row r="505" spans="1:3" x14ac:dyDescent="0.35">
      <c r="A505" t="s">
        <v>69</v>
      </c>
      <c r="B505">
        <v>-45</v>
      </c>
      <c r="C505" t="s">
        <v>300</v>
      </c>
    </row>
    <row r="506" spans="1:3" x14ac:dyDescent="0.35">
      <c r="A506" t="s">
        <v>71</v>
      </c>
      <c r="B506">
        <v>-24</v>
      </c>
      <c r="C506" t="s">
        <v>301</v>
      </c>
    </row>
    <row r="507" spans="1:3" x14ac:dyDescent="0.35">
      <c r="A507" t="s">
        <v>9</v>
      </c>
      <c r="B507">
        <v>-33</v>
      </c>
      <c r="C507" t="s">
        <v>302</v>
      </c>
    </row>
    <row r="508" spans="1:3" x14ac:dyDescent="0.35">
      <c r="A508" t="s">
        <v>11</v>
      </c>
      <c r="B508">
        <v>-47</v>
      </c>
      <c r="C508" t="s">
        <v>303</v>
      </c>
    </row>
    <row r="509" spans="1:3" x14ac:dyDescent="0.35">
      <c r="A509" t="s">
        <v>13</v>
      </c>
      <c r="B509">
        <v>-30</v>
      </c>
      <c r="C509" t="s">
        <v>304</v>
      </c>
    </row>
    <row r="510" spans="1:3" x14ac:dyDescent="0.35">
      <c r="A510" t="s">
        <v>15</v>
      </c>
      <c r="B510">
        <v>-28</v>
      </c>
      <c r="C510" t="s">
        <v>305</v>
      </c>
    </row>
    <row r="511" spans="1:3" x14ac:dyDescent="0.35">
      <c r="A511" t="s">
        <v>15</v>
      </c>
      <c r="B511">
        <v>-35</v>
      </c>
      <c r="C511" t="s">
        <v>306</v>
      </c>
    </row>
    <row r="512" spans="1:3" x14ac:dyDescent="0.35">
      <c r="A512" t="s">
        <v>15</v>
      </c>
      <c r="B512">
        <v>-26</v>
      </c>
      <c r="C512" t="s">
        <v>307</v>
      </c>
    </row>
    <row r="513" spans="1:3" x14ac:dyDescent="0.35">
      <c r="A513" t="s">
        <v>13</v>
      </c>
      <c r="B513">
        <v>-31</v>
      </c>
      <c r="C513" t="s">
        <v>308</v>
      </c>
    </row>
    <row r="514" spans="1:3" x14ac:dyDescent="0.35">
      <c r="A514" t="s">
        <v>20</v>
      </c>
      <c r="B514">
        <v>-24</v>
      </c>
      <c r="C514" t="s">
        <v>309</v>
      </c>
    </row>
    <row r="515" spans="1:3" x14ac:dyDescent="0.35">
      <c r="A515" t="s">
        <v>20</v>
      </c>
      <c r="B515">
        <v>-31</v>
      </c>
      <c r="C515" t="s">
        <v>310</v>
      </c>
    </row>
    <row r="516" spans="1:3" x14ac:dyDescent="0.35">
      <c r="A516" t="s">
        <v>23</v>
      </c>
      <c r="B516">
        <v>-23</v>
      </c>
      <c r="C516" t="s">
        <v>311</v>
      </c>
    </row>
    <row r="517" spans="1:3" x14ac:dyDescent="0.35">
      <c r="A517" t="s">
        <v>25</v>
      </c>
      <c r="B517">
        <v>-27</v>
      </c>
      <c r="C517" t="s">
        <v>312</v>
      </c>
    </row>
    <row r="518" spans="1:3" x14ac:dyDescent="0.35">
      <c r="A518" t="s">
        <v>27</v>
      </c>
      <c r="B518">
        <v>-30</v>
      </c>
      <c r="C518" t="s">
        <v>313</v>
      </c>
    </row>
    <row r="519" spans="1:3" x14ac:dyDescent="0.35">
      <c r="A519" t="s">
        <v>31</v>
      </c>
      <c r="B519">
        <v>-29</v>
      </c>
      <c r="C519" t="s">
        <v>314</v>
      </c>
    </row>
    <row r="520" spans="1:3" x14ac:dyDescent="0.35">
      <c r="A520" t="s">
        <v>31</v>
      </c>
      <c r="B520">
        <v>-43</v>
      </c>
      <c r="C520" t="s">
        <v>315</v>
      </c>
    </row>
    <row r="521" spans="1:3" x14ac:dyDescent="0.35">
      <c r="A521" t="s">
        <v>34</v>
      </c>
      <c r="B521">
        <v>-41</v>
      </c>
      <c r="C521" t="s">
        <v>316</v>
      </c>
    </row>
    <row r="522" spans="1:3" x14ac:dyDescent="0.35">
      <c r="A522" t="s">
        <v>36</v>
      </c>
      <c r="B522">
        <v>-49</v>
      </c>
      <c r="C522" t="s">
        <v>317</v>
      </c>
    </row>
    <row r="523" spans="1:3" x14ac:dyDescent="0.35">
      <c r="A523" t="s">
        <v>38</v>
      </c>
      <c r="B523">
        <v>-23</v>
      </c>
      <c r="C523" t="s">
        <v>318</v>
      </c>
    </row>
    <row r="524" spans="1:3" x14ac:dyDescent="0.35">
      <c r="A524" t="s">
        <v>40</v>
      </c>
      <c r="B524">
        <v>-32</v>
      </c>
      <c r="C524" t="s">
        <v>319</v>
      </c>
    </row>
    <row r="525" spans="1:3" x14ac:dyDescent="0.35">
      <c r="A525" t="s">
        <v>42</v>
      </c>
      <c r="B525">
        <v>-25</v>
      </c>
      <c r="C525" t="s">
        <v>320</v>
      </c>
    </row>
    <row r="526" spans="1:3" x14ac:dyDescent="0.35">
      <c r="A526" t="s">
        <v>42</v>
      </c>
      <c r="B526">
        <v>-32</v>
      </c>
      <c r="C526" t="s">
        <v>321</v>
      </c>
    </row>
    <row r="527" spans="1:3" x14ac:dyDescent="0.35">
      <c r="A527" t="s">
        <v>31</v>
      </c>
      <c r="B527">
        <v>-37</v>
      </c>
      <c r="C527" t="s">
        <v>322</v>
      </c>
    </row>
    <row r="528" spans="1:3" x14ac:dyDescent="0.35">
      <c r="A528" t="s">
        <v>45</v>
      </c>
      <c r="B528">
        <v>-45</v>
      </c>
      <c r="C528" t="s">
        <v>323</v>
      </c>
    </row>
    <row r="529" spans="1:3" x14ac:dyDescent="0.35">
      <c r="A529" t="s">
        <v>47</v>
      </c>
      <c r="B529">
        <v>-47</v>
      </c>
      <c r="C529" t="s">
        <v>324</v>
      </c>
    </row>
    <row r="530" spans="1:3" x14ac:dyDescent="0.35">
      <c r="A530" t="s">
        <v>49</v>
      </c>
      <c r="B530">
        <v>-41</v>
      </c>
      <c r="C530" t="s">
        <v>325</v>
      </c>
    </row>
    <row r="531" spans="1:3" x14ac:dyDescent="0.35">
      <c r="A531" t="s">
        <v>52</v>
      </c>
      <c r="B531">
        <v>-27</v>
      </c>
      <c r="C531" t="s">
        <v>326</v>
      </c>
    </row>
    <row r="532" spans="1:3" x14ac:dyDescent="0.35">
      <c r="A532" t="s">
        <v>54</v>
      </c>
      <c r="B532">
        <v>-31</v>
      </c>
      <c r="C532" t="s">
        <v>327</v>
      </c>
    </row>
    <row r="533" spans="1:3" x14ac:dyDescent="0.35">
      <c r="A533" t="s">
        <v>56</v>
      </c>
      <c r="B533">
        <v>-36</v>
      </c>
      <c r="C533" t="s">
        <v>328</v>
      </c>
    </row>
    <row r="534" spans="1:3" x14ac:dyDescent="0.35">
      <c r="A534" t="s">
        <v>56</v>
      </c>
      <c r="B534">
        <v>-44</v>
      </c>
      <c r="C534" t="s">
        <v>329</v>
      </c>
    </row>
    <row r="535" spans="1:3" x14ac:dyDescent="0.35">
      <c r="A535" t="s">
        <v>56</v>
      </c>
      <c r="B535">
        <v>-48</v>
      </c>
      <c r="C535" t="s">
        <v>330</v>
      </c>
    </row>
    <row r="536" spans="1:3" x14ac:dyDescent="0.35">
      <c r="A536" t="s">
        <v>60</v>
      </c>
      <c r="B536">
        <v>-45</v>
      </c>
      <c r="C536" t="s">
        <v>331</v>
      </c>
    </row>
    <row r="537" spans="1:3" x14ac:dyDescent="0.35">
      <c r="A537" t="s">
        <v>62</v>
      </c>
      <c r="B537">
        <v>-42</v>
      </c>
      <c r="C537" t="s">
        <v>332</v>
      </c>
    </row>
    <row r="538" spans="1:3" x14ac:dyDescent="0.35">
      <c r="A538" t="s">
        <v>64</v>
      </c>
      <c r="B538">
        <v>-30</v>
      </c>
      <c r="C538" t="s">
        <v>333</v>
      </c>
    </row>
    <row r="539" spans="1:3" x14ac:dyDescent="0.35">
      <c r="A539" t="s">
        <v>66</v>
      </c>
      <c r="B539">
        <v>-48</v>
      </c>
      <c r="C539" t="s">
        <v>334</v>
      </c>
    </row>
    <row r="540" spans="1:3" x14ac:dyDescent="0.35">
      <c r="A540" t="s">
        <v>66</v>
      </c>
      <c r="B540">
        <v>-30</v>
      </c>
      <c r="C540" t="s">
        <v>335</v>
      </c>
    </row>
    <row r="541" spans="1:3" x14ac:dyDescent="0.35">
      <c r="A541" t="s">
        <v>69</v>
      </c>
      <c r="B541">
        <v>-44</v>
      </c>
      <c r="C541" t="s">
        <v>336</v>
      </c>
    </row>
    <row r="542" spans="1:3" x14ac:dyDescent="0.35">
      <c r="A542" t="s">
        <v>71</v>
      </c>
      <c r="B542">
        <v>-41</v>
      </c>
      <c r="C542" t="s">
        <v>337</v>
      </c>
    </row>
    <row r="543" spans="1:3" x14ac:dyDescent="0.35">
      <c r="A543" t="s">
        <v>9</v>
      </c>
      <c r="B543">
        <v>-24</v>
      </c>
      <c r="C543" t="s">
        <v>338</v>
      </c>
    </row>
    <row r="544" spans="1:3" x14ac:dyDescent="0.35">
      <c r="A544" t="s">
        <v>11</v>
      </c>
      <c r="B544">
        <v>-24</v>
      </c>
      <c r="C544" t="s">
        <v>339</v>
      </c>
    </row>
    <row r="545" spans="1:3" x14ac:dyDescent="0.35">
      <c r="A545" t="s">
        <v>13</v>
      </c>
      <c r="B545">
        <v>-43</v>
      </c>
      <c r="C545" t="s">
        <v>340</v>
      </c>
    </row>
    <row r="546" spans="1:3" x14ac:dyDescent="0.35">
      <c r="A546" t="s">
        <v>15</v>
      </c>
      <c r="B546">
        <v>-33</v>
      </c>
      <c r="C546" t="s">
        <v>341</v>
      </c>
    </row>
    <row r="547" spans="1:3" x14ac:dyDescent="0.35">
      <c r="A547" t="s">
        <v>15</v>
      </c>
      <c r="B547">
        <v>-31</v>
      </c>
      <c r="C547" t="s">
        <v>342</v>
      </c>
    </row>
    <row r="548" spans="1:3" x14ac:dyDescent="0.35">
      <c r="A548" t="s">
        <v>15</v>
      </c>
      <c r="B548">
        <v>-50</v>
      </c>
      <c r="C548" t="s">
        <v>343</v>
      </c>
    </row>
    <row r="549" spans="1:3" x14ac:dyDescent="0.35">
      <c r="A549" t="s">
        <v>13</v>
      </c>
      <c r="B549">
        <v>-29</v>
      </c>
      <c r="C549" t="s">
        <v>344</v>
      </c>
    </row>
    <row r="550" spans="1:3" x14ac:dyDescent="0.35">
      <c r="A550" t="s">
        <v>20</v>
      </c>
      <c r="B550">
        <v>-28</v>
      </c>
      <c r="C550" t="s">
        <v>345</v>
      </c>
    </row>
    <row r="551" spans="1:3" x14ac:dyDescent="0.35">
      <c r="A551" t="s">
        <v>20</v>
      </c>
      <c r="B551">
        <v>-48</v>
      </c>
      <c r="C551" t="s">
        <v>346</v>
      </c>
    </row>
    <row r="552" spans="1:3" x14ac:dyDescent="0.35">
      <c r="A552" t="s">
        <v>23</v>
      </c>
      <c r="B552">
        <v>-46</v>
      </c>
      <c r="C552" t="s">
        <v>347</v>
      </c>
    </row>
    <row r="553" spans="1:3" x14ac:dyDescent="0.35">
      <c r="A553" t="s">
        <v>25</v>
      </c>
      <c r="B553">
        <v>-35</v>
      </c>
      <c r="C553" t="s">
        <v>348</v>
      </c>
    </row>
    <row r="554" spans="1:3" x14ac:dyDescent="0.35">
      <c r="A554" t="s">
        <v>27</v>
      </c>
      <c r="B554">
        <v>-32</v>
      </c>
      <c r="C554" t="s">
        <v>349</v>
      </c>
    </row>
    <row r="555" spans="1:3" x14ac:dyDescent="0.35">
      <c r="A555" t="s">
        <v>31</v>
      </c>
      <c r="B555">
        <v>-24</v>
      </c>
      <c r="C555" t="s">
        <v>350</v>
      </c>
    </row>
    <row r="556" spans="1:3" x14ac:dyDescent="0.35">
      <c r="A556" t="s">
        <v>31</v>
      </c>
      <c r="B556">
        <v>-46</v>
      </c>
      <c r="C556" t="s">
        <v>351</v>
      </c>
    </row>
    <row r="557" spans="1:3" x14ac:dyDescent="0.35">
      <c r="A557" t="s">
        <v>34</v>
      </c>
      <c r="B557">
        <v>-28</v>
      </c>
      <c r="C557" t="s">
        <v>352</v>
      </c>
    </row>
    <row r="558" spans="1:3" x14ac:dyDescent="0.35">
      <c r="A558" t="s">
        <v>36</v>
      </c>
      <c r="B558">
        <v>-44</v>
      </c>
      <c r="C558" t="s">
        <v>353</v>
      </c>
    </row>
    <row r="559" spans="1:3" x14ac:dyDescent="0.35">
      <c r="A559" t="s">
        <v>38</v>
      </c>
      <c r="B559">
        <v>-21</v>
      </c>
      <c r="C559" t="s">
        <v>354</v>
      </c>
    </row>
    <row r="560" spans="1:3" x14ac:dyDescent="0.35">
      <c r="A560" t="s">
        <v>40</v>
      </c>
      <c r="B560">
        <v>-23</v>
      </c>
      <c r="C560" t="s">
        <v>355</v>
      </c>
    </row>
    <row r="561" spans="1:3" x14ac:dyDescent="0.35">
      <c r="A561" t="s">
        <v>42</v>
      </c>
      <c r="B561">
        <v>-40</v>
      </c>
      <c r="C561" t="s">
        <v>356</v>
      </c>
    </row>
    <row r="562" spans="1:3" x14ac:dyDescent="0.35">
      <c r="A562" t="s">
        <v>42</v>
      </c>
      <c r="B562">
        <v>-43</v>
      </c>
      <c r="C562" t="s">
        <v>357</v>
      </c>
    </row>
    <row r="563" spans="1:3" x14ac:dyDescent="0.35">
      <c r="A563" t="s">
        <v>31</v>
      </c>
      <c r="B563">
        <v>-50</v>
      </c>
      <c r="C563" t="s">
        <v>358</v>
      </c>
    </row>
    <row r="564" spans="1:3" x14ac:dyDescent="0.35">
      <c r="A564" t="s">
        <v>45</v>
      </c>
      <c r="B564">
        <v>-32</v>
      </c>
      <c r="C564" t="s">
        <v>359</v>
      </c>
    </row>
    <row r="565" spans="1:3" x14ac:dyDescent="0.35">
      <c r="A565" t="s">
        <v>47</v>
      </c>
      <c r="B565">
        <v>-35</v>
      </c>
      <c r="C565" t="s">
        <v>360</v>
      </c>
    </row>
    <row r="566" spans="1:3" x14ac:dyDescent="0.35">
      <c r="A566" t="s">
        <v>49</v>
      </c>
      <c r="B566">
        <v>-44</v>
      </c>
      <c r="C566" t="s">
        <v>361</v>
      </c>
    </row>
    <row r="567" spans="1:3" x14ac:dyDescent="0.35">
      <c r="A567" t="s">
        <v>52</v>
      </c>
      <c r="B567">
        <v>-34</v>
      </c>
      <c r="C567" t="s">
        <v>362</v>
      </c>
    </row>
    <row r="568" spans="1:3" x14ac:dyDescent="0.35">
      <c r="A568" t="s">
        <v>54</v>
      </c>
      <c r="B568">
        <v>-39</v>
      </c>
      <c r="C568" t="s">
        <v>363</v>
      </c>
    </row>
    <row r="569" spans="1:3" x14ac:dyDescent="0.35">
      <c r="A569" t="s">
        <v>56</v>
      </c>
      <c r="B569">
        <v>-44</v>
      </c>
      <c r="C569" t="s">
        <v>364</v>
      </c>
    </row>
    <row r="570" spans="1:3" x14ac:dyDescent="0.35">
      <c r="A570" t="s">
        <v>56</v>
      </c>
      <c r="B570">
        <v>-30</v>
      </c>
      <c r="C570" t="s">
        <v>365</v>
      </c>
    </row>
    <row r="571" spans="1:3" x14ac:dyDescent="0.35">
      <c r="A571" t="s">
        <v>56</v>
      </c>
      <c r="B571">
        <v>-28</v>
      </c>
      <c r="C571" t="s">
        <v>366</v>
      </c>
    </row>
    <row r="572" spans="1:3" x14ac:dyDescent="0.35">
      <c r="A572" t="s">
        <v>60</v>
      </c>
      <c r="B572">
        <v>-26</v>
      </c>
      <c r="C572" t="s">
        <v>367</v>
      </c>
    </row>
    <row r="573" spans="1:3" x14ac:dyDescent="0.35">
      <c r="A573" t="s">
        <v>62</v>
      </c>
      <c r="B573">
        <v>-36</v>
      </c>
      <c r="C573" t="s">
        <v>368</v>
      </c>
    </row>
    <row r="574" spans="1:3" x14ac:dyDescent="0.35">
      <c r="A574" t="s">
        <v>64</v>
      </c>
      <c r="B574">
        <v>-49</v>
      </c>
      <c r="C574" t="s">
        <v>369</v>
      </c>
    </row>
    <row r="575" spans="1:3" x14ac:dyDescent="0.35">
      <c r="A575" t="s">
        <v>66</v>
      </c>
      <c r="B575">
        <v>-26</v>
      </c>
      <c r="C575" t="s">
        <v>370</v>
      </c>
    </row>
    <row r="576" spans="1:3" x14ac:dyDescent="0.35">
      <c r="A576" t="s">
        <v>66</v>
      </c>
      <c r="B576">
        <v>-38</v>
      </c>
      <c r="C576" t="s">
        <v>371</v>
      </c>
    </row>
    <row r="577" spans="1:3" x14ac:dyDescent="0.35">
      <c r="A577" t="s">
        <v>69</v>
      </c>
      <c r="B577">
        <v>-20</v>
      </c>
      <c r="C577" t="s">
        <v>372</v>
      </c>
    </row>
    <row r="578" spans="1:3" x14ac:dyDescent="0.35">
      <c r="A578" t="s">
        <v>71</v>
      </c>
      <c r="B578">
        <v>-40</v>
      </c>
      <c r="C578" t="s">
        <v>373</v>
      </c>
    </row>
  </sheetData>
  <autoFilter ref="F2:H291" xr:uid="{0D8E729B-2A4E-4313-8CB0-E968958F4C5B}">
    <filterColumn colId="2">
      <filters>
        <filter val="19"/>
        <filter val="-2"/>
        <filter val="-23"/>
        <filter val="-5"/>
        <filter val="7"/>
      </filters>
    </filterColumn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EF78-DD27-4DC3-9D09-1F99430C281D}">
  <sheetPr filterMode="1"/>
  <dimension ref="B2:J578"/>
  <sheetViews>
    <sheetView topLeftCell="A399" workbookViewId="0">
      <selection activeCell="I24" sqref="I24"/>
    </sheetView>
  </sheetViews>
  <sheetFormatPr defaultRowHeight="14.5" x14ac:dyDescent="0.35"/>
  <cols>
    <col min="2" max="2" width="35.7265625" bestFit="1" customWidth="1"/>
    <col min="3" max="3" width="12.6328125" customWidth="1"/>
    <col min="4" max="4" width="6.36328125" customWidth="1"/>
    <col min="5" max="5" width="12.36328125" bestFit="1" customWidth="1"/>
    <col min="7" max="7" width="35.7265625" bestFit="1" customWidth="1"/>
    <col min="8" max="8" width="18.36328125" bestFit="1" customWidth="1"/>
    <col min="9" max="9" width="12.453125" bestFit="1" customWidth="1"/>
    <col min="10" max="10" width="21.54296875" bestFit="1" customWidth="1"/>
  </cols>
  <sheetData>
    <row r="2" spans="2:10" x14ac:dyDescent="0.35">
      <c r="B2" t="s">
        <v>0</v>
      </c>
      <c r="C2" t="s">
        <v>3</v>
      </c>
      <c r="D2" t="s">
        <v>1</v>
      </c>
      <c r="E2" t="s">
        <v>398</v>
      </c>
      <c r="G2" s="16" t="s">
        <v>380</v>
      </c>
      <c r="H2" s="16" t="s">
        <v>401</v>
      </c>
      <c r="J2" s="20"/>
    </row>
    <row r="3" spans="2:10" x14ac:dyDescent="0.35">
      <c r="B3" t="s">
        <v>9</v>
      </c>
      <c r="C3">
        <v>31</v>
      </c>
      <c r="D3" t="s">
        <v>86</v>
      </c>
      <c r="E3" t="s">
        <v>399</v>
      </c>
      <c r="G3" s="16" t="s">
        <v>378</v>
      </c>
      <c r="H3" t="s">
        <v>400</v>
      </c>
      <c r="I3" t="s">
        <v>399</v>
      </c>
      <c r="J3" s="19" t="s">
        <v>402</v>
      </c>
    </row>
    <row r="4" spans="2:10" hidden="1" x14ac:dyDescent="0.35">
      <c r="B4" t="s">
        <v>11</v>
      </c>
      <c r="C4">
        <v>46</v>
      </c>
      <c r="D4" t="s">
        <v>87</v>
      </c>
      <c r="E4" t="s">
        <v>399</v>
      </c>
      <c r="G4" s="17" t="s">
        <v>9</v>
      </c>
      <c r="H4">
        <v>258</v>
      </c>
      <c r="I4">
        <v>258</v>
      </c>
      <c r="J4" s="17">
        <f t="shared" ref="J4:J30" si="0">H4-I4</f>
        <v>0</v>
      </c>
    </row>
    <row r="5" spans="2:10" hidden="1" x14ac:dyDescent="0.35">
      <c r="B5" t="s">
        <v>13</v>
      </c>
      <c r="C5">
        <v>50</v>
      </c>
      <c r="D5" t="s">
        <v>88</v>
      </c>
      <c r="E5" t="s">
        <v>399</v>
      </c>
      <c r="G5" s="17" t="s">
        <v>40</v>
      </c>
      <c r="H5">
        <v>272</v>
      </c>
      <c r="I5">
        <v>272</v>
      </c>
      <c r="J5" s="17">
        <f t="shared" si="0"/>
        <v>0</v>
      </c>
    </row>
    <row r="6" spans="2:10" hidden="1" x14ac:dyDescent="0.35">
      <c r="B6" t="s">
        <v>15</v>
      </c>
      <c r="C6">
        <v>43</v>
      </c>
      <c r="D6" t="s">
        <v>89</v>
      </c>
      <c r="E6" t="s">
        <v>399</v>
      </c>
      <c r="G6" s="17" t="s">
        <v>47</v>
      </c>
      <c r="H6">
        <v>265</v>
      </c>
      <c r="I6">
        <v>265</v>
      </c>
      <c r="J6" s="17">
        <f t="shared" si="0"/>
        <v>0</v>
      </c>
    </row>
    <row r="7" spans="2:10" hidden="1" x14ac:dyDescent="0.35">
      <c r="B7" t="s">
        <v>15</v>
      </c>
      <c r="C7">
        <v>38</v>
      </c>
      <c r="D7" t="s">
        <v>90</v>
      </c>
      <c r="E7" t="s">
        <v>399</v>
      </c>
      <c r="G7" s="17" t="s">
        <v>49</v>
      </c>
      <c r="H7">
        <v>281</v>
      </c>
      <c r="I7">
        <v>281</v>
      </c>
      <c r="J7" s="17">
        <f t="shared" si="0"/>
        <v>0</v>
      </c>
    </row>
    <row r="8" spans="2:10" hidden="1" x14ac:dyDescent="0.35">
      <c r="B8" t="s">
        <v>15</v>
      </c>
      <c r="C8">
        <v>30</v>
      </c>
      <c r="D8" t="s">
        <v>91</v>
      </c>
      <c r="E8" t="s">
        <v>399</v>
      </c>
      <c r="G8" s="17" t="s">
        <v>71</v>
      </c>
      <c r="H8">
        <v>295</v>
      </c>
      <c r="I8">
        <v>295</v>
      </c>
      <c r="J8" s="17">
        <f t="shared" si="0"/>
        <v>0</v>
      </c>
    </row>
    <row r="9" spans="2:10" hidden="1" x14ac:dyDescent="0.35">
      <c r="B9" t="s">
        <v>13</v>
      </c>
      <c r="C9">
        <v>39</v>
      </c>
      <c r="D9" t="s">
        <v>92</v>
      </c>
      <c r="E9" t="s">
        <v>399</v>
      </c>
      <c r="G9" s="17" t="s">
        <v>23</v>
      </c>
      <c r="H9">
        <v>295</v>
      </c>
      <c r="I9">
        <v>295</v>
      </c>
      <c r="J9" s="17">
        <f t="shared" si="0"/>
        <v>0</v>
      </c>
    </row>
    <row r="10" spans="2:10" hidden="1" x14ac:dyDescent="0.35">
      <c r="B10" t="s">
        <v>20</v>
      </c>
      <c r="C10">
        <v>43</v>
      </c>
      <c r="D10" t="s">
        <v>93</v>
      </c>
      <c r="E10" t="s">
        <v>399</v>
      </c>
      <c r="G10" s="17" t="s">
        <v>25</v>
      </c>
      <c r="H10">
        <v>279</v>
      </c>
      <c r="I10">
        <v>279</v>
      </c>
      <c r="J10" s="17">
        <f t="shared" si="0"/>
        <v>0</v>
      </c>
    </row>
    <row r="11" spans="2:10" hidden="1" x14ac:dyDescent="0.35">
      <c r="B11" t="s">
        <v>20</v>
      </c>
      <c r="C11">
        <v>38</v>
      </c>
      <c r="D11" t="s">
        <v>94</v>
      </c>
      <c r="E11" t="s">
        <v>399</v>
      </c>
      <c r="G11" s="17" t="s">
        <v>15</v>
      </c>
      <c r="H11">
        <v>804</v>
      </c>
      <c r="I11">
        <v>804</v>
      </c>
      <c r="J11" s="17">
        <f t="shared" si="0"/>
        <v>0</v>
      </c>
    </row>
    <row r="12" spans="2:10" hidden="1" x14ac:dyDescent="0.35">
      <c r="B12" t="s">
        <v>23</v>
      </c>
      <c r="C12">
        <v>22</v>
      </c>
      <c r="D12" t="s">
        <v>95</v>
      </c>
      <c r="E12" t="s">
        <v>399</v>
      </c>
      <c r="G12" s="17" t="s">
        <v>27</v>
      </c>
      <c r="H12">
        <v>271</v>
      </c>
      <c r="I12">
        <v>271</v>
      </c>
      <c r="J12" s="17">
        <f t="shared" si="0"/>
        <v>0</v>
      </c>
    </row>
    <row r="13" spans="2:10" hidden="1" x14ac:dyDescent="0.35">
      <c r="B13" t="s">
        <v>25</v>
      </c>
      <c r="C13">
        <v>27</v>
      </c>
      <c r="D13" t="s">
        <v>96</v>
      </c>
      <c r="E13" t="s">
        <v>399</v>
      </c>
      <c r="G13" s="17" t="s">
        <v>45</v>
      </c>
      <c r="H13">
        <v>281</v>
      </c>
      <c r="I13">
        <v>281</v>
      </c>
      <c r="J13" s="17">
        <f t="shared" si="0"/>
        <v>0</v>
      </c>
    </row>
    <row r="14" spans="2:10" x14ac:dyDescent="0.35">
      <c r="B14" t="s">
        <v>27</v>
      </c>
      <c r="C14">
        <v>36</v>
      </c>
      <c r="D14" t="s">
        <v>97</v>
      </c>
      <c r="E14" t="s">
        <v>399</v>
      </c>
      <c r="G14" s="17" t="s">
        <v>20</v>
      </c>
      <c r="H14">
        <v>572</v>
      </c>
      <c r="I14">
        <v>591</v>
      </c>
      <c r="J14" s="17">
        <f t="shared" si="0"/>
        <v>-19</v>
      </c>
    </row>
    <row r="15" spans="2:10" x14ac:dyDescent="0.35">
      <c r="B15" t="s">
        <v>31</v>
      </c>
      <c r="C15">
        <v>33</v>
      </c>
      <c r="D15" t="s">
        <v>98</v>
      </c>
      <c r="E15" t="s">
        <v>399</v>
      </c>
      <c r="G15" s="17" t="s">
        <v>42</v>
      </c>
      <c r="H15">
        <v>532</v>
      </c>
      <c r="I15">
        <v>527</v>
      </c>
      <c r="J15" s="17">
        <f t="shared" si="0"/>
        <v>5</v>
      </c>
    </row>
    <row r="16" spans="2:10" hidden="1" x14ac:dyDescent="0.35">
      <c r="B16" t="s">
        <v>31</v>
      </c>
      <c r="C16">
        <v>35</v>
      </c>
      <c r="D16" t="s">
        <v>99</v>
      </c>
      <c r="E16" t="s">
        <v>399</v>
      </c>
      <c r="G16" s="17" t="s">
        <v>62</v>
      </c>
      <c r="H16">
        <v>274</v>
      </c>
      <c r="I16">
        <v>274</v>
      </c>
      <c r="J16" s="17">
        <f t="shared" si="0"/>
        <v>0</v>
      </c>
    </row>
    <row r="17" spans="2:10" hidden="1" x14ac:dyDescent="0.35">
      <c r="B17" t="s">
        <v>34</v>
      </c>
      <c r="C17">
        <v>29</v>
      </c>
      <c r="D17" t="s">
        <v>100</v>
      </c>
      <c r="E17" t="s">
        <v>399</v>
      </c>
      <c r="G17" s="17" t="s">
        <v>69</v>
      </c>
      <c r="H17">
        <v>311</v>
      </c>
      <c r="I17">
        <v>311</v>
      </c>
      <c r="J17" s="17">
        <f t="shared" si="0"/>
        <v>0</v>
      </c>
    </row>
    <row r="18" spans="2:10" x14ac:dyDescent="0.35">
      <c r="B18" t="s">
        <v>36</v>
      </c>
      <c r="C18">
        <v>34</v>
      </c>
      <c r="D18" t="s">
        <v>101</v>
      </c>
      <c r="E18" t="s">
        <v>399</v>
      </c>
      <c r="G18" s="17" t="s">
        <v>52</v>
      </c>
      <c r="H18">
        <v>254</v>
      </c>
      <c r="I18">
        <v>261</v>
      </c>
      <c r="J18" s="17">
        <f t="shared" si="0"/>
        <v>-7</v>
      </c>
    </row>
    <row r="19" spans="2:10" hidden="1" x14ac:dyDescent="0.35">
      <c r="B19" t="s">
        <v>38</v>
      </c>
      <c r="C19">
        <v>27</v>
      </c>
      <c r="D19" t="s">
        <v>102</v>
      </c>
      <c r="E19" t="s">
        <v>399</v>
      </c>
      <c r="G19" s="17" t="s">
        <v>54</v>
      </c>
      <c r="H19">
        <v>282</v>
      </c>
      <c r="I19">
        <v>282</v>
      </c>
      <c r="J19" s="17">
        <f t="shared" si="0"/>
        <v>0</v>
      </c>
    </row>
    <row r="20" spans="2:10" hidden="1" x14ac:dyDescent="0.35">
      <c r="B20" t="s">
        <v>40</v>
      </c>
      <c r="C20">
        <v>29</v>
      </c>
      <c r="D20" t="s">
        <v>103</v>
      </c>
      <c r="E20" t="s">
        <v>399</v>
      </c>
      <c r="G20" s="17" t="s">
        <v>64</v>
      </c>
      <c r="H20">
        <v>272</v>
      </c>
      <c r="I20">
        <v>272</v>
      </c>
      <c r="J20" s="17">
        <f t="shared" si="0"/>
        <v>0</v>
      </c>
    </row>
    <row r="21" spans="2:10" hidden="1" x14ac:dyDescent="0.35">
      <c r="B21" t="s">
        <v>42</v>
      </c>
      <c r="C21">
        <v>32</v>
      </c>
      <c r="D21" t="s">
        <v>104</v>
      </c>
      <c r="E21" t="s">
        <v>399</v>
      </c>
      <c r="G21" s="17" t="s">
        <v>36</v>
      </c>
      <c r="H21">
        <v>300</v>
      </c>
      <c r="I21">
        <v>300</v>
      </c>
      <c r="J21" s="17">
        <f t="shared" si="0"/>
        <v>0</v>
      </c>
    </row>
    <row r="22" spans="2:10" hidden="1" x14ac:dyDescent="0.35">
      <c r="B22" t="s">
        <v>42</v>
      </c>
      <c r="C22">
        <v>26</v>
      </c>
      <c r="D22" t="s">
        <v>105</v>
      </c>
      <c r="E22" t="s">
        <v>399</v>
      </c>
      <c r="G22" s="17" t="s">
        <v>13</v>
      </c>
      <c r="H22">
        <v>532</v>
      </c>
      <c r="I22">
        <v>532</v>
      </c>
      <c r="J22" s="17">
        <f t="shared" si="0"/>
        <v>0</v>
      </c>
    </row>
    <row r="23" spans="2:10" hidden="1" x14ac:dyDescent="0.35">
      <c r="B23" t="s">
        <v>31</v>
      </c>
      <c r="C23">
        <v>21</v>
      </c>
      <c r="D23" t="s">
        <v>106</v>
      </c>
      <c r="E23" t="s">
        <v>399</v>
      </c>
      <c r="G23" s="17" t="s">
        <v>11</v>
      </c>
      <c r="H23">
        <v>294</v>
      </c>
      <c r="I23">
        <v>294</v>
      </c>
      <c r="J23" s="17">
        <f t="shared" si="0"/>
        <v>0</v>
      </c>
    </row>
    <row r="24" spans="2:10" x14ac:dyDescent="0.35">
      <c r="B24" t="s">
        <v>45</v>
      </c>
      <c r="C24">
        <v>22</v>
      </c>
      <c r="D24" t="s">
        <v>107</v>
      </c>
      <c r="E24" t="s">
        <v>399</v>
      </c>
      <c r="G24" s="17" t="s">
        <v>34</v>
      </c>
      <c r="H24">
        <v>264</v>
      </c>
      <c r="I24">
        <v>241</v>
      </c>
      <c r="J24" s="17">
        <f t="shared" si="0"/>
        <v>23</v>
      </c>
    </row>
    <row r="25" spans="2:10" hidden="1" x14ac:dyDescent="0.35">
      <c r="B25" t="s">
        <v>47</v>
      </c>
      <c r="C25">
        <v>35</v>
      </c>
      <c r="D25" t="s">
        <v>108</v>
      </c>
      <c r="E25" t="s">
        <v>399</v>
      </c>
      <c r="G25" s="17" t="s">
        <v>60</v>
      </c>
      <c r="H25">
        <v>244</v>
      </c>
      <c r="I25">
        <v>244</v>
      </c>
      <c r="J25" s="17">
        <f t="shared" si="0"/>
        <v>0</v>
      </c>
    </row>
    <row r="26" spans="2:10" hidden="1" x14ac:dyDescent="0.35">
      <c r="B26" t="s">
        <v>49</v>
      </c>
      <c r="C26">
        <v>32</v>
      </c>
      <c r="D26" t="s">
        <v>109</v>
      </c>
      <c r="E26" t="s">
        <v>399</v>
      </c>
      <c r="G26" s="17" t="s">
        <v>31</v>
      </c>
      <c r="H26">
        <v>875</v>
      </c>
      <c r="I26">
        <v>875</v>
      </c>
      <c r="J26" s="17">
        <f t="shared" si="0"/>
        <v>0</v>
      </c>
    </row>
    <row r="27" spans="2:10" hidden="1" x14ac:dyDescent="0.35">
      <c r="B27" t="s">
        <v>52</v>
      </c>
      <c r="C27">
        <v>20</v>
      </c>
      <c r="D27" t="s">
        <v>110</v>
      </c>
      <c r="E27" t="s">
        <v>399</v>
      </c>
      <c r="G27" s="17" t="s">
        <v>66</v>
      </c>
      <c r="H27">
        <v>533</v>
      </c>
      <c r="I27">
        <v>533</v>
      </c>
      <c r="J27" s="17">
        <f t="shared" si="0"/>
        <v>0</v>
      </c>
    </row>
    <row r="28" spans="2:10" hidden="1" x14ac:dyDescent="0.35">
      <c r="B28" t="s">
        <v>54</v>
      </c>
      <c r="C28">
        <v>34</v>
      </c>
      <c r="D28" t="s">
        <v>111</v>
      </c>
      <c r="E28" t="s">
        <v>399</v>
      </c>
      <c r="G28" s="17" t="s">
        <v>38</v>
      </c>
      <c r="H28">
        <v>251</v>
      </c>
      <c r="I28">
        <v>251</v>
      </c>
      <c r="J28" s="17">
        <f t="shared" si="0"/>
        <v>0</v>
      </c>
    </row>
    <row r="29" spans="2:10" hidden="1" x14ac:dyDescent="0.35">
      <c r="B29" t="s">
        <v>56</v>
      </c>
      <c r="C29">
        <v>40</v>
      </c>
      <c r="D29" t="s">
        <v>112</v>
      </c>
      <c r="E29" t="s">
        <v>399</v>
      </c>
      <c r="G29" s="17" t="s">
        <v>56</v>
      </c>
      <c r="H29">
        <v>846</v>
      </c>
      <c r="I29">
        <v>846</v>
      </c>
      <c r="J29" s="17">
        <f t="shared" si="0"/>
        <v>0</v>
      </c>
    </row>
    <row r="30" spans="2:10" x14ac:dyDescent="0.35">
      <c r="B30" t="s">
        <v>56</v>
      </c>
      <c r="C30">
        <v>28</v>
      </c>
      <c r="D30" t="s">
        <v>113</v>
      </c>
      <c r="E30" t="s">
        <v>399</v>
      </c>
      <c r="G30" s="17" t="s">
        <v>379</v>
      </c>
      <c r="H30">
        <v>9937</v>
      </c>
      <c r="I30">
        <v>9935</v>
      </c>
      <c r="J30" s="21">
        <f t="shared" si="0"/>
        <v>2</v>
      </c>
    </row>
    <row r="31" spans="2:10" x14ac:dyDescent="0.35">
      <c r="B31" t="s">
        <v>56</v>
      </c>
      <c r="C31">
        <v>42</v>
      </c>
      <c r="D31" t="s">
        <v>114</v>
      </c>
      <c r="E31" t="s">
        <v>399</v>
      </c>
    </row>
    <row r="32" spans="2:10" x14ac:dyDescent="0.35">
      <c r="B32" t="s">
        <v>60</v>
      </c>
      <c r="C32">
        <v>29</v>
      </c>
      <c r="D32" t="s">
        <v>115</v>
      </c>
      <c r="E32" t="s">
        <v>399</v>
      </c>
    </row>
    <row r="33" spans="2:5" x14ac:dyDescent="0.35">
      <c r="B33" t="s">
        <v>62</v>
      </c>
      <c r="C33">
        <v>23</v>
      </c>
      <c r="D33" t="s">
        <v>116</v>
      </c>
      <c r="E33" t="s">
        <v>399</v>
      </c>
    </row>
    <row r="34" spans="2:5" x14ac:dyDescent="0.35">
      <c r="B34" t="s">
        <v>64</v>
      </c>
      <c r="C34">
        <v>34</v>
      </c>
      <c r="D34" t="s">
        <v>117</v>
      </c>
      <c r="E34" t="s">
        <v>399</v>
      </c>
    </row>
    <row r="35" spans="2:5" x14ac:dyDescent="0.35">
      <c r="B35" t="s">
        <v>66</v>
      </c>
      <c r="C35">
        <v>32</v>
      </c>
      <c r="D35" t="s">
        <v>118</v>
      </c>
      <c r="E35" t="s">
        <v>399</v>
      </c>
    </row>
    <row r="36" spans="2:5" x14ac:dyDescent="0.35">
      <c r="B36" t="s">
        <v>66</v>
      </c>
      <c r="C36">
        <v>28</v>
      </c>
      <c r="D36" t="s">
        <v>119</v>
      </c>
      <c r="E36" t="s">
        <v>399</v>
      </c>
    </row>
    <row r="37" spans="2:5" x14ac:dyDescent="0.35">
      <c r="B37" t="s">
        <v>69</v>
      </c>
      <c r="C37">
        <v>22</v>
      </c>
      <c r="D37" t="s">
        <v>120</v>
      </c>
      <c r="E37" t="s">
        <v>399</v>
      </c>
    </row>
    <row r="38" spans="2:5" x14ac:dyDescent="0.35">
      <c r="B38" t="s">
        <v>71</v>
      </c>
      <c r="C38">
        <v>43</v>
      </c>
      <c r="D38" t="s">
        <v>121</v>
      </c>
      <c r="E38" t="s">
        <v>399</v>
      </c>
    </row>
    <row r="39" spans="2:5" x14ac:dyDescent="0.35">
      <c r="B39" t="s">
        <v>9</v>
      </c>
      <c r="C39">
        <v>27</v>
      </c>
      <c r="D39" t="s">
        <v>122</v>
      </c>
      <c r="E39" t="s">
        <v>399</v>
      </c>
    </row>
    <row r="40" spans="2:5" x14ac:dyDescent="0.35">
      <c r="B40" t="s">
        <v>11</v>
      </c>
      <c r="C40">
        <v>43</v>
      </c>
      <c r="D40" t="s">
        <v>123</v>
      </c>
      <c r="E40" t="s">
        <v>399</v>
      </c>
    </row>
    <row r="41" spans="2:5" x14ac:dyDescent="0.35">
      <c r="B41" t="s">
        <v>13</v>
      </c>
      <c r="C41">
        <v>33</v>
      </c>
      <c r="D41" t="s">
        <v>124</v>
      </c>
      <c r="E41" t="s">
        <v>399</v>
      </c>
    </row>
    <row r="42" spans="2:5" x14ac:dyDescent="0.35">
      <c r="B42" t="s">
        <v>15</v>
      </c>
      <c r="C42">
        <v>20</v>
      </c>
      <c r="D42" t="s">
        <v>125</v>
      </c>
      <c r="E42" t="s">
        <v>399</v>
      </c>
    </row>
    <row r="43" spans="2:5" x14ac:dyDescent="0.35">
      <c r="B43" t="s">
        <v>15</v>
      </c>
      <c r="C43">
        <v>31</v>
      </c>
      <c r="D43" t="s">
        <v>126</v>
      </c>
      <c r="E43" t="s">
        <v>399</v>
      </c>
    </row>
    <row r="44" spans="2:5" x14ac:dyDescent="0.35">
      <c r="B44" t="s">
        <v>15</v>
      </c>
      <c r="C44">
        <v>30</v>
      </c>
      <c r="D44" t="s">
        <v>127</v>
      </c>
      <c r="E44" t="s">
        <v>399</v>
      </c>
    </row>
    <row r="45" spans="2:5" x14ac:dyDescent="0.35">
      <c r="B45" t="s">
        <v>13</v>
      </c>
      <c r="C45">
        <v>28</v>
      </c>
      <c r="D45" t="s">
        <v>128</v>
      </c>
      <c r="E45" t="s">
        <v>399</v>
      </c>
    </row>
    <row r="46" spans="2:5" x14ac:dyDescent="0.35">
      <c r="B46" t="s">
        <v>20</v>
      </c>
      <c r="C46">
        <v>38</v>
      </c>
      <c r="D46" t="s">
        <v>129</v>
      </c>
      <c r="E46" t="s">
        <v>399</v>
      </c>
    </row>
    <row r="47" spans="2:5" x14ac:dyDescent="0.35">
      <c r="B47" t="s">
        <v>20</v>
      </c>
      <c r="C47">
        <v>41</v>
      </c>
      <c r="D47" t="s">
        <v>130</v>
      </c>
      <c r="E47" t="s">
        <v>399</v>
      </c>
    </row>
    <row r="48" spans="2:5" x14ac:dyDescent="0.35">
      <c r="B48" t="s">
        <v>23</v>
      </c>
      <c r="C48">
        <v>43</v>
      </c>
      <c r="D48" t="s">
        <v>131</v>
      </c>
      <c r="E48" t="s">
        <v>399</v>
      </c>
    </row>
    <row r="49" spans="2:5" x14ac:dyDescent="0.35">
      <c r="B49" t="s">
        <v>25</v>
      </c>
      <c r="C49">
        <v>31</v>
      </c>
      <c r="D49" t="s">
        <v>132</v>
      </c>
      <c r="E49" t="s">
        <v>399</v>
      </c>
    </row>
    <row r="50" spans="2:5" x14ac:dyDescent="0.35">
      <c r="B50" t="s">
        <v>27</v>
      </c>
      <c r="C50">
        <v>34</v>
      </c>
      <c r="D50" t="s">
        <v>133</v>
      </c>
      <c r="E50" t="s">
        <v>399</v>
      </c>
    </row>
    <row r="51" spans="2:5" x14ac:dyDescent="0.35">
      <c r="B51" t="s">
        <v>31</v>
      </c>
      <c r="C51">
        <v>25</v>
      </c>
      <c r="D51" t="s">
        <v>134</v>
      </c>
      <c r="E51" t="s">
        <v>399</v>
      </c>
    </row>
    <row r="52" spans="2:5" x14ac:dyDescent="0.35">
      <c r="B52" t="s">
        <v>31</v>
      </c>
      <c r="C52">
        <v>25</v>
      </c>
      <c r="D52" t="s">
        <v>135</v>
      </c>
      <c r="E52" t="s">
        <v>399</v>
      </c>
    </row>
    <row r="53" spans="2:5" x14ac:dyDescent="0.35">
      <c r="B53" t="s">
        <v>34</v>
      </c>
      <c r="C53">
        <v>37</v>
      </c>
      <c r="D53" t="s">
        <v>136</v>
      </c>
      <c r="E53" t="s">
        <v>399</v>
      </c>
    </row>
    <row r="54" spans="2:5" x14ac:dyDescent="0.35">
      <c r="B54" t="s">
        <v>36</v>
      </c>
      <c r="C54">
        <v>24</v>
      </c>
      <c r="D54" t="s">
        <v>137</v>
      </c>
      <c r="E54" t="s">
        <v>399</v>
      </c>
    </row>
    <row r="55" spans="2:5" x14ac:dyDescent="0.35">
      <c r="B55" t="s">
        <v>38</v>
      </c>
      <c r="C55">
        <v>43</v>
      </c>
      <c r="D55" t="s">
        <v>138</v>
      </c>
      <c r="E55" t="s">
        <v>399</v>
      </c>
    </row>
    <row r="56" spans="2:5" x14ac:dyDescent="0.35">
      <c r="B56" t="s">
        <v>40</v>
      </c>
      <c r="C56">
        <v>43</v>
      </c>
      <c r="D56" t="s">
        <v>139</v>
      </c>
      <c r="E56" t="s">
        <v>399</v>
      </c>
    </row>
    <row r="57" spans="2:5" x14ac:dyDescent="0.35">
      <c r="B57" t="s">
        <v>42</v>
      </c>
      <c r="C57">
        <v>20</v>
      </c>
      <c r="D57" t="s">
        <v>140</v>
      </c>
      <c r="E57" t="s">
        <v>399</v>
      </c>
    </row>
    <row r="58" spans="2:5" x14ac:dyDescent="0.35">
      <c r="B58" t="s">
        <v>42</v>
      </c>
      <c r="C58">
        <v>42</v>
      </c>
      <c r="D58" t="s">
        <v>141</v>
      </c>
      <c r="E58" t="s">
        <v>399</v>
      </c>
    </row>
    <row r="59" spans="2:5" x14ac:dyDescent="0.35">
      <c r="B59" t="s">
        <v>31</v>
      </c>
      <c r="C59">
        <v>49</v>
      </c>
      <c r="D59" t="s">
        <v>142</v>
      </c>
      <c r="E59" t="s">
        <v>399</v>
      </c>
    </row>
    <row r="60" spans="2:5" x14ac:dyDescent="0.35">
      <c r="B60" t="s">
        <v>45</v>
      </c>
      <c r="C60">
        <v>48</v>
      </c>
      <c r="D60" t="s">
        <v>143</v>
      </c>
      <c r="E60" t="s">
        <v>399</v>
      </c>
    </row>
    <row r="61" spans="2:5" x14ac:dyDescent="0.35">
      <c r="B61" t="s">
        <v>47</v>
      </c>
      <c r="C61">
        <v>37</v>
      </c>
      <c r="D61" t="s">
        <v>144</v>
      </c>
      <c r="E61" t="s">
        <v>399</v>
      </c>
    </row>
    <row r="62" spans="2:5" x14ac:dyDescent="0.35">
      <c r="B62" t="s">
        <v>49</v>
      </c>
      <c r="C62">
        <v>49</v>
      </c>
      <c r="D62" t="s">
        <v>145</v>
      </c>
      <c r="E62" t="s">
        <v>399</v>
      </c>
    </row>
    <row r="63" spans="2:5" x14ac:dyDescent="0.35">
      <c r="B63" t="s">
        <v>52</v>
      </c>
      <c r="C63">
        <v>43</v>
      </c>
      <c r="D63" t="s">
        <v>146</v>
      </c>
      <c r="E63" t="s">
        <v>399</v>
      </c>
    </row>
    <row r="64" spans="2:5" x14ac:dyDescent="0.35">
      <c r="B64" t="s">
        <v>54</v>
      </c>
      <c r="C64">
        <v>49</v>
      </c>
      <c r="D64" t="s">
        <v>147</v>
      </c>
      <c r="E64" t="s">
        <v>399</v>
      </c>
    </row>
    <row r="65" spans="2:5" x14ac:dyDescent="0.35">
      <c r="B65" t="s">
        <v>56</v>
      </c>
      <c r="C65">
        <v>32</v>
      </c>
      <c r="D65" t="s">
        <v>148</v>
      </c>
      <c r="E65" t="s">
        <v>399</v>
      </c>
    </row>
    <row r="66" spans="2:5" x14ac:dyDescent="0.35">
      <c r="B66" t="s">
        <v>56</v>
      </c>
      <c r="C66">
        <v>45</v>
      </c>
      <c r="D66" t="s">
        <v>149</v>
      </c>
      <c r="E66" t="s">
        <v>399</v>
      </c>
    </row>
    <row r="67" spans="2:5" x14ac:dyDescent="0.35">
      <c r="B67" t="s">
        <v>56</v>
      </c>
      <c r="C67">
        <v>26</v>
      </c>
      <c r="D67" t="s">
        <v>150</v>
      </c>
      <c r="E67" t="s">
        <v>399</v>
      </c>
    </row>
    <row r="68" spans="2:5" x14ac:dyDescent="0.35">
      <c r="B68" t="s">
        <v>60</v>
      </c>
      <c r="C68">
        <v>22</v>
      </c>
      <c r="D68" t="s">
        <v>151</v>
      </c>
      <c r="E68" t="s">
        <v>399</v>
      </c>
    </row>
    <row r="69" spans="2:5" x14ac:dyDescent="0.35">
      <c r="B69" t="s">
        <v>62</v>
      </c>
      <c r="C69">
        <v>28</v>
      </c>
      <c r="D69" t="s">
        <v>152</v>
      </c>
      <c r="E69" t="s">
        <v>399</v>
      </c>
    </row>
    <row r="70" spans="2:5" x14ac:dyDescent="0.35">
      <c r="B70" t="s">
        <v>64</v>
      </c>
      <c r="C70">
        <v>42</v>
      </c>
      <c r="D70" t="s">
        <v>153</v>
      </c>
      <c r="E70" t="s">
        <v>399</v>
      </c>
    </row>
    <row r="71" spans="2:5" x14ac:dyDescent="0.35">
      <c r="B71" t="s">
        <v>66</v>
      </c>
      <c r="C71">
        <v>39</v>
      </c>
      <c r="D71" t="s">
        <v>154</v>
      </c>
      <c r="E71" t="s">
        <v>399</v>
      </c>
    </row>
    <row r="72" spans="2:5" x14ac:dyDescent="0.35">
      <c r="B72" t="s">
        <v>66</v>
      </c>
      <c r="C72">
        <v>39</v>
      </c>
      <c r="D72" t="s">
        <v>155</v>
      </c>
      <c r="E72" t="s">
        <v>399</v>
      </c>
    </row>
    <row r="73" spans="2:5" x14ac:dyDescent="0.35">
      <c r="B73" t="s">
        <v>69</v>
      </c>
      <c r="C73">
        <v>49</v>
      </c>
      <c r="D73" t="s">
        <v>156</v>
      </c>
      <c r="E73" t="s">
        <v>399</v>
      </c>
    </row>
    <row r="74" spans="2:5" x14ac:dyDescent="0.35">
      <c r="B74" t="s">
        <v>71</v>
      </c>
      <c r="C74">
        <v>32</v>
      </c>
      <c r="D74" t="s">
        <v>157</v>
      </c>
      <c r="E74" t="s">
        <v>399</v>
      </c>
    </row>
    <row r="75" spans="2:5" x14ac:dyDescent="0.35">
      <c r="B75" t="s">
        <v>9</v>
      </c>
      <c r="C75">
        <v>37</v>
      </c>
      <c r="D75" t="s">
        <v>158</v>
      </c>
      <c r="E75" t="s">
        <v>399</v>
      </c>
    </row>
    <row r="76" spans="2:5" x14ac:dyDescent="0.35">
      <c r="B76" t="s">
        <v>11</v>
      </c>
      <c r="C76">
        <v>40</v>
      </c>
      <c r="D76" t="s">
        <v>159</v>
      </c>
      <c r="E76" t="s">
        <v>399</v>
      </c>
    </row>
    <row r="77" spans="2:5" x14ac:dyDescent="0.35">
      <c r="B77" t="s">
        <v>13</v>
      </c>
      <c r="C77">
        <v>31</v>
      </c>
      <c r="D77" t="s">
        <v>160</v>
      </c>
      <c r="E77" t="s">
        <v>399</v>
      </c>
    </row>
    <row r="78" spans="2:5" x14ac:dyDescent="0.35">
      <c r="B78" t="s">
        <v>15</v>
      </c>
      <c r="C78">
        <v>34</v>
      </c>
      <c r="D78" t="s">
        <v>161</v>
      </c>
      <c r="E78" t="s">
        <v>399</v>
      </c>
    </row>
    <row r="79" spans="2:5" x14ac:dyDescent="0.35">
      <c r="B79" t="s">
        <v>15</v>
      </c>
      <c r="C79">
        <v>27</v>
      </c>
      <c r="D79" t="s">
        <v>162</v>
      </c>
      <c r="E79" t="s">
        <v>399</v>
      </c>
    </row>
    <row r="80" spans="2:5" x14ac:dyDescent="0.35">
      <c r="B80" t="s">
        <v>15</v>
      </c>
      <c r="C80">
        <v>40</v>
      </c>
      <c r="D80" t="s">
        <v>163</v>
      </c>
      <c r="E80" t="s">
        <v>399</v>
      </c>
    </row>
    <row r="81" spans="2:5" x14ac:dyDescent="0.35">
      <c r="B81" t="s">
        <v>13</v>
      </c>
      <c r="C81">
        <v>47</v>
      </c>
      <c r="D81" t="s">
        <v>164</v>
      </c>
      <c r="E81" t="s">
        <v>399</v>
      </c>
    </row>
    <row r="82" spans="2:5" x14ac:dyDescent="0.35">
      <c r="B82" t="s">
        <v>20</v>
      </c>
      <c r="C82">
        <v>21</v>
      </c>
      <c r="D82" t="s">
        <v>165</v>
      </c>
      <c r="E82" t="s">
        <v>399</v>
      </c>
    </row>
    <row r="83" spans="2:5" x14ac:dyDescent="0.35">
      <c r="B83" t="s">
        <v>20</v>
      </c>
      <c r="C83">
        <v>39</v>
      </c>
      <c r="D83" t="s">
        <v>166</v>
      </c>
      <c r="E83" t="s">
        <v>399</v>
      </c>
    </row>
    <row r="84" spans="2:5" x14ac:dyDescent="0.35">
      <c r="B84" t="s">
        <v>23</v>
      </c>
      <c r="C84">
        <v>46</v>
      </c>
      <c r="D84" t="s">
        <v>167</v>
      </c>
      <c r="E84" t="s">
        <v>399</v>
      </c>
    </row>
    <row r="85" spans="2:5" x14ac:dyDescent="0.35">
      <c r="B85" t="s">
        <v>25</v>
      </c>
      <c r="C85">
        <v>46</v>
      </c>
      <c r="D85" t="s">
        <v>168</v>
      </c>
      <c r="E85" t="s">
        <v>399</v>
      </c>
    </row>
    <row r="86" spans="2:5" x14ac:dyDescent="0.35">
      <c r="B86" t="s">
        <v>27</v>
      </c>
      <c r="C86">
        <v>38</v>
      </c>
      <c r="D86" t="s">
        <v>169</v>
      </c>
      <c r="E86" t="s">
        <v>399</v>
      </c>
    </row>
    <row r="87" spans="2:5" x14ac:dyDescent="0.35">
      <c r="B87" t="s">
        <v>31</v>
      </c>
      <c r="C87">
        <v>41</v>
      </c>
      <c r="D87" t="s">
        <v>170</v>
      </c>
      <c r="E87" t="s">
        <v>399</v>
      </c>
    </row>
    <row r="88" spans="2:5" x14ac:dyDescent="0.35">
      <c r="B88" t="s">
        <v>31</v>
      </c>
      <c r="C88">
        <v>37</v>
      </c>
      <c r="D88" t="s">
        <v>171</v>
      </c>
      <c r="E88" t="s">
        <v>399</v>
      </c>
    </row>
    <row r="89" spans="2:5" x14ac:dyDescent="0.35">
      <c r="B89" t="s">
        <v>34</v>
      </c>
      <c r="C89">
        <v>23</v>
      </c>
      <c r="D89" t="s">
        <v>172</v>
      </c>
      <c r="E89" t="s">
        <v>399</v>
      </c>
    </row>
    <row r="90" spans="2:5" x14ac:dyDescent="0.35">
      <c r="B90" t="s">
        <v>36</v>
      </c>
      <c r="C90">
        <v>36</v>
      </c>
      <c r="D90" t="s">
        <v>173</v>
      </c>
      <c r="E90" t="s">
        <v>399</v>
      </c>
    </row>
    <row r="91" spans="2:5" x14ac:dyDescent="0.35">
      <c r="B91" t="s">
        <v>38</v>
      </c>
      <c r="C91">
        <v>34</v>
      </c>
      <c r="D91" t="s">
        <v>174</v>
      </c>
      <c r="E91" t="s">
        <v>399</v>
      </c>
    </row>
    <row r="92" spans="2:5" x14ac:dyDescent="0.35">
      <c r="B92" t="s">
        <v>40</v>
      </c>
      <c r="C92">
        <v>38</v>
      </c>
      <c r="D92" t="s">
        <v>175</v>
      </c>
      <c r="E92" t="s">
        <v>399</v>
      </c>
    </row>
    <row r="93" spans="2:5" x14ac:dyDescent="0.35">
      <c r="B93" t="s">
        <v>42</v>
      </c>
      <c r="C93">
        <v>34</v>
      </c>
      <c r="D93" t="s">
        <v>176</v>
      </c>
      <c r="E93" t="s">
        <v>399</v>
      </c>
    </row>
    <row r="94" spans="2:5" x14ac:dyDescent="0.35">
      <c r="B94" t="s">
        <v>42</v>
      </c>
      <c r="C94">
        <v>34</v>
      </c>
      <c r="D94" t="s">
        <v>177</v>
      </c>
      <c r="E94" t="s">
        <v>399</v>
      </c>
    </row>
    <row r="95" spans="2:5" x14ac:dyDescent="0.35">
      <c r="B95" t="s">
        <v>31</v>
      </c>
      <c r="C95">
        <v>38</v>
      </c>
      <c r="D95" t="s">
        <v>178</v>
      </c>
      <c r="E95" t="s">
        <v>399</v>
      </c>
    </row>
    <row r="96" spans="2:5" x14ac:dyDescent="0.35">
      <c r="B96" t="s">
        <v>45</v>
      </c>
      <c r="C96">
        <v>42</v>
      </c>
      <c r="D96" t="s">
        <v>179</v>
      </c>
      <c r="E96" t="s">
        <v>399</v>
      </c>
    </row>
    <row r="97" spans="2:5" x14ac:dyDescent="0.35">
      <c r="B97" t="s">
        <v>47</v>
      </c>
      <c r="C97">
        <v>28</v>
      </c>
      <c r="D97" t="s">
        <v>180</v>
      </c>
      <c r="E97" t="s">
        <v>399</v>
      </c>
    </row>
    <row r="98" spans="2:5" x14ac:dyDescent="0.35">
      <c r="B98" t="s">
        <v>49</v>
      </c>
      <c r="C98">
        <v>27</v>
      </c>
      <c r="D98" t="s">
        <v>181</v>
      </c>
      <c r="E98" t="s">
        <v>399</v>
      </c>
    </row>
    <row r="99" spans="2:5" x14ac:dyDescent="0.35">
      <c r="B99" t="s">
        <v>52</v>
      </c>
      <c r="C99">
        <v>21</v>
      </c>
      <c r="D99" t="s">
        <v>182</v>
      </c>
      <c r="E99" t="s">
        <v>399</v>
      </c>
    </row>
    <row r="100" spans="2:5" x14ac:dyDescent="0.35">
      <c r="B100" t="s">
        <v>54</v>
      </c>
      <c r="C100">
        <v>25</v>
      </c>
      <c r="D100" t="s">
        <v>183</v>
      </c>
      <c r="E100" t="s">
        <v>399</v>
      </c>
    </row>
    <row r="101" spans="2:5" x14ac:dyDescent="0.35">
      <c r="B101" t="s">
        <v>56</v>
      </c>
      <c r="C101">
        <v>28</v>
      </c>
      <c r="D101" t="s">
        <v>184</v>
      </c>
      <c r="E101" t="s">
        <v>399</v>
      </c>
    </row>
    <row r="102" spans="2:5" x14ac:dyDescent="0.35">
      <c r="B102" t="s">
        <v>56</v>
      </c>
      <c r="C102">
        <v>25</v>
      </c>
      <c r="D102" t="s">
        <v>185</v>
      </c>
      <c r="E102" t="s">
        <v>399</v>
      </c>
    </row>
    <row r="103" spans="2:5" x14ac:dyDescent="0.35">
      <c r="B103" t="s">
        <v>56</v>
      </c>
      <c r="C103">
        <v>45</v>
      </c>
      <c r="D103" t="s">
        <v>186</v>
      </c>
      <c r="E103" t="s">
        <v>399</v>
      </c>
    </row>
    <row r="104" spans="2:5" x14ac:dyDescent="0.35">
      <c r="B104" t="s">
        <v>60</v>
      </c>
      <c r="C104">
        <v>25</v>
      </c>
      <c r="D104" t="s">
        <v>187</v>
      </c>
      <c r="E104" t="s">
        <v>399</v>
      </c>
    </row>
    <row r="105" spans="2:5" x14ac:dyDescent="0.35">
      <c r="B105" t="s">
        <v>62</v>
      </c>
      <c r="C105">
        <v>42</v>
      </c>
      <c r="D105" t="s">
        <v>188</v>
      </c>
      <c r="E105" t="s">
        <v>399</v>
      </c>
    </row>
    <row r="106" spans="2:5" x14ac:dyDescent="0.35">
      <c r="B106" t="s">
        <v>64</v>
      </c>
      <c r="C106">
        <v>28</v>
      </c>
      <c r="D106" t="s">
        <v>189</v>
      </c>
      <c r="E106" t="s">
        <v>399</v>
      </c>
    </row>
    <row r="107" spans="2:5" x14ac:dyDescent="0.35">
      <c r="B107" t="s">
        <v>66</v>
      </c>
      <c r="C107">
        <v>30</v>
      </c>
      <c r="D107" t="s">
        <v>190</v>
      </c>
      <c r="E107" t="s">
        <v>399</v>
      </c>
    </row>
    <row r="108" spans="2:5" x14ac:dyDescent="0.35">
      <c r="B108" t="s">
        <v>66</v>
      </c>
      <c r="C108">
        <v>37</v>
      </c>
      <c r="D108" t="s">
        <v>191</v>
      </c>
      <c r="E108" t="s">
        <v>399</v>
      </c>
    </row>
    <row r="109" spans="2:5" x14ac:dyDescent="0.35">
      <c r="B109" t="s">
        <v>69</v>
      </c>
      <c r="C109">
        <v>41</v>
      </c>
      <c r="D109" t="s">
        <v>192</v>
      </c>
      <c r="E109" t="s">
        <v>399</v>
      </c>
    </row>
    <row r="110" spans="2:5" x14ac:dyDescent="0.35">
      <c r="B110" t="s">
        <v>71</v>
      </c>
      <c r="C110">
        <v>28</v>
      </c>
      <c r="D110" t="s">
        <v>193</v>
      </c>
      <c r="E110" t="s">
        <v>399</v>
      </c>
    </row>
    <row r="111" spans="2:5" x14ac:dyDescent="0.35">
      <c r="B111" t="s">
        <v>9</v>
      </c>
      <c r="C111">
        <v>36</v>
      </c>
      <c r="D111" t="s">
        <v>194</v>
      </c>
      <c r="E111" t="s">
        <v>399</v>
      </c>
    </row>
    <row r="112" spans="2:5" x14ac:dyDescent="0.35">
      <c r="B112" t="s">
        <v>11</v>
      </c>
      <c r="C112">
        <v>41</v>
      </c>
      <c r="D112" t="s">
        <v>195</v>
      </c>
      <c r="E112" t="s">
        <v>399</v>
      </c>
    </row>
    <row r="113" spans="2:5" x14ac:dyDescent="0.35">
      <c r="B113" t="s">
        <v>13</v>
      </c>
      <c r="C113">
        <v>21</v>
      </c>
      <c r="D113" t="s">
        <v>196</v>
      </c>
      <c r="E113" t="s">
        <v>399</v>
      </c>
    </row>
    <row r="114" spans="2:5" x14ac:dyDescent="0.35">
      <c r="B114" t="s">
        <v>15</v>
      </c>
      <c r="C114">
        <v>27</v>
      </c>
      <c r="D114" t="s">
        <v>197</v>
      </c>
      <c r="E114" t="s">
        <v>399</v>
      </c>
    </row>
    <row r="115" spans="2:5" x14ac:dyDescent="0.35">
      <c r="B115" t="s">
        <v>15</v>
      </c>
      <c r="C115">
        <v>45</v>
      </c>
      <c r="D115" t="s">
        <v>198</v>
      </c>
      <c r="E115" t="s">
        <v>399</v>
      </c>
    </row>
    <row r="116" spans="2:5" x14ac:dyDescent="0.35">
      <c r="B116" t="s">
        <v>15</v>
      </c>
      <c r="C116">
        <v>21</v>
      </c>
      <c r="D116" t="s">
        <v>199</v>
      </c>
      <c r="E116" t="s">
        <v>399</v>
      </c>
    </row>
    <row r="117" spans="2:5" x14ac:dyDescent="0.35">
      <c r="B117" t="s">
        <v>13</v>
      </c>
      <c r="C117">
        <v>34</v>
      </c>
      <c r="D117" t="s">
        <v>200</v>
      </c>
      <c r="E117" t="s">
        <v>399</v>
      </c>
    </row>
    <row r="118" spans="2:5" x14ac:dyDescent="0.35">
      <c r="B118" t="s">
        <v>20</v>
      </c>
      <c r="C118">
        <v>38</v>
      </c>
      <c r="D118" t="s">
        <v>201</v>
      </c>
      <c r="E118" t="s">
        <v>399</v>
      </c>
    </row>
    <row r="119" spans="2:5" x14ac:dyDescent="0.35">
      <c r="B119" t="s">
        <v>20</v>
      </c>
      <c r="C119">
        <v>45</v>
      </c>
      <c r="D119" t="s">
        <v>202</v>
      </c>
      <c r="E119" t="s">
        <v>399</v>
      </c>
    </row>
    <row r="120" spans="2:5" x14ac:dyDescent="0.35">
      <c r="B120" t="s">
        <v>23</v>
      </c>
      <c r="C120">
        <v>40</v>
      </c>
      <c r="D120" t="s">
        <v>203</v>
      </c>
      <c r="E120" t="s">
        <v>399</v>
      </c>
    </row>
    <row r="121" spans="2:5" x14ac:dyDescent="0.35">
      <c r="B121" t="s">
        <v>25</v>
      </c>
      <c r="C121">
        <v>49</v>
      </c>
      <c r="D121" t="s">
        <v>204</v>
      </c>
      <c r="E121" t="s">
        <v>399</v>
      </c>
    </row>
    <row r="122" spans="2:5" x14ac:dyDescent="0.35">
      <c r="B122" t="s">
        <v>27</v>
      </c>
      <c r="C122">
        <v>36</v>
      </c>
      <c r="D122" t="s">
        <v>205</v>
      </c>
      <c r="E122" t="s">
        <v>399</v>
      </c>
    </row>
    <row r="123" spans="2:5" x14ac:dyDescent="0.35">
      <c r="B123" t="s">
        <v>31</v>
      </c>
      <c r="C123">
        <v>45</v>
      </c>
      <c r="D123" t="s">
        <v>206</v>
      </c>
      <c r="E123" t="s">
        <v>399</v>
      </c>
    </row>
    <row r="124" spans="2:5" x14ac:dyDescent="0.35">
      <c r="B124" t="s">
        <v>31</v>
      </c>
      <c r="C124">
        <v>35</v>
      </c>
      <c r="D124" t="s">
        <v>207</v>
      </c>
      <c r="E124" t="s">
        <v>399</v>
      </c>
    </row>
    <row r="125" spans="2:5" x14ac:dyDescent="0.35">
      <c r="B125" t="s">
        <v>34</v>
      </c>
      <c r="C125">
        <v>23</v>
      </c>
      <c r="D125" t="s">
        <v>208</v>
      </c>
      <c r="E125" t="s">
        <v>399</v>
      </c>
    </row>
    <row r="126" spans="2:5" x14ac:dyDescent="0.35">
      <c r="B126" t="s">
        <v>36</v>
      </c>
      <c r="C126">
        <v>45</v>
      </c>
      <c r="D126" t="s">
        <v>209</v>
      </c>
      <c r="E126" t="s">
        <v>399</v>
      </c>
    </row>
    <row r="127" spans="2:5" x14ac:dyDescent="0.35">
      <c r="B127" t="s">
        <v>38</v>
      </c>
      <c r="C127">
        <v>34</v>
      </c>
      <c r="D127" t="s">
        <v>210</v>
      </c>
      <c r="E127" t="s">
        <v>399</v>
      </c>
    </row>
    <row r="128" spans="2:5" x14ac:dyDescent="0.35">
      <c r="B128" t="s">
        <v>40</v>
      </c>
      <c r="C128">
        <v>36</v>
      </c>
      <c r="D128" t="s">
        <v>211</v>
      </c>
      <c r="E128" t="s">
        <v>399</v>
      </c>
    </row>
    <row r="129" spans="2:5" x14ac:dyDescent="0.35">
      <c r="B129" t="s">
        <v>42</v>
      </c>
      <c r="C129">
        <v>39</v>
      </c>
      <c r="D129" t="s">
        <v>212</v>
      </c>
      <c r="E129" t="s">
        <v>399</v>
      </c>
    </row>
    <row r="130" spans="2:5" x14ac:dyDescent="0.35">
      <c r="B130" t="s">
        <v>42</v>
      </c>
      <c r="C130">
        <v>26</v>
      </c>
      <c r="D130" t="s">
        <v>213</v>
      </c>
      <c r="E130" t="s">
        <v>399</v>
      </c>
    </row>
    <row r="131" spans="2:5" x14ac:dyDescent="0.35">
      <c r="B131" t="s">
        <v>31</v>
      </c>
      <c r="C131">
        <v>32</v>
      </c>
      <c r="D131" t="s">
        <v>214</v>
      </c>
      <c r="E131" t="s">
        <v>399</v>
      </c>
    </row>
    <row r="132" spans="2:5" x14ac:dyDescent="0.35">
      <c r="B132" t="s">
        <v>45</v>
      </c>
      <c r="C132">
        <v>27</v>
      </c>
      <c r="D132" t="s">
        <v>215</v>
      </c>
      <c r="E132" t="s">
        <v>399</v>
      </c>
    </row>
    <row r="133" spans="2:5" x14ac:dyDescent="0.35">
      <c r="B133" t="s">
        <v>47</v>
      </c>
      <c r="C133">
        <v>20</v>
      </c>
      <c r="D133" t="s">
        <v>216</v>
      </c>
      <c r="E133" t="s">
        <v>399</v>
      </c>
    </row>
    <row r="134" spans="2:5" x14ac:dyDescent="0.35">
      <c r="B134" t="s">
        <v>49</v>
      </c>
      <c r="C134">
        <v>29</v>
      </c>
      <c r="D134" t="s">
        <v>217</v>
      </c>
      <c r="E134" t="s">
        <v>399</v>
      </c>
    </row>
    <row r="135" spans="2:5" x14ac:dyDescent="0.35">
      <c r="B135" t="s">
        <v>52</v>
      </c>
      <c r="C135">
        <v>27</v>
      </c>
      <c r="D135" t="s">
        <v>218</v>
      </c>
      <c r="E135" t="s">
        <v>399</v>
      </c>
    </row>
    <row r="136" spans="2:5" x14ac:dyDescent="0.35">
      <c r="B136" t="s">
        <v>54</v>
      </c>
      <c r="C136">
        <v>32</v>
      </c>
      <c r="D136" t="s">
        <v>219</v>
      </c>
      <c r="E136" t="s">
        <v>399</v>
      </c>
    </row>
    <row r="137" spans="2:5" x14ac:dyDescent="0.35">
      <c r="B137" t="s">
        <v>56</v>
      </c>
      <c r="C137">
        <v>40</v>
      </c>
      <c r="D137" t="s">
        <v>220</v>
      </c>
      <c r="E137" t="s">
        <v>399</v>
      </c>
    </row>
    <row r="138" spans="2:5" x14ac:dyDescent="0.35">
      <c r="B138" t="s">
        <v>56</v>
      </c>
      <c r="C138">
        <v>31</v>
      </c>
      <c r="D138" t="s">
        <v>221</v>
      </c>
      <c r="E138" t="s">
        <v>399</v>
      </c>
    </row>
    <row r="139" spans="2:5" x14ac:dyDescent="0.35">
      <c r="B139" t="s">
        <v>56</v>
      </c>
      <c r="C139">
        <v>38</v>
      </c>
      <c r="D139" t="s">
        <v>222</v>
      </c>
      <c r="E139" t="s">
        <v>399</v>
      </c>
    </row>
    <row r="140" spans="2:5" x14ac:dyDescent="0.35">
      <c r="B140" t="s">
        <v>60</v>
      </c>
      <c r="C140">
        <v>34</v>
      </c>
      <c r="D140" t="s">
        <v>223</v>
      </c>
      <c r="E140" t="s">
        <v>399</v>
      </c>
    </row>
    <row r="141" spans="2:5" x14ac:dyDescent="0.35">
      <c r="B141" t="s">
        <v>62</v>
      </c>
      <c r="C141">
        <v>30</v>
      </c>
      <c r="D141" t="s">
        <v>224</v>
      </c>
      <c r="E141" t="s">
        <v>399</v>
      </c>
    </row>
    <row r="142" spans="2:5" x14ac:dyDescent="0.35">
      <c r="B142" t="s">
        <v>64</v>
      </c>
      <c r="C142">
        <v>22</v>
      </c>
      <c r="D142" t="s">
        <v>225</v>
      </c>
      <c r="E142" t="s">
        <v>399</v>
      </c>
    </row>
    <row r="143" spans="2:5" x14ac:dyDescent="0.35">
      <c r="B143" t="s">
        <v>66</v>
      </c>
      <c r="C143">
        <v>48</v>
      </c>
      <c r="D143" t="s">
        <v>226</v>
      </c>
      <c r="E143" t="s">
        <v>399</v>
      </c>
    </row>
    <row r="144" spans="2:5" x14ac:dyDescent="0.35">
      <c r="B144" t="s">
        <v>66</v>
      </c>
      <c r="C144">
        <v>27</v>
      </c>
      <c r="D144" t="s">
        <v>227</v>
      </c>
      <c r="E144" t="s">
        <v>399</v>
      </c>
    </row>
    <row r="145" spans="2:5" x14ac:dyDescent="0.35">
      <c r="B145" t="s">
        <v>69</v>
      </c>
      <c r="C145">
        <v>50</v>
      </c>
      <c r="D145" t="s">
        <v>228</v>
      </c>
      <c r="E145" t="s">
        <v>399</v>
      </c>
    </row>
    <row r="146" spans="2:5" x14ac:dyDescent="0.35">
      <c r="B146" t="s">
        <v>71</v>
      </c>
      <c r="C146">
        <v>44</v>
      </c>
      <c r="D146" t="s">
        <v>229</v>
      </c>
      <c r="E146" t="s">
        <v>399</v>
      </c>
    </row>
    <row r="147" spans="2:5" x14ac:dyDescent="0.35">
      <c r="B147" t="s">
        <v>9</v>
      </c>
      <c r="C147">
        <v>27</v>
      </c>
      <c r="D147" t="s">
        <v>230</v>
      </c>
      <c r="E147" t="s">
        <v>399</v>
      </c>
    </row>
    <row r="148" spans="2:5" x14ac:dyDescent="0.35">
      <c r="B148" t="s">
        <v>11</v>
      </c>
      <c r="C148">
        <v>22</v>
      </c>
      <c r="D148" t="s">
        <v>231</v>
      </c>
      <c r="E148" t="s">
        <v>399</v>
      </c>
    </row>
    <row r="149" spans="2:5" x14ac:dyDescent="0.35">
      <c r="B149" t="s">
        <v>13</v>
      </c>
      <c r="C149">
        <v>33</v>
      </c>
      <c r="D149" t="s">
        <v>232</v>
      </c>
      <c r="E149" t="s">
        <v>399</v>
      </c>
    </row>
    <row r="150" spans="2:5" x14ac:dyDescent="0.35">
      <c r="B150" t="s">
        <v>15</v>
      </c>
      <c r="C150">
        <v>39</v>
      </c>
      <c r="D150" t="s">
        <v>233</v>
      </c>
      <c r="E150" t="s">
        <v>399</v>
      </c>
    </row>
    <row r="151" spans="2:5" x14ac:dyDescent="0.35">
      <c r="B151" t="s">
        <v>15</v>
      </c>
      <c r="C151">
        <v>27</v>
      </c>
      <c r="D151" t="s">
        <v>234</v>
      </c>
      <c r="E151" t="s">
        <v>399</v>
      </c>
    </row>
    <row r="152" spans="2:5" x14ac:dyDescent="0.35">
      <c r="B152" t="s">
        <v>15</v>
      </c>
      <c r="C152">
        <v>34</v>
      </c>
      <c r="D152" t="s">
        <v>235</v>
      </c>
      <c r="E152" t="s">
        <v>399</v>
      </c>
    </row>
    <row r="153" spans="2:5" x14ac:dyDescent="0.35">
      <c r="B153" t="s">
        <v>13</v>
      </c>
      <c r="C153">
        <v>38</v>
      </c>
      <c r="D153" t="s">
        <v>236</v>
      </c>
      <c r="E153" t="s">
        <v>399</v>
      </c>
    </row>
    <row r="154" spans="2:5" x14ac:dyDescent="0.35">
      <c r="B154" t="s">
        <v>20</v>
      </c>
      <c r="C154">
        <v>44</v>
      </c>
      <c r="D154" t="s">
        <v>237</v>
      </c>
      <c r="E154" t="s">
        <v>399</v>
      </c>
    </row>
    <row r="155" spans="2:5" x14ac:dyDescent="0.35">
      <c r="B155" t="s">
        <v>20</v>
      </c>
      <c r="C155">
        <v>27</v>
      </c>
      <c r="D155" t="s">
        <v>238</v>
      </c>
      <c r="E155" t="s">
        <v>399</v>
      </c>
    </row>
    <row r="156" spans="2:5" x14ac:dyDescent="0.35">
      <c r="B156" t="s">
        <v>23</v>
      </c>
      <c r="C156">
        <v>25</v>
      </c>
      <c r="D156" t="s">
        <v>239</v>
      </c>
      <c r="E156" t="s">
        <v>399</v>
      </c>
    </row>
    <row r="157" spans="2:5" x14ac:dyDescent="0.35">
      <c r="B157" t="s">
        <v>25</v>
      </c>
      <c r="C157">
        <v>38</v>
      </c>
      <c r="D157" t="s">
        <v>240</v>
      </c>
      <c r="E157" t="s">
        <v>399</v>
      </c>
    </row>
    <row r="158" spans="2:5" x14ac:dyDescent="0.35">
      <c r="B158" t="s">
        <v>27</v>
      </c>
      <c r="C158">
        <v>39</v>
      </c>
      <c r="D158" t="s">
        <v>241</v>
      </c>
      <c r="E158" t="s">
        <v>399</v>
      </c>
    </row>
    <row r="159" spans="2:5" x14ac:dyDescent="0.35">
      <c r="B159" t="s">
        <v>31</v>
      </c>
      <c r="C159">
        <v>24</v>
      </c>
      <c r="D159" t="s">
        <v>242</v>
      </c>
      <c r="E159" t="s">
        <v>399</v>
      </c>
    </row>
    <row r="160" spans="2:5" x14ac:dyDescent="0.35">
      <c r="B160" t="s">
        <v>31</v>
      </c>
      <c r="C160">
        <v>49</v>
      </c>
      <c r="D160" t="s">
        <v>243</v>
      </c>
      <c r="E160" t="s">
        <v>399</v>
      </c>
    </row>
    <row r="161" spans="2:5" x14ac:dyDescent="0.35">
      <c r="B161" t="s">
        <v>34</v>
      </c>
      <c r="C161">
        <v>40</v>
      </c>
      <c r="D161" t="s">
        <v>244</v>
      </c>
      <c r="E161" t="s">
        <v>399</v>
      </c>
    </row>
    <row r="162" spans="2:5" x14ac:dyDescent="0.35">
      <c r="B162" t="s">
        <v>36</v>
      </c>
      <c r="C162">
        <v>25</v>
      </c>
      <c r="D162" t="s">
        <v>245</v>
      </c>
      <c r="E162" t="s">
        <v>399</v>
      </c>
    </row>
    <row r="163" spans="2:5" x14ac:dyDescent="0.35">
      <c r="B163" t="s">
        <v>38</v>
      </c>
      <c r="C163">
        <v>37</v>
      </c>
      <c r="D163" t="s">
        <v>246</v>
      </c>
      <c r="E163" t="s">
        <v>399</v>
      </c>
    </row>
    <row r="164" spans="2:5" x14ac:dyDescent="0.35">
      <c r="B164" t="s">
        <v>40</v>
      </c>
      <c r="C164">
        <v>30</v>
      </c>
      <c r="D164" t="s">
        <v>247</v>
      </c>
      <c r="E164" t="s">
        <v>399</v>
      </c>
    </row>
    <row r="165" spans="2:5" x14ac:dyDescent="0.35">
      <c r="B165" t="s">
        <v>42</v>
      </c>
      <c r="C165">
        <v>24</v>
      </c>
      <c r="D165" t="s">
        <v>248</v>
      </c>
      <c r="E165" t="s">
        <v>399</v>
      </c>
    </row>
    <row r="166" spans="2:5" x14ac:dyDescent="0.35">
      <c r="B166" t="s">
        <v>42</v>
      </c>
      <c r="C166">
        <v>41</v>
      </c>
      <c r="D166" t="s">
        <v>249</v>
      </c>
      <c r="E166" t="s">
        <v>399</v>
      </c>
    </row>
    <row r="167" spans="2:5" x14ac:dyDescent="0.35">
      <c r="B167" t="s">
        <v>31</v>
      </c>
      <c r="C167">
        <v>32</v>
      </c>
      <c r="D167" t="s">
        <v>250</v>
      </c>
      <c r="E167" t="s">
        <v>399</v>
      </c>
    </row>
    <row r="168" spans="2:5" x14ac:dyDescent="0.35">
      <c r="B168" t="s">
        <v>45</v>
      </c>
      <c r="C168">
        <v>24</v>
      </c>
      <c r="D168" t="s">
        <v>251</v>
      </c>
      <c r="E168" t="s">
        <v>399</v>
      </c>
    </row>
    <row r="169" spans="2:5" x14ac:dyDescent="0.35">
      <c r="B169" t="s">
        <v>47</v>
      </c>
      <c r="C169">
        <v>39</v>
      </c>
      <c r="D169" t="s">
        <v>252</v>
      </c>
      <c r="E169" t="s">
        <v>399</v>
      </c>
    </row>
    <row r="170" spans="2:5" x14ac:dyDescent="0.35">
      <c r="B170" t="s">
        <v>49</v>
      </c>
      <c r="C170">
        <v>39</v>
      </c>
      <c r="D170" t="s">
        <v>253</v>
      </c>
      <c r="E170" t="s">
        <v>399</v>
      </c>
    </row>
    <row r="171" spans="2:5" x14ac:dyDescent="0.35">
      <c r="B171" t="s">
        <v>52</v>
      </c>
      <c r="C171">
        <v>42</v>
      </c>
      <c r="D171" t="s">
        <v>254</v>
      </c>
      <c r="E171" t="s">
        <v>399</v>
      </c>
    </row>
    <row r="172" spans="2:5" x14ac:dyDescent="0.35">
      <c r="B172" t="s">
        <v>54</v>
      </c>
      <c r="C172">
        <v>47</v>
      </c>
      <c r="D172" t="s">
        <v>255</v>
      </c>
      <c r="E172" t="s">
        <v>399</v>
      </c>
    </row>
    <row r="173" spans="2:5" x14ac:dyDescent="0.35">
      <c r="B173" t="s">
        <v>56</v>
      </c>
      <c r="C173">
        <v>29</v>
      </c>
      <c r="D173" t="s">
        <v>256</v>
      </c>
      <c r="E173" t="s">
        <v>399</v>
      </c>
    </row>
    <row r="174" spans="2:5" x14ac:dyDescent="0.35">
      <c r="B174" t="s">
        <v>56</v>
      </c>
      <c r="C174">
        <v>33</v>
      </c>
      <c r="D174" t="s">
        <v>257</v>
      </c>
      <c r="E174" t="s">
        <v>399</v>
      </c>
    </row>
    <row r="175" spans="2:5" x14ac:dyDescent="0.35">
      <c r="B175" t="s">
        <v>56</v>
      </c>
      <c r="C175">
        <v>45</v>
      </c>
      <c r="D175" t="s">
        <v>258</v>
      </c>
      <c r="E175" t="s">
        <v>399</v>
      </c>
    </row>
    <row r="176" spans="2:5" x14ac:dyDescent="0.35">
      <c r="B176" t="s">
        <v>60</v>
      </c>
      <c r="C176">
        <v>20</v>
      </c>
      <c r="D176" t="s">
        <v>259</v>
      </c>
      <c r="E176" t="s">
        <v>399</v>
      </c>
    </row>
    <row r="177" spans="2:5" x14ac:dyDescent="0.35">
      <c r="B177" t="s">
        <v>62</v>
      </c>
      <c r="C177">
        <v>33</v>
      </c>
      <c r="D177" t="s">
        <v>260</v>
      </c>
      <c r="E177" t="s">
        <v>399</v>
      </c>
    </row>
    <row r="178" spans="2:5" x14ac:dyDescent="0.35">
      <c r="B178" t="s">
        <v>64</v>
      </c>
      <c r="C178">
        <v>39</v>
      </c>
      <c r="D178" t="s">
        <v>261</v>
      </c>
      <c r="E178" t="s">
        <v>399</v>
      </c>
    </row>
    <row r="179" spans="2:5" x14ac:dyDescent="0.35">
      <c r="B179" t="s">
        <v>66</v>
      </c>
      <c r="C179">
        <v>21</v>
      </c>
      <c r="D179" t="s">
        <v>262</v>
      </c>
      <c r="E179" t="s">
        <v>399</v>
      </c>
    </row>
    <row r="180" spans="2:5" x14ac:dyDescent="0.35">
      <c r="B180" t="s">
        <v>66</v>
      </c>
      <c r="C180">
        <v>30</v>
      </c>
      <c r="D180" t="s">
        <v>263</v>
      </c>
      <c r="E180" t="s">
        <v>399</v>
      </c>
    </row>
    <row r="181" spans="2:5" x14ac:dyDescent="0.35">
      <c r="B181" t="s">
        <v>69</v>
      </c>
      <c r="C181">
        <v>40</v>
      </c>
      <c r="D181" t="s">
        <v>264</v>
      </c>
      <c r="E181" t="s">
        <v>399</v>
      </c>
    </row>
    <row r="182" spans="2:5" x14ac:dyDescent="0.35">
      <c r="B182" t="s">
        <v>71</v>
      </c>
      <c r="C182">
        <v>43</v>
      </c>
      <c r="D182" t="s">
        <v>265</v>
      </c>
      <c r="E182" t="s">
        <v>399</v>
      </c>
    </row>
    <row r="183" spans="2:5" x14ac:dyDescent="0.35">
      <c r="B183" t="s">
        <v>9</v>
      </c>
      <c r="C183">
        <v>43</v>
      </c>
      <c r="D183" t="s">
        <v>266</v>
      </c>
      <c r="E183" t="s">
        <v>399</v>
      </c>
    </row>
    <row r="184" spans="2:5" x14ac:dyDescent="0.35">
      <c r="B184" t="s">
        <v>11</v>
      </c>
      <c r="C184">
        <v>31</v>
      </c>
      <c r="D184" t="s">
        <v>267</v>
      </c>
      <c r="E184" t="s">
        <v>399</v>
      </c>
    </row>
    <row r="185" spans="2:5" x14ac:dyDescent="0.35">
      <c r="B185" t="s">
        <v>13</v>
      </c>
      <c r="C185">
        <v>24</v>
      </c>
      <c r="D185" t="s">
        <v>268</v>
      </c>
      <c r="E185" t="s">
        <v>399</v>
      </c>
    </row>
    <row r="186" spans="2:5" x14ac:dyDescent="0.35">
      <c r="B186" t="s">
        <v>15</v>
      </c>
      <c r="C186">
        <v>49</v>
      </c>
      <c r="D186" t="s">
        <v>269</v>
      </c>
      <c r="E186" t="s">
        <v>399</v>
      </c>
    </row>
    <row r="187" spans="2:5" x14ac:dyDescent="0.35">
      <c r="B187" t="s">
        <v>15</v>
      </c>
      <c r="C187">
        <v>34</v>
      </c>
      <c r="D187" t="s">
        <v>270</v>
      </c>
      <c r="E187" t="s">
        <v>399</v>
      </c>
    </row>
    <row r="188" spans="2:5" x14ac:dyDescent="0.35">
      <c r="B188" t="s">
        <v>15</v>
      </c>
      <c r="C188">
        <v>32</v>
      </c>
      <c r="D188" t="s">
        <v>271</v>
      </c>
      <c r="E188" t="s">
        <v>399</v>
      </c>
    </row>
    <row r="189" spans="2:5" x14ac:dyDescent="0.35">
      <c r="B189" t="s">
        <v>13</v>
      </c>
      <c r="C189">
        <v>21</v>
      </c>
      <c r="D189" t="s">
        <v>272</v>
      </c>
      <c r="E189" t="s">
        <v>399</v>
      </c>
    </row>
    <row r="190" spans="2:5" x14ac:dyDescent="0.35">
      <c r="B190" t="s">
        <v>20</v>
      </c>
      <c r="C190">
        <v>43</v>
      </c>
      <c r="D190" t="s">
        <v>273</v>
      </c>
      <c r="E190" t="s">
        <v>399</v>
      </c>
    </row>
    <row r="191" spans="2:5" x14ac:dyDescent="0.35">
      <c r="B191" t="s">
        <v>20</v>
      </c>
      <c r="C191">
        <v>43</v>
      </c>
      <c r="D191" t="s">
        <v>274</v>
      </c>
      <c r="E191" t="s">
        <v>399</v>
      </c>
    </row>
    <row r="192" spans="2:5" x14ac:dyDescent="0.35">
      <c r="B192" t="s">
        <v>23</v>
      </c>
      <c r="C192">
        <v>50</v>
      </c>
      <c r="D192" t="s">
        <v>275</v>
      </c>
      <c r="E192" t="s">
        <v>399</v>
      </c>
    </row>
    <row r="193" spans="2:5" x14ac:dyDescent="0.35">
      <c r="B193" t="s">
        <v>25</v>
      </c>
      <c r="C193">
        <v>26</v>
      </c>
      <c r="D193" t="s">
        <v>276</v>
      </c>
      <c r="E193" t="s">
        <v>399</v>
      </c>
    </row>
    <row r="194" spans="2:5" x14ac:dyDescent="0.35">
      <c r="B194" t="s">
        <v>27</v>
      </c>
      <c r="C194">
        <v>26</v>
      </c>
      <c r="D194" t="s">
        <v>277</v>
      </c>
      <c r="E194" t="s">
        <v>399</v>
      </c>
    </row>
    <row r="195" spans="2:5" x14ac:dyDescent="0.35">
      <c r="B195" t="s">
        <v>31</v>
      </c>
      <c r="C195">
        <v>41</v>
      </c>
      <c r="D195" t="s">
        <v>278</v>
      </c>
      <c r="E195" t="s">
        <v>399</v>
      </c>
    </row>
    <row r="196" spans="2:5" x14ac:dyDescent="0.35">
      <c r="B196" t="s">
        <v>31</v>
      </c>
      <c r="C196">
        <v>44</v>
      </c>
      <c r="D196" t="s">
        <v>279</v>
      </c>
      <c r="E196" t="s">
        <v>399</v>
      </c>
    </row>
    <row r="197" spans="2:5" x14ac:dyDescent="0.35">
      <c r="B197" t="s">
        <v>34</v>
      </c>
      <c r="C197">
        <v>20</v>
      </c>
      <c r="D197" t="s">
        <v>280</v>
      </c>
      <c r="E197" t="s">
        <v>399</v>
      </c>
    </row>
    <row r="198" spans="2:5" x14ac:dyDescent="0.35">
      <c r="B198" t="s">
        <v>36</v>
      </c>
      <c r="C198">
        <v>43</v>
      </c>
      <c r="D198" t="s">
        <v>281</v>
      </c>
      <c r="E198" t="s">
        <v>399</v>
      </c>
    </row>
    <row r="199" spans="2:5" x14ac:dyDescent="0.35">
      <c r="B199" t="s">
        <v>38</v>
      </c>
      <c r="C199">
        <v>32</v>
      </c>
      <c r="D199" t="s">
        <v>282</v>
      </c>
      <c r="E199" t="s">
        <v>399</v>
      </c>
    </row>
    <row r="200" spans="2:5" x14ac:dyDescent="0.35">
      <c r="B200" t="s">
        <v>40</v>
      </c>
      <c r="C200">
        <v>41</v>
      </c>
      <c r="D200" t="s">
        <v>283</v>
      </c>
      <c r="E200" t="s">
        <v>399</v>
      </c>
    </row>
    <row r="201" spans="2:5" x14ac:dyDescent="0.35">
      <c r="B201" t="s">
        <v>42</v>
      </c>
      <c r="C201">
        <v>33</v>
      </c>
      <c r="D201" t="s">
        <v>284</v>
      </c>
      <c r="E201" t="s">
        <v>399</v>
      </c>
    </row>
    <row r="202" spans="2:5" x14ac:dyDescent="0.35">
      <c r="B202" t="s">
        <v>42</v>
      </c>
      <c r="C202">
        <v>36</v>
      </c>
      <c r="D202" t="s">
        <v>285</v>
      </c>
      <c r="E202" t="s">
        <v>399</v>
      </c>
    </row>
    <row r="203" spans="2:5" x14ac:dyDescent="0.35">
      <c r="B203" t="s">
        <v>31</v>
      </c>
      <c r="C203">
        <v>40</v>
      </c>
      <c r="D203" t="s">
        <v>286</v>
      </c>
      <c r="E203" t="s">
        <v>399</v>
      </c>
    </row>
    <row r="204" spans="2:5" x14ac:dyDescent="0.35">
      <c r="B204" t="s">
        <v>45</v>
      </c>
      <c r="C204">
        <v>41</v>
      </c>
      <c r="D204" t="s">
        <v>287</v>
      </c>
      <c r="E204" t="s">
        <v>399</v>
      </c>
    </row>
    <row r="205" spans="2:5" x14ac:dyDescent="0.35">
      <c r="B205" t="s">
        <v>47</v>
      </c>
      <c r="C205">
        <v>24</v>
      </c>
      <c r="D205" t="s">
        <v>288</v>
      </c>
      <c r="E205" t="s">
        <v>399</v>
      </c>
    </row>
    <row r="206" spans="2:5" x14ac:dyDescent="0.35">
      <c r="B206" t="s">
        <v>49</v>
      </c>
      <c r="C206">
        <v>20</v>
      </c>
      <c r="D206" t="s">
        <v>289</v>
      </c>
      <c r="E206" t="s">
        <v>399</v>
      </c>
    </row>
    <row r="207" spans="2:5" x14ac:dyDescent="0.35">
      <c r="B207" t="s">
        <v>52</v>
      </c>
      <c r="C207">
        <v>47</v>
      </c>
      <c r="D207" t="s">
        <v>290</v>
      </c>
      <c r="E207" t="s">
        <v>399</v>
      </c>
    </row>
    <row r="208" spans="2:5" x14ac:dyDescent="0.35">
      <c r="B208" t="s">
        <v>54</v>
      </c>
      <c r="C208">
        <v>25</v>
      </c>
      <c r="D208" t="s">
        <v>291</v>
      </c>
      <c r="E208" t="s">
        <v>399</v>
      </c>
    </row>
    <row r="209" spans="2:5" x14ac:dyDescent="0.35">
      <c r="B209" t="s">
        <v>56</v>
      </c>
      <c r="C209">
        <v>31</v>
      </c>
      <c r="D209" t="s">
        <v>292</v>
      </c>
      <c r="E209" t="s">
        <v>399</v>
      </c>
    </row>
    <row r="210" spans="2:5" x14ac:dyDescent="0.35">
      <c r="B210" t="s">
        <v>56</v>
      </c>
      <c r="C210">
        <v>31</v>
      </c>
      <c r="D210" t="s">
        <v>293</v>
      </c>
      <c r="E210" t="s">
        <v>399</v>
      </c>
    </row>
    <row r="211" spans="2:5" x14ac:dyDescent="0.35">
      <c r="B211" t="s">
        <v>56</v>
      </c>
      <c r="C211">
        <v>27</v>
      </c>
      <c r="D211" t="s">
        <v>294</v>
      </c>
      <c r="E211" t="s">
        <v>399</v>
      </c>
    </row>
    <row r="212" spans="2:5" x14ac:dyDescent="0.35">
      <c r="B212" t="s">
        <v>60</v>
      </c>
      <c r="C212">
        <v>43</v>
      </c>
      <c r="D212" t="s">
        <v>295</v>
      </c>
      <c r="E212" t="s">
        <v>399</v>
      </c>
    </row>
    <row r="213" spans="2:5" x14ac:dyDescent="0.35">
      <c r="B213" t="s">
        <v>62</v>
      </c>
      <c r="C213">
        <v>40</v>
      </c>
      <c r="D213" t="s">
        <v>296</v>
      </c>
      <c r="E213" t="s">
        <v>399</v>
      </c>
    </row>
    <row r="214" spans="2:5" x14ac:dyDescent="0.35">
      <c r="B214" t="s">
        <v>64</v>
      </c>
      <c r="C214">
        <v>28</v>
      </c>
      <c r="D214" t="s">
        <v>297</v>
      </c>
      <c r="E214" t="s">
        <v>399</v>
      </c>
    </row>
    <row r="215" spans="2:5" x14ac:dyDescent="0.35">
      <c r="B215" t="s">
        <v>66</v>
      </c>
      <c r="C215">
        <v>21</v>
      </c>
      <c r="D215" t="s">
        <v>298</v>
      </c>
      <c r="E215" t="s">
        <v>399</v>
      </c>
    </row>
    <row r="216" spans="2:5" x14ac:dyDescent="0.35">
      <c r="B216" t="s">
        <v>66</v>
      </c>
      <c r="C216">
        <v>39</v>
      </c>
      <c r="D216" t="s">
        <v>299</v>
      </c>
      <c r="E216" t="s">
        <v>399</v>
      </c>
    </row>
    <row r="217" spans="2:5" x14ac:dyDescent="0.35">
      <c r="B217" t="s">
        <v>69</v>
      </c>
      <c r="C217">
        <v>45</v>
      </c>
      <c r="D217" t="s">
        <v>300</v>
      </c>
      <c r="E217" t="s">
        <v>399</v>
      </c>
    </row>
    <row r="218" spans="2:5" x14ac:dyDescent="0.35">
      <c r="B218" t="s">
        <v>71</v>
      </c>
      <c r="C218">
        <v>24</v>
      </c>
      <c r="D218" t="s">
        <v>301</v>
      </c>
      <c r="E218" t="s">
        <v>399</v>
      </c>
    </row>
    <row r="219" spans="2:5" x14ac:dyDescent="0.35">
      <c r="B219" t="s">
        <v>9</v>
      </c>
      <c r="C219">
        <v>33</v>
      </c>
      <c r="D219" t="s">
        <v>302</v>
      </c>
      <c r="E219" t="s">
        <v>399</v>
      </c>
    </row>
    <row r="220" spans="2:5" x14ac:dyDescent="0.35">
      <c r="B220" t="s">
        <v>11</v>
      </c>
      <c r="C220">
        <v>47</v>
      </c>
      <c r="D220" t="s">
        <v>303</v>
      </c>
      <c r="E220" t="s">
        <v>399</v>
      </c>
    </row>
    <row r="221" spans="2:5" x14ac:dyDescent="0.35">
      <c r="B221" t="s">
        <v>13</v>
      </c>
      <c r="C221">
        <v>30</v>
      </c>
      <c r="D221" t="s">
        <v>304</v>
      </c>
      <c r="E221" t="s">
        <v>399</v>
      </c>
    </row>
    <row r="222" spans="2:5" x14ac:dyDescent="0.35">
      <c r="B222" t="s">
        <v>15</v>
      </c>
      <c r="C222">
        <v>28</v>
      </c>
      <c r="D222" t="s">
        <v>305</v>
      </c>
      <c r="E222" t="s">
        <v>399</v>
      </c>
    </row>
    <row r="223" spans="2:5" x14ac:dyDescent="0.35">
      <c r="B223" t="s">
        <v>15</v>
      </c>
      <c r="C223">
        <v>35</v>
      </c>
      <c r="D223" t="s">
        <v>306</v>
      </c>
      <c r="E223" t="s">
        <v>399</v>
      </c>
    </row>
    <row r="224" spans="2:5" x14ac:dyDescent="0.35">
      <c r="B224" t="s">
        <v>15</v>
      </c>
      <c r="C224">
        <v>26</v>
      </c>
      <c r="D224" t="s">
        <v>307</v>
      </c>
      <c r="E224" t="s">
        <v>399</v>
      </c>
    </row>
    <row r="225" spans="2:5" x14ac:dyDescent="0.35">
      <c r="B225" t="s">
        <v>13</v>
      </c>
      <c r="C225">
        <v>31</v>
      </c>
      <c r="D225" t="s">
        <v>308</v>
      </c>
      <c r="E225" t="s">
        <v>399</v>
      </c>
    </row>
    <row r="226" spans="2:5" x14ac:dyDescent="0.35">
      <c r="B226" t="s">
        <v>20</v>
      </c>
      <c r="C226">
        <v>24</v>
      </c>
      <c r="D226" t="s">
        <v>309</v>
      </c>
      <c r="E226" t="s">
        <v>399</v>
      </c>
    </row>
    <row r="227" spans="2:5" x14ac:dyDescent="0.35">
      <c r="B227" t="s">
        <v>20</v>
      </c>
      <c r="C227">
        <v>31</v>
      </c>
      <c r="D227" t="s">
        <v>310</v>
      </c>
      <c r="E227" t="s">
        <v>399</v>
      </c>
    </row>
    <row r="228" spans="2:5" x14ac:dyDescent="0.35">
      <c r="B228" t="s">
        <v>23</v>
      </c>
      <c r="C228">
        <v>23</v>
      </c>
      <c r="D228" t="s">
        <v>311</v>
      </c>
      <c r="E228" t="s">
        <v>399</v>
      </c>
    </row>
    <row r="229" spans="2:5" x14ac:dyDescent="0.35">
      <c r="B229" t="s">
        <v>25</v>
      </c>
      <c r="C229">
        <v>27</v>
      </c>
      <c r="D229" t="s">
        <v>312</v>
      </c>
      <c r="E229" t="s">
        <v>399</v>
      </c>
    </row>
    <row r="230" spans="2:5" x14ac:dyDescent="0.35">
      <c r="B230" t="s">
        <v>27</v>
      </c>
      <c r="C230">
        <v>30</v>
      </c>
      <c r="D230" t="s">
        <v>313</v>
      </c>
      <c r="E230" t="s">
        <v>399</v>
      </c>
    </row>
    <row r="231" spans="2:5" x14ac:dyDescent="0.35">
      <c r="B231" t="s">
        <v>31</v>
      </c>
      <c r="C231">
        <v>29</v>
      </c>
      <c r="D231" t="s">
        <v>314</v>
      </c>
      <c r="E231" t="s">
        <v>399</v>
      </c>
    </row>
    <row r="232" spans="2:5" x14ac:dyDescent="0.35">
      <c r="B232" t="s">
        <v>31</v>
      </c>
      <c r="C232">
        <v>43</v>
      </c>
      <c r="D232" t="s">
        <v>315</v>
      </c>
      <c r="E232" t="s">
        <v>399</v>
      </c>
    </row>
    <row r="233" spans="2:5" x14ac:dyDescent="0.35">
      <c r="B233" t="s">
        <v>34</v>
      </c>
      <c r="C233">
        <v>41</v>
      </c>
      <c r="D233" t="s">
        <v>316</v>
      </c>
      <c r="E233" t="s">
        <v>399</v>
      </c>
    </row>
    <row r="234" spans="2:5" x14ac:dyDescent="0.35">
      <c r="B234" t="s">
        <v>36</v>
      </c>
      <c r="C234">
        <v>49</v>
      </c>
      <c r="D234" t="s">
        <v>317</v>
      </c>
      <c r="E234" t="s">
        <v>399</v>
      </c>
    </row>
    <row r="235" spans="2:5" x14ac:dyDescent="0.35">
      <c r="B235" t="s">
        <v>38</v>
      </c>
      <c r="C235">
        <v>23</v>
      </c>
      <c r="D235" t="s">
        <v>318</v>
      </c>
      <c r="E235" t="s">
        <v>399</v>
      </c>
    </row>
    <row r="236" spans="2:5" x14ac:dyDescent="0.35">
      <c r="B236" t="s">
        <v>40</v>
      </c>
      <c r="C236">
        <v>32</v>
      </c>
      <c r="D236" t="s">
        <v>319</v>
      </c>
      <c r="E236" t="s">
        <v>399</v>
      </c>
    </row>
    <row r="237" spans="2:5" x14ac:dyDescent="0.35">
      <c r="B237" t="s">
        <v>42</v>
      </c>
      <c r="C237">
        <v>25</v>
      </c>
      <c r="D237" t="s">
        <v>320</v>
      </c>
      <c r="E237" t="s">
        <v>399</v>
      </c>
    </row>
    <row r="238" spans="2:5" x14ac:dyDescent="0.35">
      <c r="B238" t="s">
        <v>42</v>
      </c>
      <c r="C238">
        <v>32</v>
      </c>
      <c r="D238" t="s">
        <v>321</v>
      </c>
      <c r="E238" t="s">
        <v>399</v>
      </c>
    </row>
    <row r="239" spans="2:5" x14ac:dyDescent="0.35">
      <c r="B239" t="s">
        <v>31</v>
      </c>
      <c r="C239">
        <v>37</v>
      </c>
      <c r="D239" t="s">
        <v>322</v>
      </c>
      <c r="E239" t="s">
        <v>399</v>
      </c>
    </row>
    <row r="240" spans="2:5" x14ac:dyDescent="0.35">
      <c r="B240" t="s">
        <v>45</v>
      </c>
      <c r="C240">
        <v>45</v>
      </c>
      <c r="D240" t="s">
        <v>323</v>
      </c>
      <c r="E240" t="s">
        <v>399</v>
      </c>
    </row>
    <row r="241" spans="2:5" x14ac:dyDescent="0.35">
      <c r="B241" t="s">
        <v>47</v>
      </c>
      <c r="C241">
        <v>47</v>
      </c>
      <c r="D241" t="s">
        <v>324</v>
      </c>
      <c r="E241" t="s">
        <v>399</v>
      </c>
    </row>
    <row r="242" spans="2:5" x14ac:dyDescent="0.35">
      <c r="B242" t="s">
        <v>49</v>
      </c>
      <c r="C242">
        <v>41</v>
      </c>
      <c r="D242" t="s">
        <v>325</v>
      </c>
      <c r="E242" t="s">
        <v>399</v>
      </c>
    </row>
    <row r="243" spans="2:5" x14ac:dyDescent="0.35">
      <c r="B243" t="s">
        <v>52</v>
      </c>
      <c r="C243">
        <v>27</v>
      </c>
      <c r="D243" t="s">
        <v>326</v>
      </c>
      <c r="E243" t="s">
        <v>399</v>
      </c>
    </row>
    <row r="244" spans="2:5" x14ac:dyDescent="0.35">
      <c r="B244" t="s">
        <v>54</v>
      </c>
      <c r="C244">
        <v>31</v>
      </c>
      <c r="D244" t="s">
        <v>327</v>
      </c>
      <c r="E244" t="s">
        <v>399</v>
      </c>
    </row>
    <row r="245" spans="2:5" x14ac:dyDescent="0.35">
      <c r="B245" t="s">
        <v>56</v>
      </c>
      <c r="C245">
        <v>36</v>
      </c>
      <c r="D245" t="s">
        <v>328</v>
      </c>
      <c r="E245" t="s">
        <v>399</v>
      </c>
    </row>
    <row r="246" spans="2:5" x14ac:dyDescent="0.35">
      <c r="B246" t="s">
        <v>56</v>
      </c>
      <c r="C246">
        <v>44</v>
      </c>
      <c r="D246" t="s">
        <v>329</v>
      </c>
      <c r="E246" t="s">
        <v>399</v>
      </c>
    </row>
    <row r="247" spans="2:5" x14ac:dyDescent="0.35">
      <c r="B247" t="s">
        <v>56</v>
      </c>
      <c r="C247">
        <v>48</v>
      </c>
      <c r="D247" t="s">
        <v>330</v>
      </c>
      <c r="E247" t="s">
        <v>399</v>
      </c>
    </row>
    <row r="248" spans="2:5" x14ac:dyDescent="0.35">
      <c r="B248" t="s">
        <v>60</v>
      </c>
      <c r="C248">
        <v>45</v>
      </c>
      <c r="D248" t="s">
        <v>331</v>
      </c>
      <c r="E248" t="s">
        <v>399</v>
      </c>
    </row>
    <row r="249" spans="2:5" x14ac:dyDescent="0.35">
      <c r="B249" t="s">
        <v>62</v>
      </c>
      <c r="C249">
        <v>42</v>
      </c>
      <c r="D249" t="s">
        <v>332</v>
      </c>
      <c r="E249" t="s">
        <v>399</v>
      </c>
    </row>
    <row r="250" spans="2:5" x14ac:dyDescent="0.35">
      <c r="B250" t="s">
        <v>64</v>
      </c>
      <c r="C250">
        <v>30</v>
      </c>
      <c r="D250" t="s">
        <v>333</v>
      </c>
      <c r="E250" t="s">
        <v>399</v>
      </c>
    </row>
    <row r="251" spans="2:5" x14ac:dyDescent="0.35">
      <c r="B251" t="s">
        <v>66</v>
      </c>
      <c r="C251">
        <v>48</v>
      </c>
      <c r="D251" t="s">
        <v>334</v>
      </c>
      <c r="E251" t="s">
        <v>399</v>
      </c>
    </row>
    <row r="252" spans="2:5" x14ac:dyDescent="0.35">
      <c r="B252" t="s">
        <v>66</v>
      </c>
      <c r="C252">
        <v>30</v>
      </c>
      <c r="D252" t="s">
        <v>335</v>
      </c>
      <c r="E252" t="s">
        <v>399</v>
      </c>
    </row>
    <row r="253" spans="2:5" x14ac:dyDescent="0.35">
      <c r="B253" t="s">
        <v>69</v>
      </c>
      <c r="C253">
        <v>44</v>
      </c>
      <c r="D253" t="s">
        <v>336</v>
      </c>
      <c r="E253" t="s">
        <v>399</v>
      </c>
    </row>
    <row r="254" spans="2:5" x14ac:dyDescent="0.35">
      <c r="B254" t="s">
        <v>71</v>
      </c>
      <c r="C254">
        <v>41</v>
      </c>
      <c r="D254" t="s">
        <v>337</v>
      </c>
      <c r="E254" t="s">
        <v>399</v>
      </c>
    </row>
    <row r="255" spans="2:5" x14ac:dyDescent="0.35">
      <c r="B255" t="s">
        <v>9</v>
      </c>
      <c r="C255">
        <v>24</v>
      </c>
      <c r="D255" t="s">
        <v>338</v>
      </c>
      <c r="E255" t="s">
        <v>399</v>
      </c>
    </row>
    <row r="256" spans="2:5" x14ac:dyDescent="0.35">
      <c r="B256" t="s">
        <v>11</v>
      </c>
      <c r="C256">
        <v>24</v>
      </c>
      <c r="D256" t="s">
        <v>339</v>
      </c>
      <c r="E256" t="s">
        <v>399</v>
      </c>
    </row>
    <row r="257" spans="2:5" x14ac:dyDescent="0.35">
      <c r="B257" t="s">
        <v>13</v>
      </c>
      <c r="C257">
        <v>43</v>
      </c>
      <c r="D257" t="s">
        <v>340</v>
      </c>
      <c r="E257" t="s">
        <v>399</v>
      </c>
    </row>
    <row r="258" spans="2:5" x14ac:dyDescent="0.35">
      <c r="B258" t="s">
        <v>15</v>
      </c>
      <c r="C258">
        <v>33</v>
      </c>
      <c r="D258" t="s">
        <v>341</v>
      </c>
      <c r="E258" t="s">
        <v>399</v>
      </c>
    </row>
    <row r="259" spans="2:5" x14ac:dyDescent="0.35">
      <c r="B259" t="s">
        <v>15</v>
      </c>
      <c r="C259">
        <v>31</v>
      </c>
      <c r="D259" t="s">
        <v>342</v>
      </c>
      <c r="E259" t="s">
        <v>399</v>
      </c>
    </row>
    <row r="260" spans="2:5" x14ac:dyDescent="0.35">
      <c r="B260" t="s">
        <v>15</v>
      </c>
      <c r="C260">
        <v>50</v>
      </c>
      <c r="D260" t="s">
        <v>343</v>
      </c>
      <c r="E260" t="s">
        <v>399</v>
      </c>
    </row>
    <row r="261" spans="2:5" x14ac:dyDescent="0.35">
      <c r="B261" t="s">
        <v>13</v>
      </c>
      <c r="C261">
        <v>29</v>
      </c>
      <c r="D261" t="s">
        <v>344</v>
      </c>
      <c r="E261" t="s">
        <v>399</v>
      </c>
    </row>
    <row r="262" spans="2:5" x14ac:dyDescent="0.35">
      <c r="B262" t="s">
        <v>20</v>
      </c>
      <c r="C262">
        <v>28</v>
      </c>
      <c r="D262" t="s">
        <v>345</v>
      </c>
      <c r="E262" t="s">
        <v>399</v>
      </c>
    </row>
    <row r="263" spans="2:5" x14ac:dyDescent="0.35">
      <c r="B263" t="s">
        <v>20</v>
      </c>
      <c r="C263">
        <v>48</v>
      </c>
      <c r="D263" t="s">
        <v>346</v>
      </c>
      <c r="E263" t="s">
        <v>399</v>
      </c>
    </row>
    <row r="264" spans="2:5" x14ac:dyDescent="0.35">
      <c r="B264" t="s">
        <v>23</v>
      </c>
      <c r="C264">
        <v>46</v>
      </c>
      <c r="D264" t="s">
        <v>347</v>
      </c>
      <c r="E264" t="s">
        <v>399</v>
      </c>
    </row>
    <row r="265" spans="2:5" x14ac:dyDescent="0.35">
      <c r="B265" t="s">
        <v>25</v>
      </c>
      <c r="C265">
        <v>35</v>
      </c>
      <c r="D265" t="s">
        <v>348</v>
      </c>
      <c r="E265" t="s">
        <v>399</v>
      </c>
    </row>
    <row r="266" spans="2:5" x14ac:dyDescent="0.35">
      <c r="B266" t="s">
        <v>27</v>
      </c>
      <c r="C266">
        <v>32</v>
      </c>
      <c r="D266" t="s">
        <v>349</v>
      </c>
      <c r="E266" t="s">
        <v>399</v>
      </c>
    </row>
    <row r="267" spans="2:5" x14ac:dyDescent="0.35">
      <c r="B267" t="s">
        <v>31</v>
      </c>
      <c r="C267">
        <v>24</v>
      </c>
      <c r="D267" t="s">
        <v>350</v>
      </c>
      <c r="E267" t="s">
        <v>399</v>
      </c>
    </row>
    <row r="268" spans="2:5" x14ac:dyDescent="0.35">
      <c r="B268" t="s">
        <v>31</v>
      </c>
      <c r="C268">
        <v>46</v>
      </c>
      <c r="D268" t="s">
        <v>351</v>
      </c>
      <c r="E268" t="s">
        <v>399</v>
      </c>
    </row>
    <row r="269" spans="2:5" x14ac:dyDescent="0.35">
      <c r="B269" t="s">
        <v>34</v>
      </c>
      <c r="C269">
        <v>28</v>
      </c>
      <c r="D269" t="s">
        <v>352</v>
      </c>
      <c r="E269" t="s">
        <v>399</v>
      </c>
    </row>
    <row r="270" spans="2:5" x14ac:dyDescent="0.35">
      <c r="B270" t="s">
        <v>36</v>
      </c>
      <c r="C270">
        <v>44</v>
      </c>
      <c r="D270" t="s">
        <v>353</v>
      </c>
      <c r="E270" t="s">
        <v>399</v>
      </c>
    </row>
    <row r="271" spans="2:5" x14ac:dyDescent="0.35">
      <c r="B271" t="s">
        <v>38</v>
      </c>
      <c r="C271">
        <v>21</v>
      </c>
      <c r="D271" t="s">
        <v>354</v>
      </c>
      <c r="E271" t="s">
        <v>399</v>
      </c>
    </row>
    <row r="272" spans="2:5" x14ac:dyDescent="0.35">
      <c r="B272" t="s">
        <v>40</v>
      </c>
      <c r="C272">
        <v>23</v>
      </c>
      <c r="D272" t="s">
        <v>355</v>
      </c>
      <c r="E272" t="s">
        <v>399</v>
      </c>
    </row>
    <row r="273" spans="2:5" x14ac:dyDescent="0.35">
      <c r="B273" t="s">
        <v>42</v>
      </c>
      <c r="C273">
        <v>40</v>
      </c>
      <c r="D273" t="s">
        <v>356</v>
      </c>
      <c r="E273" t="s">
        <v>399</v>
      </c>
    </row>
    <row r="274" spans="2:5" x14ac:dyDescent="0.35">
      <c r="B274" t="s">
        <v>42</v>
      </c>
      <c r="C274">
        <v>43</v>
      </c>
      <c r="D274" t="s">
        <v>357</v>
      </c>
      <c r="E274" t="s">
        <v>399</v>
      </c>
    </row>
    <row r="275" spans="2:5" x14ac:dyDescent="0.35">
      <c r="B275" t="s">
        <v>31</v>
      </c>
      <c r="C275">
        <v>50</v>
      </c>
      <c r="D275" t="s">
        <v>358</v>
      </c>
      <c r="E275" t="s">
        <v>399</v>
      </c>
    </row>
    <row r="276" spans="2:5" x14ac:dyDescent="0.35">
      <c r="B276" t="s">
        <v>45</v>
      </c>
      <c r="C276">
        <v>32</v>
      </c>
      <c r="D276" t="s">
        <v>359</v>
      </c>
      <c r="E276" t="s">
        <v>399</v>
      </c>
    </row>
    <row r="277" spans="2:5" x14ac:dyDescent="0.35">
      <c r="B277" t="s">
        <v>47</v>
      </c>
      <c r="C277">
        <v>35</v>
      </c>
      <c r="D277" t="s">
        <v>360</v>
      </c>
      <c r="E277" t="s">
        <v>399</v>
      </c>
    </row>
    <row r="278" spans="2:5" x14ac:dyDescent="0.35">
      <c r="B278" t="s">
        <v>49</v>
      </c>
      <c r="C278">
        <v>44</v>
      </c>
      <c r="D278" t="s">
        <v>361</v>
      </c>
      <c r="E278" t="s">
        <v>399</v>
      </c>
    </row>
    <row r="279" spans="2:5" x14ac:dyDescent="0.35">
      <c r="B279" t="s">
        <v>52</v>
      </c>
      <c r="C279">
        <v>34</v>
      </c>
      <c r="D279" t="s">
        <v>362</v>
      </c>
      <c r="E279" t="s">
        <v>399</v>
      </c>
    </row>
    <row r="280" spans="2:5" x14ac:dyDescent="0.35">
      <c r="B280" t="s">
        <v>54</v>
      </c>
      <c r="C280">
        <v>39</v>
      </c>
      <c r="D280" t="s">
        <v>363</v>
      </c>
      <c r="E280" t="s">
        <v>399</v>
      </c>
    </row>
    <row r="281" spans="2:5" x14ac:dyDescent="0.35">
      <c r="B281" t="s">
        <v>56</v>
      </c>
      <c r="C281">
        <v>44</v>
      </c>
      <c r="D281" t="s">
        <v>364</v>
      </c>
      <c r="E281" t="s">
        <v>399</v>
      </c>
    </row>
    <row r="282" spans="2:5" x14ac:dyDescent="0.35">
      <c r="B282" t="s">
        <v>56</v>
      </c>
      <c r="C282">
        <v>30</v>
      </c>
      <c r="D282" t="s">
        <v>365</v>
      </c>
      <c r="E282" t="s">
        <v>399</v>
      </c>
    </row>
    <row r="283" spans="2:5" x14ac:dyDescent="0.35">
      <c r="B283" t="s">
        <v>56</v>
      </c>
      <c r="C283">
        <v>28</v>
      </c>
      <c r="D283" t="s">
        <v>366</v>
      </c>
      <c r="E283" t="s">
        <v>399</v>
      </c>
    </row>
    <row r="284" spans="2:5" x14ac:dyDescent="0.35">
      <c r="B284" t="s">
        <v>60</v>
      </c>
      <c r="C284">
        <v>26</v>
      </c>
      <c r="D284" t="s">
        <v>367</v>
      </c>
      <c r="E284" t="s">
        <v>399</v>
      </c>
    </row>
    <row r="285" spans="2:5" x14ac:dyDescent="0.35">
      <c r="B285" t="s">
        <v>62</v>
      </c>
      <c r="C285">
        <v>36</v>
      </c>
      <c r="D285" t="s">
        <v>368</v>
      </c>
      <c r="E285" t="s">
        <v>399</v>
      </c>
    </row>
    <row r="286" spans="2:5" x14ac:dyDescent="0.35">
      <c r="B286" t="s">
        <v>64</v>
      </c>
      <c r="C286">
        <v>49</v>
      </c>
      <c r="D286" t="s">
        <v>369</v>
      </c>
      <c r="E286" t="s">
        <v>399</v>
      </c>
    </row>
    <row r="287" spans="2:5" x14ac:dyDescent="0.35">
      <c r="B287" t="s">
        <v>66</v>
      </c>
      <c r="C287">
        <v>26</v>
      </c>
      <c r="D287" t="s">
        <v>370</v>
      </c>
      <c r="E287" t="s">
        <v>399</v>
      </c>
    </row>
    <row r="288" spans="2:5" x14ac:dyDescent="0.35">
      <c r="B288" t="s">
        <v>66</v>
      </c>
      <c r="C288">
        <v>38</v>
      </c>
      <c r="D288" t="s">
        <v>371</v>
      </c>
      <c r="E288" t="s">
        <v>399</v>
      </c>
    </row>
    <row r="289" spans="2:5" x14ac:dyDescent="0.35">
      <c r="B289" t="s">
        <v>69</v>
      </c>
      <c r="C289">
        <v>20</v>
      </c>
      <c r="D289" t="s">
        <v>372</v>
      </c>
      <c r="E289" t="s">
        <v>399</v>
      </c>
    </row>
    <row r="290" spans="2:5" x14ac:dyDescent="0.35">
      <c r="B290" t="s">
        <v>71</v>
      </c>
      <c r="C290">
        <v>40</v>
      </c>
      <c r="D290" t="s">
        <v>373</v>
      </c>
      <c r="E290" t="s">
        <v>399</v>
      </c>
    </row>
    <row r="291" spans="2:5" x14ac:dyDescent="0.35">
      <c r="B291" t="s">
        <v>9</v>
      </c>
      <c r="C291">
        <v>31</v>
      </c>
      <c r="D291" t="s">
        <v>86</v>
      </c>
      <c r="E291" t="s">
        <v>400</v>
      </c>
    </row>
    <row r="292" spans="2:5" x14ac:dyDescent="0.35">
      <c r="B292" t="s">
        <v>11</v>
      </c>
      <c r="C292">
        <v>46</v>
      </c>
      <c r="D292" t="s">
        <v>87</v>
      </c>
      <c r="E292" t="s">
        <v>400</v>
      </c>
    </row>
    <row r="293" spans="2:5" x14ac:dyDescent="0.35">
      <c r="B293" t="s">
        <v>13</v>
      </c>
      <c r="C293">
        <v>50</v>
      </c>
      <c r="D293" t="s">
        <v>88</v>
      </c>
      <c r="E293" t="s">
        <v>400</v>
      </c>
    </row>
    <row r="294" spans="2:5" x14ac:dyDescent="0.35">
      <c r="B294" t="s">
        <v>15</v>
      </c>
      <c r="C294">
        <v>43</v>
      </c>
      <c r="D294" t="s">
        <v>89</v>
      </c>
      <c r="E294" t="s">
        <v>400</v>
      </c>
    </row>
    <row r="295" spans="2:5" x14ac:dyDescent="0.35">
      <c r="B295" t="s">
        <v>15</v>
      </c>
      <c r="C295">
        <v>38</v>
      </c>
      <c r="D295" t="s">
        <v>90</v>
      </c>
      <c r="E295" t="s">
        <v>400</v>
      </c>
    </row>
    <row r="296" spans="2:5" x14ac:dyDescent="0.35">
      <c r="B296" t="s">
        <v>15</v>
      </c>
      <c r="C296">
        <v>30</v>
      </c>
      <c r="D296" t="s">
        <v>91</v>
      </c>
      <c r="E296" t="s">
        <v>400</v>
      </c>
    </row>
    <row r="297" spans="2:5" x14ac:dyDescent="0.35">
      <c r="B297" t="s">
        <v>13</v>
      </c>
      <c r="C297">
        <v>39</v>
      </c>
      <c r="D297" t="s">
        <v>92</v>
      </c>
      <c r="E297" t="s">
        <v>400</v>
      </c>
    </row>
    <row r="298" spans="2:5" x14ac:dyDescent="0.35">
      <c r="B298" t="s">
        <v>20</v>
      </c>
      <c r="C298">
        <v>24</v>
      </c>
      <c r="D298" t="s">
        <v>93</v>
      </c>
      <c r="E298" t="s">
        <v>400</v>
      </c>
    </row>
    <row r="299" spans="2:5" x14ac:dyDescent="0.35">
      <c r="B299" t="s">
        <v>20</v>
      </c>
      <c r="C299">
        <v>38</v>
      </c>
      <c r="D299" t="s">
        <v>94</v>
      </c>
      <c r="E299" t="s">
        <v>400</v>
      </c>
    </row>
    <row r="300" spans="2:5" x14ac:dyDescent="0.35">
      <c r="B300" t="s">
        <v>23</v>
      </c>
      <c r="C300">
        <v>22</v>
      </c>
      <c r="D300" t="s">
        <v>95</v>
      </c>
      <c r="E300" t="s">
        <v>400</v>
      </c>
    </row>
    <row r="301" spans="2:5" x14ac:dyDescent="0.35">
      <c r="B301" t="s">
        <v>25</v>
      </c>
      <c r="C301">
        <v>27</v>
      </c>
      <c r="D301" t="s">
        <v>96</v>
      </c>
      <c r="E301" t="s">
        <v>400</v>
      </c>
    </row>
    <row r="302" spans="2:5" x14ac:dyDescent="0.35">
      <c r="B302" t="s">
        <v>27</v>
      </c>
      <c r="C302">
        <v>36</v>
      </c>
      <c r="D302" t="s">
        <v>97</v>
      </c>
      <c r="E302" t="s">
        <v>400</v>
      </c>
    </row>
    <row r="303" spans="2:5" x14ac:dyDescent="0.35">
      <c r="B303" t="s">
        <v>31</v>
      </c>
      <c r="C303">
        <v>33</v>
      </c>
      <c r="D303" t="s">
        <v>98</v>
      </c>
      <c r="E303" t="s">
        <v>400</v>
      </c>
    </row>
    <row r="304" spans="2:5" x14ac:dyDescent="0.35">
      <c r="B304" t="s">
        <v>31</v>
      </c>
      <c r="C304">
        <v>35</v>
      </c>
      <c r="D304" t="s">
        <v>99</v>
      </c>
      <c r="E304" t="s">
        <v>400</v>
      </c>
    </row>
    <row r="305" spans="2:5" x14ac:dyDescent="0.35">
      <c r="B305" t="s">
        <v>34</v>
      </c>
      <c r="C305">
        <v>52</v>
      </c>
      <c r="D305" t="s">
        <v>100</v>
      </c>
      <c r="E305" t="s">
        <v>400</v>
      </c>
    </row>
    <row r="306" spans="2:5" x14ac:dyDescent="0.35">
      <c r="B306" t="s">
        <v>36</v>
      </c>
      <c r="C306">
        <v>34</v>
      </c>
      <c r="D306" t="s">
        <v>101</v>
      </c>
      <c r="E306" t="s">
        <v>400</v>
      </c>
    </row>
    <row r="307" spans="2:5" x14ac:dyDescent="0.35">
      <c r="B307" t="s">
        <v>38</v>
      </c>
      <c r="C307">
        <v>27</v>
      </c>
      <c r="D307" t="s">
        <v>102</v>
      </c>
      <c r="E307" t="s">
        <v>400</v>
      </c>
    </row>
    <row r="308" spans="2:5" x14ac:dyDescent="0.35">
      <c r="B308" t="s">
        <v>40</v>
      </c>
      <c r="C308">
        <v>29</v>
      </c>
      <c r="D308" t="s">
        <v>103</v>
      </c>
      <c r="E308" t="s">
        <v>400</v>
      </c>
    </row>
    <row r="309" spans="2:5" x14ac:dyDescent="0.35">
      <c r="B309" t="s">
        <v>42</v>
      </c>
      <c r="C309">
        <v>37</v>
      </c>
      <c r="D309" t="s">
        <v>104</v>
      </c>
      <c r="E309" t="s">
        <v>400</v>
      </c>
    </row>
    <row r="310" spans="2:5" x14ac:dyDescent="0.35">
      <c r="B310" t="s">
        <v>42</v>
      </c>
      <c r="C310">
        <v>26</v>
      </c>
      <c r="D310" t="s">
        <v>105</v>
      </c>
      <c r="E310" t="s">
        <v>400</v>
      </c>
    </row>
    <row r="311" spans="2:5" x14ac:dyDescent="0.35">
      <c r="B311" t="s">
        <v>31</v>
      </c>
      <c r="C311">
        <v>21</v>
      </c>
      <c r="D311" t="s">
        <v>106</v>
      </c>
      <c r="E311" t="s">
        <v>400</v>
      </c>
    </row>
    <row r="312" spans="2:5" x14ac:dyDescent="0.35">
      <c r="B312" t="s">
        <v>45</v>
      </c>
      <c r="C312">
        <v>22</v>
      </c>
      <c r="D312" t="s">
        <v>107</v>
      </c>
      <c r="E312" t="s">
        <v>400</v>
      </c>
    </row>
    <row r="313" spans="2:5" x14ac:dyDescent="0.35">
      <c r="B313" t="s">
        <v>47</v>
      </c>
      <c r="C313">
        <v>35</v>
      </c>
      <c r="D313" t="s">
        <v>108</v>
      </c>
      <c r="E313" t="s">
        <v>400</v>
      </c>
    </row>
    <row r="314" spans="2:5" x14ac:dyDescent="0.35">
      <c r="B314" t="s">
        <v>49</v>
      </c>
      <c r="C314">
        <v>32</v>
      </c>
      <c r="D314" t="s">
        <v>109</v>
      </c>
      <c r="E314" t="s">
        <v>400</v>
      </c>
    </row>
    <row r="315" spans="2:5" x14ac:dyDescent="0.35">
      <c r="B315" t="s">
        <v>52</v>
      </c>
      <c r="C315">
        <v>13</v>
      </c>
      <c r="D315" t="s">
        <v>110</v>
      </c>
      <c r="E315" t="s">
        <v>400</v>
      </c>
    </row>
    <row r="316" spans="2:5" x14ac:dyDescent="0.35">
      <c r="B316" t="s">
        <v>54</v>
      </c>
      <c r="C316">
        <v>34</v>
      </c>
      <c r="D316" t="s">
        <v>111</v>
      </c>
      <c r="E316" t="s">
        <v>400</v>
      </c>
    </row>
    <row r="317" spans="2:5" x14ac:dyDescent="0.35">
      <c r="B317" t="s">
        <v>56</v>
      </c>
      <c r="C317">
        <v>40</v>
      </c>
      <c r="D317" t="s">
        <v>112</v>
      </c>
      <c r="E317" t="s">
        <v>400</v>
      </c>
    </row>
    <row r="318" spans="2:5" x14ac:dyDescent="0.35">
      <c r="B318" t="s">
        <v>56</v>
      </c>
      <c r="C318">
        <v>28</v>
      </c>
      <c r="D318" t="s">
        <v>113</v>
      </c>
      <c r="E318" t="s">
        <v>400</v>
      </c>
    </row>
    <row r="319" spans="2:5" x14ac:dyDescent="0.35">
      <c r="B319" t="s">
        <v>56</v>
      </c>
      <c r="C319">
        <v>42</v>
      </c>
      <c r="D319" t="s">
        <v>114</v>
      </c>
      <c r="E319" t="s">
        <v>400</v>
      </c>
    </row>
    <row r="320" spans="2:5" x14ac:dyDescent="0.35">
      <c r="B320" t="s">
        <v>60</v>
      </c>
      <c r="C320">
        <v>29</v>
      </c>
      <c r="D320" t="s">
        <v>115</v>
      </c>
      <c r="E320" t="s">
        <v>400</v>
      </c>
    </row>
    <row r="321" spans="2:5" x14ac:dyDescent="0.35">
      <c r="B321" t="s">
        <v>62</v>
      </c>
      <c r="C321">
        <v>23</v>
      </c>
      <c r="D321" t="s">
        <v>116</v>
      </c>
      <c r="E321" t="s">
        <v>400</v>
      </c>
    </row>
    <row r="322" spans="2:5" x14ac:dyDescent="0.35">
      <c r="B322" t="s">
        <v>64</v>
      </c>
      <c r="C322">
        <v>34</v>
      </c>
      <c r="D322" t="s">
        <v>117</v>
      </c>
      <c r="E322" t="s">
        <v>400</v>
      </c>
    </row>
    <row r="323" spans="2:5" x14ac:dyDescent="0.35">
      <c r="B323" t="s">
        <v>66</v>
      </c>
      <c r="C323">
        <v>32</v>
      </c>
      <c r="D323" t="s">
        <v>118</v>
      </c>
      <c r="E323" t="s">
        <v>400</v>
      </c>
    </row>
    <row r="324" spans="2:5" x14ac:dyDescent="0.35">
      <c r="B324" t="s">
        <v>66</v>
      </c>
      <c r="C324">
        <v>28</v>
      </c>
      <c r="D324" t="s">
        <v>119</v>
      </c>
      <c r="E324" t="s">
        <v>400</v>
      </c>
    </row>
    <row r="325" spans="2:5" x14ac:dyDescent="0.35">
      <c r="B325" t="s">
        <v>69</v>
      </c>
      <c r="C325">
        <v>22</v>
      </c>
      <c r="D325" t="s">
        <v>120</v>
      </c>
      <c r="E325" t="s">
        <v>400</v>
      </c>
    </row>
    <row r="326" spans="2:5" x14ac:dyDescent="0.35">
      <c r="B326" t="s">
        <v>71</v>
      </c>
      <c r="C326">
        <v>43</v>
      </c>
      <c r="D326" t="s">
        <v>121</v>
      </c>
      <c r="E326" t="s">
        <v>400</v>
      </c>
    </row>
    <row r="327" spans="2:5" x14ac:dyDescent="0.35">
      <c r="B327" t="s">
        <v>9</v>
      </c>
      <c r="C327">
        <v>27</v>
      </c>
      <c r="D327" t="s">
        <v>122</v>
      </c>
      <c r="E327" t="s">
        <v>400</v>
      </c>
    </row>
    <row r="328" spans="2:5" x14ac:dyDescent="0.35">
      <c r="B328" t="s">
        <v>11</v>
      </c>
      <c r="C328">
        <v>43</v>
      </c>
      <c r="D328" t="s">
        <v>123</v>
      </c>
      <c r="E328" t="s">
        <v>400</v>
      </c>
    </row>
    <row r="329" spans="2:5" x14ac:dyDescent="0.35">
      <c r="B329" t="s">
        <v>13</v>
      </c>
      <c r="C329">
        <v>33</v>
      </c>
      <c r="D329" t="s">
        <v>124</v>
      </c>
      <c r="E329" t="s">
        <v>400</v>
      </c>
    </row>
    <row r="330" spans="2:5" x14ac:dyDescent="0.35">
      <c r="B330" t="s">
        <v>15</v>
      </c>
      <c r="C330">
        <v>20</v>
      </c>
      <c r="D330" t="s">
        <v>125</v>
      </c>
      <c r="E330" t="s">
        <v>400</v>
      </c>
    </row>
    <row r="331" spans="2:5" x14ac:dyDescent="0.35">
      <c r="B331" t="s">
        <v>15</v>
      </c>
      <c r="C331">
        <v>31</v>
      </c>
      <c r="D331" t="s">
        <v>126</v>
      </c>
      <c r="E331" t="s">
        <v>400</v>
      </c>
    </row>
    <row r="332" spans="2:5" x14ac:dyDescent="0.35">
      <c r="B332" t="s">
        <v>15</v>
      </c>
      <c r="C332">
        <v>30</v>
      </c>
      <c r="D332" t="s">
        <v>127</v>
      </c>
      <c r="E332" t="s">
        <v>400</v>
      </c>
    </row>
    <row r="333" spans="2:5" x14ac:dyDescent="0.35">
      <c r="B333" t="s">
        <v>13</v>
      </c>
      <c r="C333">
        <v>28</v>
      </c>
      <c r="D333" t="s">
        <v>128</v>
      </c>
      <c r="E333" t="s">
        <v>400</v>
      </c>
    </row>
    <row r="334" spans="2:5" x14ac:dyDescent="0.35">
      <c r="B334" t="s">
        <v>20</v>
      </c>
      <c r="C334">
        <v>38</v>
      </c>
      <c r="D334" t="s">
        <v>129</v>
      </c>
      <c r="E334" t="s">
        <v>400</v>
      </c>
    </row>
    <row r="335" spans="2:5" x14ac:dyDescent="0.35">
      <c r="B335" t="s">
        <v>20</v>
      </c>
      <c r="C335">
        <v>41</v>
      </c>
      <c r="D335" t="s">
        <v>130</v>
      </c>
      <c r="E335" t="s">
        <v>400</v>
      </c>
    </row>
    <row r="336" spans="2:5" x14ac:dyDescent="0.35">
      <c r="B336" t="s">
        <v>23</v>
      </c>
      <c r="C336">
        <v>43</v>
      </c>
      <c r="D336" t="s">
        <v>131</v>
      </c>
      <c r="E336" t="s">
        <v>400</v>
      </c>
    </row>
    <row r="337" spans="2:5" x14ac:dyDescent="0.35">
      <c r="B337" t="s">
        <v>25</v>
      </c>
      <c r="C337">
        <v>31</v>
      </c>
      <c r="D337" t="s">
        <v>132</v>
      </c>
      <c r="E337" t="s">
        <v>400</v>
      </c>
    </row>
    <row r="338" spans="2:5" x14ac:dyDescent="0.35">
      <c r="B338" t="s">
        <v>27</v>
      </c>
      <c r="C338">
        <v>34</v>
      </c>
      <c r="D338" t="s">
        <v>133</v>
      </c>
      <c r="E338" t="s">
        <v>400</v>
      </c>
    </row>
    <row r="339" spans="2:5" x14ac:dyDescent="0.35">
      <c r="B339" t="s">
        <v>31</v>
      </c>
      <c r="C339">
        <v>25</v>
      </c>
      <c r="D339" t="s">
        <v>134</v>
      </c>
      <c r="E339" t="s">
        <v>400</v>
      </c>
    </row>
    <row r="340" spans="2:5" x14ac:dyDescent="0.35">
      <c r="B340" t="s">
        <v>31</v>
      </c>
      <c r="C340">
        <v>25</v>
      </c>
      <c r="D340" t="s">
        <v>135</v>
      </c>
      <c r="E340" t="s">
        <v>400</v>
      </c>
    </row>
    <row r="341" spans="2:5" x14ac:dyDescent="0.35">
      <c r="B341" t="s">
        <v>34</v>
      </c>
      <c r="C341">
        <v>37</v>
      </c>
      <c r="D341" t="s">
        <v>136</v>
      </c>
      <c r="E341" t="s">
        <v>400</v>
      </c>
    </row>
    <row r="342" spans="2:5" x14ac:dyDescent="0.35">
      <c r="B342" t="s">
        <v>36</v>
      </c>
      <c r="C342">
        <v>24</v>
      </c>
      <c r="D342" t="s">
        <v>137</v>
      </c>
      <c r="E342" t="s">
        <v>400</v>
      </c>
    </row>
    <row r="343" spans="2:5" x14ac:dyDescent="0.35">
      <c r="B343" t="s">
        <v>38</v>
      </c>
      <c r="C343">
        <v>43</v>
      </c>
      <c r="D343" t="s">
        <v>138</v>
      </c>
      <c r="E343" t="s">
        <v>400</v>
      </c>
    </row>
    <row r="344" spans="2:5" x14ac:dyDescent="0.35">
      <c r="B344" t="s">
        <v>40</v>
      </c>
      <c r="C344">
        <v>43</v>
      </c>
      <c r="D344" t="s">
        <v>139</v>
      </c>
      <c r="E344" t="s">
        <v>400</v>
      </c>
    </row>
    <row r="345" spans="2:5" x14ac:dyDescent="0.35">
      <c r="B345" t="s">
        <v>42</v>
      </c>
      <c r="C345">
        <v>20</v>
      </c>
      <c r="D345" t="s">
        <v>140</v>
      </c>
      <c r="E345" t="s">
        <v>400</v>
      </c>
    </row>
    <row r="346" spans="2:5" x14ac:dyDescent="0.35">
      <c r="B346" t="s">
        <v>42</v>
      </c>
      <c r="C346">
        <v>42</v>
      </c>
      <c r="D346" t="s">
        <v>141</v>
      </c>
      <c r="E346" t="s">
        <v>400</v>
      </c>
    </row>
    <row r="347" spans="2:5" x14ac:dyDescent="0.35">
      <c r="B347" t="s">
        <v>31</v>
      </c>
      <c r="C347">
        <v>49</v>
      </c>
      <c r="D347" t="s">
        <v>142</v>
      </c>
      <c r="E347" t="s">
        <v>400</v>
      </c>
    </row>
    <row r="348" spans="2:5" x14ac:dyDescent="0.35">
      <c r="B348" t="s">
        <v>45</v>
      </c>
      <c r="C348">
        <v>48</v>
      </c>
      <c r="D348" t="s">
        <v>143</v>
      </c>
      <c r="E348" t="s">
        <v>400</v>
      </c>
    </row>
    <row r="349" spans="2:5" x14ac:dyDescent="0.35">
      <c r="B349" t="s">
        <v>47</v>
      </c>
      <c r="C349">
        <v>37</v>
      </c>
      <c r="D349" t="s">
        <v>144</v>
      </c>
      <c r="E349" t="s">
        <v>400</v>
      </c>
    </row>
    <row r="350" spans="2:5" x14ac:dyDescent="0.35">
      <c r="B350" t="s">
        <v>49</v>
      </c>
      <c r="C350">
        <v>49</v>
      </c>
      <c r="D350" t="s">
        <v>145</v>
      </c>
      <c r="E350" t="s">
        <v>400</v>
      </c>
    </row>
    <row r="351" spans="2:5" x14ac:dyDescent="0.35">
      <c r="B351" t="s">
        <v>52</v>
      </c>
      <c r="C351">
        <v>43</v>
      </c>
      <c r="D351" t="s">
        <v>146</v>
      </c>
      <c r="E351" t="s">
        <v>400</v>
      </c>
    </row>
    <row r="352" spans="2:5" x14ac:dyDescent="0.35">
      <c r="B352" t="s">
        <v>54</v>
      </c>
      <c r="C352">
        <v>49</v>
      </c>
      <c r="D352" t="s">
        <v>147</v>
      </c>
      <c r="E352" t="s">
        <v>400</v>
      </c>
    </row>
    <row r="353" spans="2:5" x14ac:dyDescent="0.35">
      <c r="B353" t="s">
        <v>56</v>
      </c>
      <c r="C353">
        <v>32</v>
      </c>
      <c r="D353" t="s">
        <v>148</v>
      </c>
      <c r="E353" t="s">
        <v>400</v>
      </c>
    </row>
    <row r="354" spans="2:5" x14ac:dyDescent="0.35">
      <c r="B354" t="s">
        <v>56</v>
      </c>
      <c r="C354">
        <v>45</v>
      </c>
      <c r="D354" t="s">
        <v>149</v>
      </c>
      <c r="E354" t="s">
        <v>400</v>
      </c>
    </row>
    <row r="355" spans="2:5" x14ac:dyDescent="0.35">
      <c r="B355" t="s">
        <v>56</v>
      </c>
      <c r="C355">
        <v>26</v>
      </c>
      <c r="D355" t="s">
        <v>150</v>
      </c>
      <c r="E355" t="s">
        <v>400</v>
      </c>
    </row>
    <row r="356" spans="2:5" x14ac:dyDescent="0.35">
      <c r="B356" t="s">
        <v>60</v>
      </c>
      <c r="C356">
        <v>22</v>
      </c>
      <c r="D356" t="s">
        <v>151</v>
      </c>
      <c r="E356" t="s">
        <v>400</v>
      </c>
    </row>
    <row r="357" spans="2:5" x14ac:dyDescent="0.35">
      <c r="B357" t="s">
        <v>62</v>
      </c>
      <c r="C357">
        <v>28</v>
      </c>
      <c r="D357" t="s">
        <v>152</v>
      </c>
      <c r="E357" t="s">
        <v>400</v>
      </c>
    </row>
    <row r="358" spans="2:5" x14ac:dyDescent="0.35">
      <c r="B358" t="s">
        <v>64</v>
      </c>
      <c r="C358">
        <v>42</v>
      </c>
      <c r="D358" t="s">
        <v>153</v>
      </c>
      <c r="E358" t="s">
        <v>400</v>
      </c>
    </row>
    <row r="359" spans="2:5" x14ac:dyDescent="0.35">
      <c r="B359" t="s">
        <v>66</v>
      </c>
      <c r="C359">
        <v>39</v>
      </c>
      <c r="D359" t="s">
        <v>154</v>
      </c>
      <c r="E359" t="s">
        <v>400</v>
      </c>
    </row>
    <row r="360" spans="2:5" x14ac:dyDescent="0.35">
      <c r="B360" t="s">
        <v>66</v>
      </c>
      <c r="C360">
        <v>39</v>
      </c>
      <c r="D360" t="s">
        <v>155</v>
      </c>
      <c r="E360" t="s">
        <v>400</v>
      </c>
    </row>
    <row r="361" spans="2:5" x14ac:dyDescent="0.35">
      <c r="B361" t="s">
        <v>69</v>
      </c>
      <c r="C361">
        <v>49</v>
      </c>
      <c r="D361" t="s">
        <v>156</v>
      </c>
      <c r="E361" t="s">
        <v>400</v>
      </c>
    </row>
    <row r="362" spans="2:5" x14ac:dyDescent="0.35">
      <c r="B362" t="s">
        <v>71</v>
      </c>
      <c r="C362">
        <v>32</v>
      </c>
      <c r="D362" t="s">
        <v>157</v>
      </c>
      <c r="E362" t="s">
        <v>400</v>
      </c>
    </row>
    <row r="363" spans="2:5" x14ac:dyDescent="0.35">
      <c r="B363" t="s">
        <v>9</v>
      </c>
      <c r="C363">
        <v>37</v>
      </c>
      <c r="D363" t="s">
        <v>158</v>
      </c>
      <c r="E363" t="s">
        <v>400</v>
      </c>
    </row>
    <row r="364" spans="2:5" x14ac:dyDescent="0.35">
      <c r="B364" t="s">
        <v>11</v>
      </c>
      <c r="C364">
        <v>40</v>
      </c>
      <c r="D364" t="s">
        <v>159</v>
      </c>
      <c r="E364" t="s">
        <v>400</v>
      </c>
    </row>
    <row r="365" spans="2:5" x14ac:dyDescent="0.35">
      <c r="B365" t="s">
        <v>13</v>
      </c>
      <c r="C365">
        <v>31</v>
      </c>
      <c r="D365" t="s">
        <v>160</v>
      </c>
      <c r="E365" t="s">
        <v>400</v>
      </c>
    </row>
    <row r="366" spans="2:5" x14ac:dyDescent="0.35">
      <c r="B366" t="s">
        <v>15</v>
      </c>
      <c r="C366">
        <v>34</v>
      </c>
      <c r="D366" t="s">
        <v>161</v>
      </c>
      <c r="E366" t="s">
        <v>400</v>
      </c>
    </row>
    <row r="367" spans="2:5" x14ac:dyDescent="0.35">
      <c r="B367" t="s">
        <v>15</v>
      </c>
      <c r="C367">
        <v>27</v>
      </c>
      <c r="D367" t="s">
        <v>162</v>
      </c>
      <c r="E367" t="s">
        <v>400</v>
      </c>
    </row>
    <row r="368" spans="2:5" x14ac:dyDescent="0.35">
      <c r="B368" t="s">
        <v>15</v>
      </c>
      <c r="C368">
        <v>40</v>
      </c>
      <c r="D368" t="s">
        <v>163</v>
      </c>
      <c r="E368" t="s">
        <v>400</v>
      </c>
    </row>
    <row r="369" spans="2:5" x14ac:dyDescent="0.35">
      <c r="B369" t="s">
        <v>13</v>
      </c>
      <c r="C369">
        <v>47</v>
      </c>
      <c r="D369" t="s">
        <v>164</v>
      </c>
      <c r="E369" t="s">
        <v>400</v>
      </c>
    </row>
    <row r="370" spans="2:5" x14ac:dyDescent="0.35">
      <c r="B370" t="s">
        <v>20</v>
      </c>
      <c r="C370">
        <v>21</v>
      </c>
      <c r="D370" t="s">
        <v>165</v>
      </c>
      <c r="E370" t="s">
        <v>400</v>
      </c>
    </row>
    <row r="371" spans="2:5" x14ac:dyDescent="0.35">
      <c r="B371" t="s">
        <v>20</v>
      </c>
      <c r="C371">
        <v>39</v>
      </c>
      <c r="D371" t="s">
        <v>166</v>
      </c>
      <c r="E371" t="s">
        <v>400</v>
      </c>
    </row>
    <row r="372" spans="2:5" x14ac:dyDescent="0.35">
      <c r="B372" t="s">
        <v>23</v>
      </c>
      <c r="C372">
        <v>46</v>
      </c>
      <c r="D372" t="s">
        <v>167</v>
      </c>
      <c r="E372" t="s">
        <v>400</v>
      </c>
    </row>
    <row r="373" spans="2:5" x14ac:dyDescent="0.35">
      <c r="B373" t="s">
        <v>25</v>
      </c>
      <c r="C373">
        <v>46</v>
      </c>
      <c r="D373" t="s">
        <v>168</v>
      </c>
      <c r="E373" t="s">
        <v>400</v>
      </c>
    </row>
    <row r="374" spans="2:5" x14ac:dyDescent="0.35">
      <c r="B374" t="s">
        <v>27</v>
      </c>
      <c r="C374">
        <v>38</v>
      </c>
      <c r="D374" t="s">
        <v>169</v>
      </c>
      <c r="E374" t="s">
        <v>400</v>
      </c>
    </row>
    <row r="375" spans="2:5" x14ac:dyDescent="0.35">
      <c r="B375" t="s">
        <v>31</v>
      </c>
      <c r="C375">
        <v>41</v>
      </c>
      <c r="D375" t="s">
        <v>170</v>
      </c>
      <c r="E375" t="s">
        <v>400</v>
      </c>
    </row>
    <row r="376" spans="2:5" x14ac:dyDescent="0.35">
      <c r="B376" t="s">
        <v>31</v>
      </c>
      <c r="C376">
        <v>37</v>
      </c>
      <c r="D376" t="s">
        <v>171</v>
      </c>
      <c r="E376" t="s">
        <v>400</v>
      </c>
    </row>
    <row r="377" spans="2:5" x14ac:dyDescent="0.35">
      <c r="B377" t="s">
        <v>34</v>
      </c>
      <c r="C377">
        <v>23</v>
      </c>
      <c r="D377" t="s">
        <v>172</v>
      </c>
      <c r="E377" t="s">
        <v>400</v>
      </c>
    </row>
    <row r="378" spans="2:5" x14ac:dyDescent="0.35">
      <c r="B378" t="s">
        <v>36</v>
      </c>
      <c r="C378">
        <v>36</v>
      </c>
      <c r="D378" t="s">
        <v>173</v>
      </c>
      <c r="E378" t="s">
        <v>400</v>
      </c>
    </row>
    <row r="379" spans="2:5" x14ac:dyDescent="0.35">
      <c r="B379" t="s">
        <v>38</v>
      </c>
      <c r="C379">
        <v>34</v>
      </c>
      <c r="D379" t="s">
        <v>174</v>
      </c>
      <c r="E379" t="s">
        <v>400</v>
      </c>
    </row>
    <row r="380" spans="2:5" x14ac:dyDescent="0.35">
      <c r="B380" t="s">
        <v>40</v>
      </c>
      <c r="C380">
        <v>38</v>
      </c>
      <c r="D380" t="s">
        <v>175</v>
      </c>
      <c r="E380" t="s">
        <v>400</v>
      </c>
    </row>
    <row r="381" spans="2:5" x14ac:dyDescent="0.35">
      <c r="B381" t="s">
        <v>42</v>
      </c>
      <c r="C381">
        <v>34</v>
      </c>
      <c r="D381" t="s">
        <v>176</v>
      </c>
      <c r="E381" t="s">
        <v>400</v>
      </c>
    </row>
    <row r="382" spans="2:5" x14ac:dyDescent="0.35">
      <c r="B382" t="s">
        <v>42</v>
      </c>
      <c r="C382">
        <v>34</v>
      </c>
      <c r="D382" t="s">
        <v>177</v>
      </c>
      <c r="E382" t="s">
        <v>400</v>
      </c>
    </row>
    <row r="383" spans="2:5" x14ac:dyDescent="0.35">
      <c r="B383" t="s">
        <v>31</v>
      </c>
      <c r="C383">
        <v>38</v>
      </c>
      <c r="D383" t="s">
        <v>178</v>
      </c>
      <c r="E383" t="s">
        <v>400</v>
      </c>
    </row>
    <row r="384" spans="2:5" x14ac:dyDescent="0.35">
      <c r="B384" t="s">
        <v>45</v>
      </c>
      <c r="C384">
        <v>42</v>
      </c>
      <c r="D384" t="s">
        <v>179</v>
      </c>
      <c r="E384" t="s">
        <v>400</v>
      </c>
    </row>
    <row r="385" spans="2:5" x14ac:dyDescent="0.35">
      <c r="B385" t="s">
        <v>47</v>
      </c>
      <c r="C385">
        <v>28</v>
      </c>
      <c r="D385" t="s">
        <v>180</v>
      </c>
      <c r="E385" t="s">
        <v>400</v>
      </c>
    </row>
    <row r="386" spans="2:5" x14ac:dyDescent="0.35">
      <c r="B386" t="s">
        <v>49</v>
      </c>
      <c r="C386">
        <v>27</v>
      </c>
      <c r="D386" t="s">
        <v>181</v>
      </c>
      <c r="E386" t="s">
        <v>400</v>
      </c>
    </row>
    <row r="387" spans="2:5" x14ac:dyDescent="0.35">
      <c r="B387" t="s">
        <v>52</v>
      </c>
      <c r="C387">
        <v>21</v>
      </c>
      <c r="D387" t="s">
        <v>182</v>
      </c>
      <c r="E387" t="s">
        <v>400</v>
      </c>
    </row>
    <row r="388" spans="2:5" x14ac:dyDescent="0.35">
      <c r="B388" t="s">
        <v>54</v>
      </c>
      <c r="C388">
        <v>25</v>
      </c>
      <c r="D388" t="s">
        <v>183</v>
      </c>
      <c r="E388" t="s">
        <v>400</v>
      </c>
    </row>
    <row r="389" spans="2:5" x14ac:dyDescent="0.35">
      <c r="B389" t="s">
        <v>56</v>
      </c>
      <c r="C389">
        <v>28</v>
      </c>
      <c r="D389" t="s">
        <v>184</v>
      </c>
      <c r="E389" t="s">
        <v>400</v>
      </c>
    </row>
    <row r="390" spans="2:5" x14ac:dyDescent="0.35">
      <c r="B390" t="s">
        <v>56</v>
      </c>
      <c r="C390">
        <v>25</v>
      </c>
      <c r="D390" t="s">
        <v>185</v>
      </c>
      <c r="E390" t="s">
        <v>400</v>
      </c>
    </row>
    <row r="391" spans="2:5" x14ac:dyDescent="0.35">
      <c r="B391" t="s">
        <v>56</v>
      </c>
      <c r="C391">
        <v>45</v>
      </c>
      <c r="D391" t="s">
        <v>186</v>
      </c>
      <c r="E391" t="s">
        <v>400</v>
      </c>
    </row>
    <row r="392" spans="2:5" x14ac:dyDescent="0.35">
      <c r="B392" t="s">
        <v>60</v>
      </c>
      <c r="C392">
        <v>25</v>
      </c>
      <c r="D392" t="s">
        <v>187</v>
      </c>
      <c r="E392" t="s">
        <v>400</v>
      </c>
    </row>
    <row r="393" spans="2:5" x14ac:dyDescent="0.35">
      <c r="B393" t="s">
        <v>62</v>
      </c>
      <c r="C393">
        <v>42</v>
      </c>
      <c r="D393" t="s">
        <v>188</v>
      </c>
      <c r="E393" t="s">
        <v>400</v>
      </c>
    </row>
    <row r="394" spans="2:5" x14ac:dyDescent="0.35">
      <c r="B394" t="s">
        <v>64</v>
      </c>
      <c r="C394">
        <v>28</v>
      </c>
      <c r="D394" t="s">
        <v>189</v>
      </c>
      <c r="E394" t="s">
        <v>400</v>
      </c>
    </row>
    <row r="395" spans="2:5" x14ac:dyDescent="0.35">
      <c r="B395" t="s">
        <v>66</v>
      </c>
      <c r="C395">
        <v>30</v>
      </c>
      <c r="D395" t="s">
        <v>190</v>
      </c>
      <c r="E395" t="s">
        <v>400</v>
      </c>
    </row>
    <row r="396" spans="2:5" x14ac:dyDescent="0.35">
      <c r="B396" t="s">
        <v>66</v>
      </c>
      <c r="C396">
        <v>37</v>
      </c>
      <c r="D396" t="s">
        <v>191</v>
      </c>
      <c r="E396" t="s">
        <v>400</v>
      </c>
    </row>
    <row r="397" spans="2:5" x14ac:dyDescent="0.35">
      <c r="B397" t="s">
        <v>69</v>
      </c>
      <c r="C397">
        <v>41</v>
      </c>
      <c r="D397" t="s">
        <v>192</v>
      </c>
      <c r="E397" t="s">
        <v>400</v>
      </c>
    </row>
    <row r="398" spans="2:5" x14ac:dyDescent="0.35">
      <c r="B398" t="s">
        <v>71</v>
      </c>
      <c r="C398">
        <v>28</v>
      </c>
      <c r="D398" t="s">
        <v>193</v>
      </c>
      <c r="E398" t="s">
        <v>400</v>
      </c>
    </row>
    <row r="399" spans="2:5" x14ac:dyDescent="0.35">
      <c r="B399" t="s">
        <v>9</v>
      </c>
      <c r="C399">
        <v>36</v>
      </c>
      <c r="D399" t="s">
        <v>194</v>
      </c>
      <c r="E399" t="s">
        <v>400</v>
      </c>
    </row>
    <row r="400" spans="2:5" x14ac:dyDescent="0.35">
      <c r="B400" t="s">
        <v>11</v>
      </c>
      <c r="C400">
        <v>41</v>
      </c>
      <c r="D400" t="s">
        <v>195</v>
      </c>
      <c r="E400" t="s">
        <v>400</v>
      </c>
    </row>
    <row r="401" spans="2:5" x14ac:dyDescent="0.35">
      <c r="B401" t="s">
        <v>13</v>
      </c>
      <c r="C401">
        <v>21</v>
      </c>
      <c r="D401" t="s">
        <v>196</v>
      </c>
      <c r="E401" t="s">
        <v>400</v>
      </c>
    </row>
    <row r="402" spans="2:5" x14ac:dyDescent="0.35">
      <c r="B402" t="s">
        <v>15</v>
      </c>
      <c r="C402">
        <v>27</v>
      </c>
      <c r="D402" t="s">
        <v>197</v>
      </c>
      <c r="E402" t="s">
        <v>400</v>
      </c>
    </row>
    <row r="403" spans="2:5" x14ac:dyDescent="0.35">
      <c r="B403" t="s">
        <v>15</v>
      </c>
      <c r="C403">
        <v>45</v>
      </c>
      <c r="D403" t="s">
        <v>198</v>
      </c>
      <c r="E403" t="s">
        <v>400</v>
      </c>
    </row>
    <row r="404" spans="2:5" x14ac:dyDescent="0.35">
      <c r="B404" t="s">
        <v>15</v>
      </c>
      <c r="C404">
        <v>21</v>
      </c>
      <c r="D404" t="s">
        <v>199</v>
      </c>
      <c r="E404" t="s">
        <v>400</v>
      </c>
    </row>
    <row r="405" spans="2:5" x14ac:dyDescent="0.35">
      <c r="B405" t="s">
        <v>13</v>
      </c>
      <c r="C405">
        <v>34</v>
      </c>
      <c r="D405" t="s">
        <v>200</v>
      </c>
      <c r="E405" t="s">
        <v>400</v>
      </c>
    </row>
    <row r="406" spans="2:5" x14ac:dyDescent="0.35">
      <c r="B406" t="s">
        <v>20</v>
      </c>
      <c r="C406">
        <v>38</v>
      </c>
      <c r="D406" t="s">
        <v>201</v>
      </c>
      <c r="E406" t="s">
        <v>400</v>
      </c>
    </row>
    <row r="407" spans="2:5" x14ac:dyDescent="0.35">
      <c r="B407" t="s">
        <v>20</v>
      </c>
      <c r="C407">
        <v>45</v>
      </c>
      <c r="D407" t="s">
        <v>202</v>
      </c>
      <c r="E407" t="s">
        <v>400</v>
      </c>
    </row>
    <row r="408" spans="2:5" x14ac:dyDescent="0.35">
      <c r="B408" t="s">
        <v>23</v>
      </c>
      <c r="C408">
        <v>40</v>
      </c>
      <c r="D408" t="s">
        <v>203</v>
      </c>
      <c r="E408" t="s">
        <v>400</v>
      </c>
    </row>
    <row r="409" spans="2:5" x14ac:dyDescent="0.35">
      <c r="B409" t="s">
        <v>25</v>
      </c>
      <c r="C409">
        <v>49</v>
      </c>
      <c r="D409" t="s">
        <v>204</v>
      </c>
      <c r="E409" t="s">
        <v>400</v>
      </c>
    </row>
    <row r="410" spans="2:5" x14ac:dyDescent="0.35">
      <c r="B410" t="s">
        <v>27</v>
      </c>
      <c r="C410">
        <v>36</v>
      </c>
      <c r="D410" t="s">
        <v>205</v>
      </c>
      <c r="E410" t="s">
        <v>400</v>
      </c>
    </row>
    <row r="411" spans="2:5" x14ac:dyDescent="0.35">
      <c r="B411" t="s">
        <v>31</v>
      </c>
      <c r="C411">
        <v>45</v>
      </c>
      <c r="D411" t="s">
        <v>206</v>
      </c>
      <c r="E411" t="s">
        <v>400</v>
      </c>
    </row>
    <row r="412" spans="2:5" x14ac:dyDescent="0.35">
      <c r="B412" t="s">
        <v>31</v>
      </c>
      <c r="C412">
        <v>35</v>
      </c>
      <c r="D412" t="s">
        <v>207</v>
      </c>
      <c r="E412" t="s">
        <v>400</v>
      </c>
    </row>
    <row r="413" spans="2:5" x14ac:dyDescent="0.35">
      <c r="B413" t="s">
        <v>34</v>
      </c>
      <c r="C413">
        <v>23</v>
      </c>
      <c r="D413" t="s">
        <v>208</v>
      </c>
      <c r="E413" t="s">
        <v>400</v>
      </c>
    </row>
    <row r="414" spans="2:5" x14ac:dyDescent="0.35">
      <c r="B414" t="s">
        <v>36</v>
      </c>
      <c r="C414">
        <v>45</v>
      </c>
      <c r="D414" t="s">
        <v>209</v>
      </c>
      <c r="E414" t="s">
        <v>400</v>
      </c>
    </row>
    <row r="415" spans="2:5" x14ac:dyDescent="0.35">
      <c r="B415" t="s">
        <v>38</v>
      </c>
      <c r="C415">
        <v>34</v>
      </c>
      <c r="D415" t="s">
        <v>210</v>
      </c>
      <c r="E415" t="s">
        <v>400</v>
      </c>
    </row>
    <row r="416" spans="2:5" x14ac:dyDescent="0.35">
      <c r="B416" t="s">
        <v>40</v>
      </c>
      <c r="C416">
        <v>36</v>
      </c>
      <c r="D416" t="s">
        <v>211</v>
      </c>
      <c r="E416" t="s">
        <v>400</v>
      </c>
    </row>
    <row r="417" spans="2:5" x14ac:dyDescent="0.35">
      <c r="B417" t="s">
        <v>42</v>
      </c>
      <c r="C417">
        <v>39</v>
      </c>
      <c r="D417" t="s">
        <v>212</v>
      </c>
      <c r="E417" t="s">
        <v>400</v>
      </c>
    </row>
    <row r="418" spans="2:5" x14ac:dyDescent="0.35">
      <c r="B418" t="s">
        <v>42</v>
      </c>
      <c r="C418">
        <v>26</v>
      </c>
      <c r="D418" t="s">
        <v>213</v>
      </c>
      <c r="E418" t="s">
        <v>400</v>
      </c>
    </row>
    <row r="419" spans="2:5" x14ac:dyDescent="0.35">
      <c r="B419" t="s">
        <v>31</v>
      </c>
      <c r="C419">
        <v>32</v>
      </c>
      <c r="D419" t="s">
        <v>214</v>
      </c>
      <c r="E419" t="s">
        <v>400</v>
      </c>
    </row>
    <row r="420" spans="2:5" x14ac:dyDescent="0.35">
      <c r="B420" t="s">
        <v>45</v>
      </c>
      <c r="C420">
        <v>27</v>
      </c>
      <c r="D420" t="s">
        <v>215</v>
      </c>
      <c r="E420" t="s">
        <v>400</v>
      </c>
    </row>
    <row r="421" spans="2:5" x14ac:dyDescent="0.35">
      <c r="B421" t="s">
        <v>47</v>
      </c>
      <c r="C421">
        <v>20</v>
      </c>
      <c r="D421" t="s">
        <v>216</v>
      </c>
      <c r="E421" t="s">
        <v>400</v>
      </c>
    </row>
    <row r="422" spans="2:5" x14ac:dyDescent="0.35">
      <c r="B422" t="s">
        <v>49</v>
      </c>
      <c r="C422">
        <v>29</v>
      </c>
      <c r="D422" t="s">
        <v>217</v>
      </c>
      <c r="E422" t="s">
        <v>400</v>
      </c>
    </row>
    <row r="423" spans="2:5" x14ac:dyDescent="0.35">
      <c r="B423" t="s">
        <v>52</v>
      </c>
      <c r="C423">
        <v>27</v>
      </c>
      <c r="D423" t="s">
        <v>218</v>
      </c>
      <c r="E423" t="s">
        <v>400</v>
      </c>
    </row>
    <row r="424" spans="2:5" x14ac:dyDescent="0.35">
      <c r="B424" t="s">
        <v>54</v>
      </c>
      <c r="C424">
        <v>32</v>
      </c>
      <c r="D424" t="s">
        <v>219</v>
      </c>
      <c r="E424" t="s">
        <v>400</v>
      </c>
    </row>
    <row r="425" spans="2:5" x14ac:dyDescent="0.35">
      <c r="B425" t="s">
        <v>56</v>
      </c>
      <c r="C425">
        <v>40</v>
      </c>
      <c r="D425" t="s">
        <v>220</v>
      </c>
      <c r="E425" t="s">
        <v>400</v>
      </c>
    </row>
    <row r="426" spans="2:5" x14ac:dyDescent="0.35">
      <c r="B426" t="s">
        <v>56</v>
      </c>
      <c r="C426">
        <v>31</v>
      </c>
      <c r="D426" t="s">
        <v>221</v>
      </c>
      <c r="E426" t="s">
        <v>400</v>
      </c>
    </row>
    <row r="427" spans="2:5" x14ac:dyDescent="0.35">
      <c r="B427" t="s">
        <v>56</v>
      </c>
      <c r="C427">
        <v>38</v>
      </c>
      <c r="D427" t="s">
        <v>222</v>
      </c>
      <c r="E427" t="s">
        <v>400</v>
      </c>
    </row>
    <row r="428" spans="2:5" x14ac:dyDescent="0.35">
      <c r="B428" t="s">
        <v>60</v>
      </c>
      <c r="C428">
        <v>34</v>
      </c>
      <c r="D428" t="s">
        <v>223</v>
      </c>
      <c r="E428" t="s">
        <v>400</v>
      </c>
    </row>
    <row r="429" spans="2:5" x14ac:dyDescent="0.35">
      <c r="B429" t="s">
        <v>62</v>
      </c>
      <c r="C429">
        <v>30</v>
      </c>
      <c r="D429" t="s">
        <v>224</v>
      </c>
      <c r="E429" t="s">
        <v>400</v>
      </c>
    </row>
    <row r="430" spans="2:5" x14ac:dyDescent="0.35">
      <c r="B430" t="s">
        <v>64</v>
      </c>
      <c r="C430">
        <v>22</v>
      </c>
      <c r="D430" t="s">
        <v>225</v>
      </c>
      <c r="E430" t="s">
        <v>400</v>
      </c>
    </row>
    <row r="431" spans="2:5" x14ac:dyDescent="0.35">
      <c r="B431" t="s">
        <v>66</v>
      </c>
      <c r="C431">
        <v>48</v>
      </c>
      <c r="D431" t="s">
        <v>226</v>
      </c>
      <c r="E431" t="s">
        <v>400</v>
      </c>
    </row>
    <row r="432" spans="2:5" x14ac:dyDescent="0.35">
      <c r="B432" t="s">
        <v>66</v>
      </c>
      <c r="C432">
        <v>27</v>
      </c>
      <c r="D432" t="s">
        <v>227</v>
      </c>
      <c r="E432" t="s">
        <v>400</v>
      </c>
    </row>
    <row r="433" spans="2:5" x14ac:dyDescent="0.35">
      <c r="B433" t="s">
        <v>69</v>
      </c>
      <c r="C433">
        <v>50</v>
      </c>
      <c r="D433" t="s">
        <v>228</v>
      </c>
      <c r="E433" t="s">
        <v>400</v>
      </c>
    </row>
    <row r="434" spans="2:5" x14ac:dyDescent="0.35">
      <c r="B434" t="s">
        <v>71</v>
      </c>
      <c r="C434">
        <v>44</v>
      </c>
      <c r="D434" t="s">
        <v>229</v>
      </c>
      <c r="E434" t="s">
        <v>400</v>
      </c>
    </row>
    <row r="435" spans="2:5" x14ac:dyDescent="0.35">
      <c r="B435" t="s">
        <v>9</v>
      </c>
      <c r="C435">
        <v>27</v>
      </c>
      <c r="D435" t="s">
        <v>230</v>
      </c>
      <c r="E435" t="s">
        <v>400</v>
      </c>
    </row>
    <row r="436" spans="2:5" x14ac:dyDescent="0.35">
      <c r="B436" t="s">
        <v>11</v>
      </c>
      <c r="C436">
        <v>22</v>
      </c>
      <c r="D436" t="s">
        <v>231</v>
      </c>
      <c r="E436" t="s">
        <v>400</v>
      </c>
    </row>
    <row r="437" spans="2:5" x14ac:dyDescent="0.35">
      <c r="B437" t="s">
        <v>13</v>
      </c>
      <c r="C437">
        <v>33</v>
      </c>
      <c r="D437" t="s">
        <v>232</v>
      </c>
      <c r="E437" t="s">
        <v>400</v>
      </c>
    </row>
    <row r="438" spans="2:5" x14ac:dyDescent="0.35">
      <c r="B438" t="s">
        <v>15</v>
      </c>
      <c r="C438">
        <v>39</v>
      </c>
      <c r="D438" t="s">
        <v>233</v>
      </c>
      <c r="E438" t="s">
        <v>400</v>
      </c>
    </row>
    <row r="439" spans="2:5" x14ac:dyDescent="0.35">
      <c r="B439" t="s">
        <v>15</v>
      </c>
      <c r="C439">
        <v>27</v>
      </c>
      <c r="D439" t="s">
        <v>234</v>
      </c>
      <c r="E439" t="s">
        <v>400</v>
      </c>
    </row>
    <row r="440" spans="2:5" x14ac:dyDescent="0.35">
      <c r="B440" t="s">
        <v>15</v>
      </c>
      <c r="C440">
        <v>34</v>
      </c>
      <c r="D440" t="s">
        <v>235</v>
      </c>
      <c r="E440" t="s">
        <v>400</v>
      </c>
    </row>
    <row r="441" spans="2:5" x14ac:dyDescent="0.35">
      <c r="B441" t="s">
        <v>13</v>
      </c>
      <c r="C441">
        <v>38</v>
      </c>
      <c r="D441" t="s">
        <v>236</v>
      </c>
      <c r="E441" t="s">
        <v>400</v>
      </c>
    </row>
    <row r="442" spans="2:5" x14ac:dyDescent="0.35">
      <c r="B442" t="s">
        <v>20</v>
      </c>
      <c r="C442">
        <v>44</v>
      </c>
      <c r="D442" t="s">
        <v>237</v>
      </c>
      <c r="E442" t="s">
        <v>400</v>
      </c>
    </row>
    <row r="443" spans="2:5" x14ac:dyDescent="0.35">
      <c r="B443" t="s">
        <v>20</v>
      </c>
      <c r="C443">
        <v>27</v>
      </c>
      <c r="D443" t="s">
        <v>238</v>
      </c>
      <c r="E443" t="s">
        <v>400</v>
      </c>
    </row>
    <row r="444" spans="2:5" x14ac:dyDescent="0.35">
      <c r="B444" t="s">
        <v>23</v>
      </c>
      <c r="C444">
        <v>25</v>
      </c>
      <c r="D444" t="s">
        <v>239</v>
      </c>
      <c r="E444" t="s">
        <v>400</v>
      </c>
    </row>
    <row r="445" spans="2:5" x14ac:dyDescent="0.35">
      <c r="B445" t="s">
        <v>25</v>
      </c>
      <c r="C445">
        <v>38</v>
      </c>
      <c r="D445" t="s">
        <v>240</v>
      </c>
      <c r="E445" t="s">
        <v>400</v>
      </c>
    </row>
    <row r="446" spans="2:5" x14ac:dyDescent="0.35">
      <c r="B446" t="s">
        <v>27</v>
      </c>
      <c r="C446">
        <v>39</v>
      </c>
      <c r="D446" t="s">
        <v>241</v>
      </c>
      <c r="E446" t="s">
        <v>400</v>
      </c>
    </row>
    <row r="447" spans="2:5" x14ac:dyDescent="0.35">
      <c r="B447" t="s">
        <v>31</v>
      </c>
      <c r="C447">
        <v>24</v>
      </c>
      <c r="D447" t="s">
        <v>242</v>
      </c>
      <c r="E447" t="s">
        <v>400</v>
      </c>
    </row>
    <row r="448" spans="2:5" x14ac:dyDescent="0.35">
      <c r="B448" t="s">
        <v>31</v>
      </c>
      <c r="C448">
        <v>49</v>
      </c>
      <c r="D448" t="s">
        <v>243</v>
      </c>
      <c r="E448" t="s">
        <v>400</v>
      </c>
    </row>
    <row r="449" spans="2:5" x14ac:dyDescent="0.35">
      <c r="B449" t="s">
        <v>34</v>
      </c>
      <c r="C449">
        <v>40</v>
      </c>
      <c r="D449" t="s">
        <v>244</v>
      </c>
      <c r="E449" t="s">
        <v>400</v>
      </c>
    </row>
    <row r="450" spans="2:5" x14ac:dyDescent="0.35">
      <c r="B450" t="s">
        <v>36</v>
      </c>
      <c r="C450">
        <v>25</v>
      </c>
      <c r="D450" t="s">
        <v>245</v>
      </c>
      <c r="E450" t="s">
        <v>400</v>
      </c>
    </row>
    <row r="451" spans="2:5" x14ac:dyDescent="0.35">
      <c r="B451" t="s">
        <v>38</v>
      </c>
      <c r="C451">
        <v>37</v>
      </c>
      <c r="D451" t="s">
        <v>246</v>
      </c>
      <c r="E451" t="s">
        <v>400</v>
      </c>
    </row>
    <row r="452" spans="2:5" x14ac:dyDescent="0.35">
      <c r="B452" t="s">
        <v>40</v>
      </c>
      <c r="C452">
        <v>30</v>
      </c>
      <c r="D452" t="s">
        <v>247</v>
      </c>
      <c r="E452" t="s">
        <v>400</v>
      </c>
    </row>
    <row r="453" spans="2:5" x14ac:dyDescent="0.35">
      <c r="B453" t="s">
        <v>42</v>
      </c>
      <c r="C453">
        <v>24</v>
      </c>
      <c r="D453" t="s">
        <v>248</v>
      </c>
      <c r="E453" t="s">
        <v>400</v>
      </c>
    </row>
    <row r="454" spans="2:5" x14ac:dyDescent="0.35">
      <c r="B454" t="s">
        <v>42</v>
      </c>
      <c r="C454">
        <v>41</v>
      </c>
      <c r="D454" t="s">
        <v>249</v>
      </c>
      <c r="E454" t="s">
        <v>400</v>
      </c>
    </row>
    <row r="455" spans="2:5" x14ac:dyDescent="0.35">
      <c r="B455" t="s">
        <v>31</v>
      </c>
      <c r="C455">
        <v>32</v>
      </c>
      <c r="D455" t="s">
        <v>250</v>
      </c>
      <c r="E455" t="s">
        <v>400</v>
      </c>
    </row>
    <row r="456" spans="2:5" x14ac:dyDescent="0.35">
      <c r="B456" t="s">
        <v>45</v>
      </c>
      <c r="C456">
        <v>24</v>
      </c>
      <c r="D456" t="s">
        <v>251</v>
      </c>
      <c r="E456" t="s">
        <v>400</v>
      </c>
    </row>
    <row r="457" spans="2:5" x14ac:dyDescent="0.35">
      <c r="B457" t="s">
        <v>47</v>
      </c>
      <c r="C457">
        <v>39</v>
      </c>
      <c r="D457" t="s">
        <v>252</v>
      </c>
      <c r="E457" t="s">
        <v>400</v>
      </c>
    </row>
    <row r="458" spans="2:5" x14ac:dyDescent="0.35">
      <c r="B458" t="s">
        <v>49</v>
      </c>
      <c r="C458">
        <v>39</v>
      </c>
      <c r="D458" t="s">
        <v>253</v>
      </c>
      <c r="E458" t="s">
        <v>400</v>
      </c>
    </row>
    <row r="459" spans="2:5" x14ac:dyDescent="0.35">
      <c r="B459" t="s">
        <v>52</v>
      </c>
      <c r="C459">
        <v>42</v>
      </c>
      <c r="D459" t="s">
        <v>254</v>
      </c>
      <c r="E459" t="s">
        <v>400</v>
      </c>
    </row>
    <row r="460" spans="2:5" x14ac:dyDescent="0.35">
      <c r="B460" t="s">
        <v>54</v>
      </c>
      <c r="C460">
        <v>47</v>
      </c>
      <c r="D460" t="s">
        <v>255</v>
      </c>
      <c r="E460" t="s">
        <v>400</v>
      </c>
    </row>
    <row r="461" spans="2:5" x14ac:dyDescent="0.35">
      <c r="B461" t="s">
        <v>56</v>
      </c>
      <c r="C461">
        <v>29</v>
      </c>
      <c r="D461" t="s">
        <v>256</v>
      </c>
      <c r="E461" t="s">
        <v>400</v>
      </c>
    </row>
    <row r="462" spans="2:5" x14ac:dyDescent="0.35">
      <c r="B462" t="s">
        <v>56</v>
      </c>
      <c r="C462">
        <v>33</v>
      </c>
      <c r="D462" t="s">
        <v>257</v>
      </c>
      <c r="E462" t="s">
        <v>400</v>
      </c>
    </row>
    <row r="463" spans="2:5" x14ac:dyDescent="0.35">
      <c r="B463" t="s">
        <v>56</v>
      </c>
      <c r="C463">
        <v>45</v>
      </c>
      <c r="D463" t="s">
        <v>258</v>
      </c>
      <c r="E463" t="s">
        <v>400</v>
      </c>
    </row>
    <row r="464" spans="2:5" x14ac:dyDescent="0.35">
      <c r="B464" t="s">
        <v>60</v>
      </c>
      <c r="C464">
        <v>20</v>
      </c>
      <c r="D464" t="s">
        <v>259</v>
      </c>
      <c r="E464" t="s">
        <v>400</v>
      </c>
    </row>
    <row r="465" spans="2:5" x14ac:dyDescent="0.35">
      <c r="B465" t="s">
        <v>62</v>
      </c>
      <c r="C465">
        <v>33</v>
      </c>
      <c r="D465" t="s">
        <v>260</v>
      </c>
      <c r="E465" t="s">
        <v>400</v>
      </c>
    </row>
    <row r="466" spans="2:5" x14ac:dyDescent="0.35">
      <c r="B466" t="s">
        <v>64</v>
      </c>
      <c r="C466">
        <v>39</v>
      </c>
      <c r="D466" t="s">
        <v>261</v>
      </c>
      <c r="E466" t="s">
        <v>400</v>
      </c>
    </row>
    <row r="467" spans="2:5" x14ac:dyDescent="0.35">
      <c r="B467" t="s">
        <v>66</v>
      </c>
      <c r="C467">
        <v>21</v>
      </c>
      <c r="D467" t="s">
        <v>262</v>
      </c>
      <c r="E467" t="s">
        <v>400</v>
      </c>
    </row>
    <row r="468" spans="2:5" x14ac:dyDescent="0.35">
      <c r="B468" t="s">
        <v>66</v>
      </c>
      <c r="C468">
        <v>30</v>
      </c>
      <c r="D468" t="s">
        <v>263</v>
      </c>
      <c r="E468" t="s">
        <v>400</v>
      </c>
    </row>
    <row r="469" spans="2:5" x14ac:dyDescent="0.35">
      <c r="B469" t="s">
        <v>69</v>
      </c>
      <c r="C469">
        <v>40</v>
      </c>
      <c r="D469" t="s">
        <v>264</v>
      </c>
      <c r="E469" t="s">
        <v>400</v>
      </c>
    </row>
    <row r="470" spans="2:5" x14ac:dyDescent="0.35">
      <c r="B470" t="s">
        <v>71</v>
      </c>
      <c r="C470">
        <v>43</v>
      </c>
      <c r="D470" t="s">
        <v>265</v>
      </c>
      <c r="E470" t="s">
        <v>400</v>
      </c>
    </row>
    <row r="471" spans="2:5" x14ac:dyDescent="0.35">
      <c r="B471" t="s">
        <v>9</v>
      </c>
      <c r="C471">
        <v>43</v>
      </c>
      <c r="D471" t="s">
        <v>266</v>
      </c>
      <c r="E471" t="s">
        <v>400</v>
      </c>
    </row>
    <row r="472" spans="2:5" x14ac:dyDescent="0.35">
      <c r="B472" t="s">
        <v>11</v>
      </c>
      <c r="C472">
        <v>31</v>
      </c>
      <c r="D472" t="s">
        <v>267</v>
      </c>
      <c r="E472" t="s">
        <v>400</v>
      </c>
    </row>
    <row r="473" spans="2:5" x14ac:dyDescent="0.35">
      <c r="B473" t="s">
        <v>13</v>
      </c>
      <c r="C473">
        <v>24</v>
      </c>
      <c r="D473" t="s">
        <v>268</v>
      </c>
      <c r="E473" t="s">
        <v>400</v>
      </c>
    </row>
    <row r="474" spans="2:5" x14ac:dyDescent="0.35">
      <c r="B474" t="s">
        <v>15</v>
      </c>
      <c r="C474">
        <v>49</v>
      </c>
      <c r="D474" t="s">
        <v>269</v>
      </c>
      <c r="E474" t="s">
        <v>400</v>
      </c>
    </row>
    <row r="475" spans="2:5" x14ac:dyDescent="0.35">
      <c r="B475" t="s">
        <v>15</v>
      </c>
      <c r="C475">
        <v>34</v>
      </c>
      <c r="D475" t="s">
        <v>270</v>
      </c>
      <c r="E475" t="s">
        <v>400</v>
      </c>
    </row>
    <row r="476" spans="2:5" x14ac:dyDescent="0.35">
      <c r="B476" t="s">
        <v>15</v>
      </c>
      <c r="C476">
        <v>32</v>
      </c>
      <c r="D476" t="s">
        <v>271</v>
      </c>
      <c r="E476" t="s">
        <v>400</v>
      </c>
    </row>
    <row r="477" spans="2:5" x14ac:dyDescent="0.35">
      <c r="B477" t="s">
        <v>13</v>
      </c>
      <c r="C477">
        <v>21</v>
      </c>
      <c r="D477" t="s">
        <v>272</v>
      </c>
      <c r="E477" t="s">
        <v>400</v>
      </c>
    </row>
    <row r="478" spans="2:5" x14ac:dyDescent="0.35">
      <c r="B478" t="s">
        <v>20</v>
      </c>
      <c r="C478">
        <v>43</v>
      </c>
      <c r="D478" t="s">
        <v>273</v>
      </c>
      <c r="E478" t="s">
        <v>400</v>
      </c>
    </row>
    <row r="479" spans="2:5" x14ac:dyDescent="0.35">
      <c r="B479" t="s">
        <v>20</v>
      </c>
      <c r="C479">
        <v>43</v>
      </c>
      <c r="D479" t="s">
        <v>274</v>
      </c>
      <c r="E479" t="s">
        <v>400</v>
      </c>
    </row>
    <row r="480" spans="2:5" x14ac:dyDescent="0.35">
      <c r="B480" t="s">
        <v>23</v>
      </c>
      <c r="C480">
        <v>50</v>
      </c>
      <c r="D480" t="s">
        <v>275</v>
      </c>
      <c r="E480" t="s">
        <v>400</v>
      </c>
    </row>
    <row r="481" spans="2:5" x14ac:dyDescent="0.35">
      <c r="B481" t="s">
        <v>25</v>
      </c>
      <c r="C481">
        <v>26</v>
      </c>
      <c r="D481" t="s">
        <v>276</v>
      </c>
      <c r="E481" t="s">
        <v>400</v>
      </c>
    </row>
    <row r="482" spans="2:5" x14ac:dyDescent="0.35">
      <c r="B482" t="s">
        <v>27</v>
      </c>
      <c r="C482">
        <v>26</v>
      </c>
      <c r="D482" t="s">
        <v>277</v>
      </c>
      <c r="E482" t="s">
        <v>400</v>
      </c>
    </row>
    <row r="483" spans="2:5" x14ac:dyDescent="0.35">
      <c r="B483" t="s">
        <v>31</v>
      </c>
      <c r="C483">
        <v>41</v>
      </c>
      <c r="D483" t="s">
        <v>278</v>
      </c>
      <c r="E483" t="s">
        <v>400</v>
      </c>
    </row>
    <row r="484" spans="2:5" x14ac:dyDescent="0.35">
      <c r="B484" t="s">
        <v>31</v>
      </c>
      <c r="C484">
        <v>44</v>
      </c>
      <c r="D484" t="s">
        <v>279</v>
      </c>
      <c r="E484" t="s">
        <v>400</v>
      </c>
    </row>
    <row r="485" spans="2:5" x14ac:dyDescent="0.35">
      <c r="B485" t="s">
        <v>34</v>
      </c>
      <c r="C485">
        <v>20</v>
      </c>
      <c r="D485" t="s">
        <v>280</v>
      </c>
      <c r="E485" t="s">
        <v>400</v>
      </c>
    </row>
    <row r="486" spans="2:5" x14ac:dyDescent="0.35">
      <c r="B486" t="s">
        <v>36</v>
      </c>
      <c r="C486">
        <v>43</v>
      </c>
      <c r="D486" t="s">
        <v>281</v>
      </c>
      <c r="E486" t="s">
        <v>400</v>
      </c>
    </row>
    <row r="487" spans="2:5" x14ac:dyDescent="0.35">
      <c r="B487" t="s">
        <v>38</v>
      </c>
      <c r="C487">
        <v>32</v>
      </c>
      <c r="D487" t="s">
        <v>282</v>
      </c>
      <c r="E487" t="s">
        <v>400</v>
      </c>
    </row>
    <row r="488" spans="2:5" x14ac:dyDescent="0.35">
      <c r="B488" t="s">
        <v>40</v>
      </c>
      <c r="C488">
        <v>41</v>
      </c>
      <c r="D488" t="s">
        <v>283</v>
      </c>
      <c r="E488" t="s">
        <v>400</v>
      </c>
    </row>
    <row r="489" spans="2:5" x14ac:dyDescent="0.35">
      <c r="B489" t="s">
        <v>42</v>
      </c>
      <c r="C489">
        <v>33</v>
      </c>
      <c r="D489" t="s">
        <v>284</v>
      </c>
      <c r="E489" t="s">
        <v>400</v>
      </c>
    </row>
    <row r="490" spans="2:5" x14ac:dyDescent="0.35">
      <c r="B490" t="s">
        <v>42</v>
      </c>
      <c r="C490">
        <v>36</v>
      </c>
      <c r="D490" t="s">
        <v>285</v>
      </c>
      <c r="E490" t="s">
        <v>400</v>
      </c>
    </row>
    <row r="491" spans="2:5" x14ac:dyDescent="0.35">
      <c r="B491" t="s">
        <v>31</v>
      </c>
      <c r="C491">
        <v>40</v>
      </c>
      <c r="D491" t="s">
        <v>286</v>
      </c>
      <c r="E491" t="s">
        <v>400</v>
      </c>
    </row>
    <row r="492" spans="2:5" x14ac:dyDescent="0.35">
      <c r="B492" t="s">
        <v>45</v>
      </c>
      <c r="C492">
        <v>41</v>
      </c>
      <c r="D492" t="s">
        <v>287</v>
      </c>
      <c r="E492" t="s">
        <v>400</v>
      </c>
    </row>
    <row r="493" spans="2:5" x14ac:dyDescent="0.35">
      <c r="B493" t="s">
        <v>47</v>
      </c>
      <c r="C493">
        <v>24</v>
      </c>
      <c r="D493" t="s">
        <v>288</v>
      </c>
      <c r="E493" t="s">
        <v>400</v>
      </c>
    </row>
    <row r="494" spans="2:5" x14ac:dyDescent="0.35">
      <c r="B494" t="s">
        <v>49</v>
      </c>
      <c r="C494">
        <v>20</v>
      </c>
      <c r="D494" t="s">
        <v>289</v>
      </c>
      <c r="E494" t="s">
        <v>400</v>
      </c>
    </row>
    <row r="495" spans="2:5" x14ac:dyDescent="0.35">
      <c r="B495" t="s">
        <v>52</v>
      </c>
      <c r="C495">
        <v>47</v>
      </c>
      <c r="D495" t="s">
        <v>290</v>
      </c>
      <c r="E495" t="s">
        <v>400</v>
      </c>
    </row>
    <row r="496" spans="2:5" x14ac:dyDescent="0.35">
      <c r="B496" t="s">
        <v>54</v>
      </c>
      <c r="C496">
        <v>25</v>
      </c>
      <c r="D496" t="s">
        <v>291</v>
      </c>
      <c r="E496" t="s">
        <v>400</v>
      </c>
    </row>
    <row r="497" spans="2:5" x14ac:dyDescent="0.35">
      <c r="B497" t="s">
        <v>56</v>
      </c>
      <c r="C497">
        <v>31</v>
      </c>
      <c r="D497" t="s">
        <v>292</v>
      </c>
      <c r="E497" t="s">
        <v>400</v>
      </c>
    </row>
    <row r="498" spans="2:5" x14ac:dyDescent="0.35">
      <c r="B498" t="s">
        <v>56</v>
      </c>
      <c r="C498">
        <v>31</v>
      </c>
      <c r="D498" t="s">
        <v>293</v>
      </c>
      <c r="E498" t="s">
        <v>400</v>
      </c>
    </row>
    <row r="499" spans="2:5" x14ac:dyDescent="0.35">
      <c r="B499" t="s">
        <v>56</v>
      </c>
      <c r="C499">
        <v>27</v>
      </c>
      <c r="D499" t="s">
        <v>294</v>
      </c>
      <c r="E499" t="s">
        <v>400</v>
      </c>
    </row>
    <row r="500" spans="2:5" x14ac:dyDescent="0.35">
      <c r="B500" t="s">
        <v>60</v>
      </c>
      <c r="C500">
        <v>43</v>
      </c>
      <c r="D500" t="s">
        <v>295</v>
      </c>
      <c r="E500" t="s">
        <v>400</v>
      </c>
    </row>
    <row r="501" spans="2:5" x14ac:dyDescent="0.35">
      <c r="B501" t="s">
        <v>62</v>
      </c>
      <c r="C501">
        <v>40</v>
      </c>
      <c r="D501" t="s">
        <v>296</v>
      </c>
      <c r="E501" t="s">
        <v>400</v>
      </c>
    </row>
    <row r="502" spans="2:5" x14ac:dyDescent="0.35">
      <c r="B502" t="s">
        <v>64</v>
      </c>
      <c r="C502">
        <v>28</v>
      </c>
      <c r="D502" t="s">
        <v>297</v>
      </c>
      <c r="E502" t="s">
        <v>400</v>
      </c>
    </row>
    <row r="503" spans="2:5" x14ac:dyDescent="0.35">
      <c r="B503" t="s">
        <v>66</v>
      </c>
      <c r="C503">
        <v>21</v>
      </c>
      <c r="D503" t="s">
        <v>298</v>
      </c>
      <c r="E503" t="s">
        <v>400</v>
      </c>
    </row>
    <row r="504" spans="2:5" x14ac:dyDescent="0.35">
      <c r="B504" t="s">
        <v>66</v>
      </c>
      <c r="C504">
        <v>39</v>
      </c>
      <c r="D504" t="s">
        <v>299</v>
      </c>
      <c r="E504" t="s">
        <v>400</v>
      </c>
    </row>
    <row r="505" spans="2:5" x14ac:dyDescent="0.35">
      <c r="B505" t="s">
        <v>69</v>
      </c>
      <c r="C505">
        <v>45</v>
      </c>
      <c r="D505" t="s">
        <v>300</v>
      </c>
      <c r="E505" t="s">
        <v>400</v>
      </c>
    </row>
    <row r="506" spans="2:5" x14ac:dyDescent="0.35">
      <c r="B506" t="s">
        <v>71</v>
      </c>
      <c r="C506">
        <v>24</v>
      </c>
      <c r="D506" t="s">
        <v>301</v>
      </c>
      <c r="E506" t="s">
        <v>400</v>
      </c>
    </row>
    <row r="507" spans="2:5" x14ac:dyDescent="0.35">
      <c r="B507" t="s">
        <v>9</v>
      </c>
      <c r="C507">
        <v>33</v>
      </c>
      <c r="D507" t="s">
        <v>302</v>
      </c>
      <c r="E507" t="s">
        <v>400</v>
      </c>
    </row>
    <row r="508" spans="2:5" x14ac:dyDescent="0.35">
      <c r="B508" t="s">
        <v>11</v>
      </c>
      <c r="C508">
        <v>47</v>
      </c>
      <c r="D508" t="s">
        <v>303</v>
      </c>
      <c r="E508" t="s">
        <v>400</v>
      </c>
    </row>
    <row r="509" spans="2:5" x14ac:dyDescent="0.35">
      <c r="B509" t="s">
        <v>13</v>
      </c>
      <c r="C509">
        <v>30</v>
      </c>
      <c r="D509" t="s">
        <v>304</v>
      </c>
      <c r="E509" t="s">
        <v>400</v>
      </c>
    </row>
    <row r="510" spans="2:5" x14ac:dyDescent="0.35">
      <c r="B510" t="s">
        <v>15</v>
      </c>
      <c r="C510">
        <v>28</v>
      </c>
      <c r="D510" t="s">
        <v>305</v>
      </c>
      <c r="E510" t="s">
        <v>400</v>
      </c>
    </row>
    <row r="511" spans="2:5" x14ac:dyDescent="0.35">
      <c r="B511" t="s">
        <v>15</v>
      </c>
      <c r="C511">
        <v>35</v>
      </c>
      <c r="D511" t="s">
        <v>306</v>
      </c>
      <c r="E511" t="s">
        <v>400</v>
      </c>
    </row>
    <row r="512" spans="2:5" x14ac:dyDescent="0.35">
      <c r="B512" t="s">
        <v>15</v>
      </c>
      <c r="C512">
        <v>26</v>
      </c>
      <c r="D512" t="s">
        <v>307</v>
      </c>
      <c r="E512" t="s">
        <v>400</v>
      </c>
    </row>
    <row r="513" spans="2:5" x14ac:dyDescent="0.35">
      <c r="B513" t="s">
        <v>13</v>
      </c>
      <c r="C513">
        <v>31</v>
      </c>
      <c r="D513" t="s">
        <v>308</v>
      </c>
      <c r="E513" t="s">
        <v>400</v>
      </c>
    </row>
    <row r="514" spans="2:5" x14ac:dyDescent="0.35">
      <c r="B514" t="s">
        <v>20</v>
      </c>
      <c r="C514">
        <v>24</v>
      </c>
      <c r="D514" t="s">
        <v>309</v>
      </c>
      <c r="E514" t="s">
        <v>400</v>
      </c>
    </row>
    <row r="515" spans="2:5" x14ac:dyDescent="0.35">
      <c r="B515" t="s">
        <v>20</v>
      </c>
      <c r="C515">
        <v>31</v>
      </c>
      <c r="D515" t="s">
        <v>310</v>
      </c>
      <c r="E515" t="s">
        <v>400</v>
      </c>
    </row>
    <row r="516" spans="2:5" x14ac:dyDescent="0.35">
      <c r="B516" t="s">
        <v>23</v>
      </c>
      <c r="C516">
        <v>23</v>
      </c>
      <c r="D516" t="s">
        <v>311</v>
      </c>
      <c r="E516" t="s">
        <v>400</v>
      </c>
    </row>
    <row r="517" spans="2:5" x14ac:dyDescent="0.35">
      <c r="B517" t="s">
        <v>25</v>
      </c>
      <c r="C517">
        <v>27</v>
      </c>
      <c r="D517" t="s">
        <v>312</v>
      </c>
      <c r="E517" t="s">
        <v>400</v>
      </c>
    </row>
    <row r="518" spans="2:5" x14ac:dyDescent="0.35">
      <c r="B518" t="s">
        <v>27</v>
      </c>
      <c r="C518">
        <v>30</v>
      </c>
      <c r="D518" t="s">
        <v>313</v>
      </c>
      <c r="E518" t="s">
        <v>400</v>
      </c>
    </row>
    <row r="519" spans="2:5" x14ac:dyDescent="0.35">
      <c r="B519" t="s">
        <v>31</v>
      </c>
      <c r="C519">
        <v>29</v>
      </c>
      <c r="D519" t="s">
        <v>314</v>
      </c>
      <c r="E519" t="s">
        <v>400</v>
      </c>
    </row>
    <row r="520" spans="2:5" x14ac:dyDescent="0.35">
      <c r="B520" t="s">
        <v>31</v>
      </c>
      <c r="C520">
        <v>43</v>
      </c>
      <c r="D520" t="s">
        <v>315</v>
      </c>
      <c r="E520" t="s">
        <v>400</v>
      </c>
    </row>
    <row r="521" spans="2:5" x14ac:dyDescent="0.35">
      <c r="B521" t="s">
        <v>34</v>
      </c>
      <c r="C521">
        <v>41</v>
      </c>
      <c r="D521" t="s">
        <v>316</v>
      </c>
      <c r="E521" t="s">
        <v>400</v>
      </c>
    </row>
    <row r="522" spans="2:5" x14ac:dyDescent="0.35">
      <c r="B522" t="s">
        <v>36</v>
      </c>
      <c r="C522">
        <v>49</v>
      </c>
      <c r="D522" t="s">
        <v>317</v>
      </c>
      <c r="E522" t="s">
        <v>400</v>
      </c>
    </row>
    <row r="523" spans="2:5" x14ac:dyDescent="0.35">
      <c r="B523" t="s">
        <v>38</v>
      </c>
      <c r="C523">
        <v>23</v>
      </c>
      <c r="D523" t="s">
        <v>318</v>
      </c>
      <c r="E523" t="s">
        <v>400</v>
      </c>
    </row>
    <row r="524" spans="2:5" x14ac:dyDescent="0.35">
      <c r="B524" t="s">
        <v>40</v>
      </c>
      <c r="C524">
        <v>32</v>
      </c>
      <c r="D524" t="s">
        <v>319</v>
      </c>
      <c r="E524" t="s">
        <v>400</v>
      </c>
    </row>
    <row r="525" spans="2:5" x14ac:dyDescent="0.35">
      <c r="B525" t="s">
        <v>42</v>
      </c>
      <c r="C525">
        <v>25</v>
      </c>
      <c r="D525" t="s">
        <v>320</v>
      </c>
      <c r="E525" t="s">
        <v>400</v>
      </c>
    </row>
    <row r="526" spans="2:5" x14ac:dyDescent="0.35">
      <c r="B526" t="s">
        <v>42</v>
      </c>
      <c r="C526">
        <v>32</v>
      </c>
      <c r="D526" t="s">
        <v>321</v>
      </c>
      <c r="E526" t="s">
        <v>400</v>
      </c>
    </row>
    <row r="527" spans="2:5" x14ac:dyDescent="0.35">
      <c r="B527" t="s">
        <v>31</v>
      </c>
      <c r="C527">
        <v>37</v>
      </c>
      <c r="D527" t="s">
        <v>322</v>
      </c>
      <c r="E527" t="s">
        <v>400</v>
      </c>
    </row>
    <row r="528" spans="2:5" x14ac:dyDescent="0.35">
      <c r="B528" t="s">
        <v>45</v>
      </c>
      <c r="C528">
        <v>45</v>
      </c>
      <c r="D528" t="s">
        <v>323</v>
      </c>
      <c r="E528" t="s">
        <v>400</v>
      </c>
    </row>
    <row r="529" spans="2:5" x14ac:dyDescent="0.35">
      <c r="B529" t="s">
        <v>47</v>
      </c>
      <c r="C529">
        <v>47</v>
      </c>
      <c r="D529" t="s">
        <v>324</v>
      </c>
      <c r="E529" t="s">
        <v>400</v>
      </c>
    </row>
    <row r="530" spans="2:5" x14ac:dyDescent="0.35">
      <c r="B530" t="s">
        <v>49</v>
      </c>
      <c r="C530">
        <v>41</v>
      </c>
      <c r="D530" t="s">
        <v>325</v>
      </c>
      <c r="E530" t="s">
        <v>400</v>
      </c>
    </row>
    <row r="531" spans="2:5" x14ac:dyDescent="0.35">
      <c r="B531" t="s">
        <v>52</v>
      </c>
      <c r="C531">
        <v>27</v>
      </c>
      <c r="D531" t="s">
        <v>326</v>
      </c>
      <c r="E531" t="s">
        <v>400</v>
      </c>
    </row>
    <row r="532" spans="2:5" x14ac:dyDescent="0.35">
      <c r="B532" t="s">
        <v>54</v>
      </c>
      <c r="C532">
        <v>31</v>
      </c>
      <c r="D532" t="s">
        <v>327</v>
      </c>
      <c r="E532" t="s">
        <v>400</v>
      </c>
    </row>
    <row r="533" spans="2:5" x14ac:dyDescent="0.35">
      <c r="B533" t="s">
        <v>56</v>
      </c>
      <c r="C533">
        <v>36</v>
      </c>
      <c r="D533" t="s">
        <v>328</v>
      </c>
      <c r="E533" t="s">
        <v>400</v>
      </c>
    </row>
    <row r="534" spans="2:5" x14ac:dyDescent="0.35">
      <c r="B534" t="s">
        <v>56</v>
      </c>
      <c r="C534">
        <v>44</v>
      </c>
      <c r="D534" t="s">
        <v>329</v>
      </c>
      <c r="E534" t="s">
        <v>400</v>
      </c>
    </row>
    <row r="535" spans="2:5" x14ac:dyDescent="0.35">
      <c r="B535" t="s">
        <v>56</v>
      </c>
      <c r="C535">
        <v>48</v>
      </c>
      <c r="D535" t="s">
        <v>330</v>
      </c>
      <c r="E535" t="s">
        <v>400</v>
      </c>
    </row>
    <row r="536" spans="2:5" x14ac:dyDescent="0.35">
      <c r="B536" t="s">
        <v>60</v>
      </c>
      <c r="C536">
        <v>45</v>
      </c>
      <c r="D536" t="s">
        <v>331</v>
      </c>
      <c r="E536" t="s">
        <v>400</v>
      </c>
    </row>
    <row r="537" spans="2:5" x14ac:dyDescent="0.35">
      <c r="B537" t="s">
        <v>62</v>
      </c>
      <c r="C537">
        <v>42</v>
      </c>
      <c r="D537" t="s">
        <v>332</v>
      </c>
      <c r="E537" t="s">
        <v>400</v>
      </c>
    </row>
    <row r="538" spans="2:5" x14ac:dyDescent="0.35">
      <c r="B538" t="s">
        <v>64</v>
      </c>
      <c r="C538">
        <v>30</v>
      </c>
      <c r="D538" t="s">
        <v>333</v>
      </c>
      <c r="E538" t="s">
        <v>400</v>
      </c>
    </row>
    <row r="539" spans="2:5" x14ac:dyDescent="0.35">
      <c r="B539" t="s">
        <v>66</v>
      </c>
      <c r="C539">
        <v>48</v>
      </c>
      <c r="D539" t="s">
        <v>334</v>
      </c>
      <c r="E539" t="s">
        <v>400</v>
      </c>
    </row>
    <row r="540" spans="2:5" x14ac:dyDescent="0.35">
      <c r="B540" t="s">
        <v>66</v>
      </c>
      <c r="C540">
        <v>30</v>
      </c>
      <c r="D540" t="s">
        <v>335</v>
      </c>
      <c r="E540" t="s">
        <v>400</v>
      </c>
    </row>
    <row r="541" spans="2:5" x14ac:dyDescent="0.35">
      <c r="B541" t="s">
        <v>69</v>
      </c>
      <c r="C541">
        <v>44</v>
      </c>
      <c r="D541" t="s">
        <v>336</v>
      </c>
      <c r="E541" t="s">
        <v>400</v>
      </c>
    </row>
    <row r="542" spans="2:5" x14ac:dyDescent="0.35">
      <c r="B542" t="s">
        <v>71</v>
      </c>
      <c r="C542">
        <v>41</v>
      </c>
      <c r="D542" t="s">
        <v>337</v>
      </c>
      <c r="E542" t="s">
        <v>400</v>
      </c>
    </row>
    <row r="543" spans="2:5" x14ac:dyDescent="0.35">
      <c r="B543" t="s">
        <v>9</v>
      </c>
      <c r="C543">
        <v>24</v>
      </c>
      <c r="D543" t="s">
        <v>338</v>
      </c>
      <c r="E543" t="s">
        <v>400</v>
      </c>
    </row>
    <row r="544" spans="2:5" x14ac:dyDescent="0.35">
      <c r="B544" t="s">
        <v>11</v>
      </c>
      <c r="C544">
        <v>24</v>
      </c>
      <c r="D544" t="s">
        <v>339</v>
      </c>
      <c r="E544" t="s">
        <v>400</v>
      </c>
    </row>
    <row r="545" spans="2:5" x14ac:dyDescent="0.35">
      <c r="B545" t="s">
        <v>13</v>
      </c>
      <c r="C545">
        <v>43</v>
      </c>
      <c r="D545" t="s">
        <v>340</v>
      </c>
      <c r="E545" t="s">
        <v>400</v>
      </c>
    </row>
    <row r="546" spans="2:5" x14ac:dyDescent="0.35">
      <c r="B546" t="s">
        <v>15</v>
      </c>
      <c r="C546">
        <v>33</v>
      </c>
      <c r="D546" t="s">
        <v>341</v>
      </c>
      <c r="E546" t="s">
        <v>400</v>
      </c>
    </row>
    <row r="547" spans="2:5" x14ac:dyDescent="0.35">
      <c r="B547" t="s">
        <v>15</v>
      </c>
      <c r="C547">
        <v>31</v>
      </c>
      <c r="D547" t="s">
        <v>342</v>
      </c>
      <c r="E547" t="s">
        <v>400</v>
      </c>
    </row>
    <row r="548" spans="2:5" x14ac:dyDescent="0.35">
      <c r="B548" t="s">
        <v>15</v>
      </c>
      <c r="C548">
        <v>50</v>
      </c>
      <c r="D548" t="s">
        <v>343</v>
      </c>
      <c r="E548" t="s">
        <v>400</v>
      </c>
    </row>
    <row r="549" spans="2:5" x14ac:dyDescent="0.35">
      <c r="B549" t="s">
        <v>13</v>
      </c>
      <c r="C549">
        <v>29</v>
      </c>
      <c r="D549" t="s">
        <v>344</v>
      </c>
      <c r="E549" t="s">
        <v>400</v>
      </c>
    </row>
    <row r="550" spans="2:5" x14ac:dyDescent="0.35">
      <c r="B550" t="s">
        <v>20</v>
      </c>
      <c r="C550">
        <v>28</v>
      </c>
      <c r="D550" t="s">
        <v>345</v>
      </c>
      <c r="E550" t="s">
        <v>400</v>
      </c>
    </row>
    <row r="551" spans="2:5" x14ac:dyDescent="0.35">
      <c r="B551" t="s">
        <v>20</v>
      </c>
      <c r="C551">
        <v>48</v>
      </c>
      <c r="D551" t="s">
        <v>346</v>
      </c>
      <c r="E551" t="s">
        <v>400</v>
      </c>
    </row>
    <row r="552" spans="2:5" x14ac:dyDescent="0.35">
      <c r="B552" t="s">
        <v>23</v>
      </c>
      <c r="C552">
        <v>46</v>
      </c>
      <c r="D552" t="s">
        <v>347</v>
      </c>
      <c r="E552" t="s">
        <v>400</v>
      </c>
    </row>
    <row r="553" spans="2:5" x14ac:dyDescent="0.35">
      <c r="B553" t="s">
        <v>25</v>
      </c>
      <c r="C553">
        <v>35</v>
      </c>
      <c r="D553" t="s">
        <v>348</v>
      </c>
      <c r="E553" t="s">
        <v>400</v>
      </c>
    </row>
    <row r="554" spans="2:5" x14ac:dyDescent="0.35">
      <c r="B554" t="s">
        <v>27</v>
      </c>
      <c r="C554">
        <v>32</v>
      </c>
      <c r="D554" t="s">
        <v>349</v>
      </c>
      <c r="E554" t="s">
        <v>400</v>
      </c>
    </row>
    <row r="555" spans="2:5" x14ac:dyDescent="0.35">
      <c r="B555" t="s">
        <v>31</v>
      </c>
      <c r="C555">
        <v>24</v>
      </c>
      <c r="D555" t="s">
        <v>350</v>
      </c>
      <c r="E555" t="s">
        <v>400</v>
      </c>
    </row>
    <row r="556" spans="2:5" x14ac:dyDescent="0.35">
      <c r="B556" t="s">
        <v>31</v>
      </c>
      <c r="C556">
        <v>46</v>
      </c>
      <c r="D556" t="s">
        <v>351</v>
      </c>
      <c r="E556" t="s">
        <v>400</v>
      </c>
    </row>
    <row r="557" spans="2:5" x14ac:dyDescent="0.35">
      <c r="B557" t="s">
        <v>34</v>
      </c>
      <c r="C557">
        <v>28</v>
      </c>
      <c r="D557" t="s">
        <v>352</v>
      </c>
      <c r="E557" t="s">
        <v>400</v>
      </c>
    </row>
    <row r="558" spans="2:5" x14ac:dyDescent="0.35">
      <c r="B558" t="s">
        <v>36</v>
      </c>
      <c r="C558">
        <v>44</v>
      </c>
      <c r="D558" t="s">
        <v>353</v>
      </c>
      <c r="E558" t="s">
        <v>400</v>
      </c>
    </row>
    <row r="559" spans="2:5" x14ac:dyDescent="0.35">
      <c r="B559" t="s">
        <v>38</v>
      </c>
      <c r="C559">
        <v>21</v>
      </c>
      <c r="D559" t="s">
        <v>354</v>
      </c>
      <c r="E559" t="s">
        <v>400</v>
      </c>
    </row>
    <row r="560" spans="2:5" x14ac:dyDescent="0.35">
      <c r="B560" t="s">
        <v>40</v>
      </c>
      <c r="C560">
        <v>23</v>
      </c>
      <c r="D560" t="s">
        <v>355</v>
      </c>
      <c r="E560" t="s">
        <v>400</v>
      </c>
    </row>
    <row r="561" spans="2:5" x14ac:dyDescent="0.35">
      <c r="B561" t="s">
        <v>42</v>
      </c>
      <c r="C561">
        <v>40</v>
      </c>
      <c r="D561" t="s">
        <v>356</v>
      </c>
      <c r="E561" t="s">
        <v>400</v>
      </c>
    </row>
    <row r="562" spans="2:5" x14ac:dyDescent="0.35">
      <c r="B562" t="s">
        <v>42</v>
      </c>
      <c r="C562">
        <v>43</v>
      </c>
      <c r="D562" t="s">
        <v>357</v>
      </c>
      <c r="E562" t="s">
        <v>400</v>
      </c>
    </row>
    <row r="563" spans="2:5" x14ac:dyDescent="0.35">
      <c r="B563" t="s">
        <v>31</v>
      </c>
      <c r="C563">
        <v>50</v>
      </c>
      <c r="D563" t="s">
        <v>358</v>
      </c>
      <c r="E563" t="s">
        <v>400</v>
      </c>
    </row>
    <row r="564" spans="2:5" x14ac:dyDescent="0.35">
      <c r="B564" t="s">
        <v>45</v>
      </c>
      <c r="C564">
        <v>32</v>
      </c>
      <c r="D564" t="s">
        <v>359</v>
      </c>
      <c r="E564" t="s">
        <v>400</v>
      </c>
    </row>
    <row r="565" spans="2:5" x14ac:dyDescent="0.35">
      <c r="B565" t="s">
        <v>47</v>
      </c>
      <c r="C565">
        <v>35</v>
      </c>
      <c r="D565" t="s">
        <v>360</v>
      </c>
      <c r="E565" t="s">
        <v>400</v>
      </c>
    </row>
    <row r="566" spans="2:5" x14ac:dyDescent="0.35">
      <c r="B566" t="s">
        <v>49</v>
      </c>
      <c r="C566">
        <v>44</v>
      </c>
      <c r="D566" t="s">
        <v>361</v>
      </c>
      <c r="E566" t="s">
        <v>400</v>
      </c>
    </row>
    <row r="567" spans="2:5" x14ac:dyDescent="0.35">
      <c r="B567" t="s">
        <v>52</v>
      </c>
      <c r="C567">
        <v>34</v>
      </c>
      <c r="D567" t="s">
        <v>362</v>
      </c>
      <c r="E567" t="s">
        <v>400</v>
      </c>
    </row>
    <row r="568" spans="2:5" x14ac:dyDescent="0.35">
      <c r="B568" t="s">
        <v>54</v>
      </c>
      <c r="C568">
        <v>39</v>
      </c>
      <c r="D568" t="s">
        <v>363</v>
      </c>
      <c r="E568" t="s">
        <v>400</v>
      </c>
    </row>
    <row r="569" spans="2:5" x14ac:dyDescent="0.35">
      <c r="B569" t="s">
        <v>56</v>
      </c>
      <c r="C569">
        <v>44</v>
      </c>
      <c r="D569" t="s">
        <v>364</v>
      </c>
      <c r="E569" t="s">
        <v>400</v>
      </c>
    </row>
    <row r="570" spans="2:5" x14ac:dyDescent="0.35">
      <c r="B570" t="s">
        <v>56</v>
      </c>
      <c r="C570">
        <v>30</v>
      </c>
      <c r="D570" t="s">
        <v>365</v>
      </c>
      <c r="E570" t="s">
        <v>400</v>
      </c>
    </row>
    <row r="571" spans="2:5" x14ac:dyDescent="0.35">
      <c r="B571" t="s">
        <v>56</v>
      </c>
      <c r="C571">
        <v>28</v>
      </c>
      <c r="D571" t="s">
        <v>366</v>
      </c>
      <c r="E571" t="s">
        <v>400</v>
      </c>
    </row>
    <row r="572" spans="2:5" x14ac:dyDescent="0.35">
      <c r="B572" t="s">
        <v>60</v>
      </c>
      <c r="C572">
        <v>26</v>
      </c>
      <c r="D572" t="s">
        <v>367</v>
      </c>
      <c r="E572" t="s">
        <v>400</v>
      </c>
    </row>
    <row r="573" spans="2:5" x14ac:dyDescent="0.35">
      <c r="B573" t="s">
        <v>62</v>
      </c>
      <c r="C573">
        <v>36</v>
      </c>
      <c r="D573" t="s">
        <v>368</v>
      </c>
      <c r="E573" t="s">
        <v>400</v>
      </c>
    </row>
    <row r="574" spans="2:5" x14ac:dyDescent="0.35">
      <c r="B574" t="s">
        <v>64</v>
      </c>
      <c r="C574">
        <v>49</v>
      </c>
      <c r="D574" t="s">
        <v>369</v>
      </c>
      <c r="E574" t="s">
        <v>400</v>
      </c>
    </row>
    <row r="575" spans="2:5" x14ac:dyDescent="0.35">
      <c r="B575" t="s">
        <v>66</v>
      </c>
      <c r="C575">
        <v>26</v>
      </c>
      <c r="D575" t="s">
        <v>370</v>
      </c>
      <c r="E575" t="s">
        <v>400</v>
      </c>
    </row>
    <row r="576" spans="2:5" x14ac:dyDescent="0.35">
      <c r="B576" t="s">
        <v>66</v>
      </c>
      <c r="C576">
        <v>38</v>
      </c>
      <c r="D576" t="s">
        <v>371</v>
      </c>
      <c r="E576" t="s">
        <v>400</v>
      </c>
    </row>
    <row r="577" spans="2:5" x14ac:dyDescent="0.35">
      <c r="B577" t="s">
        <v>69</v>
      </c>
      <c r="C577">
        <v>20</v>
      </c>
      <c r="D577" t="s">
        <v>372</v>
      </c>
      <c r="E577" t="s">
        <v>400</v>
      </c>
    </row>
    <row r="578" spans="2:5" x14ac:dyDescent="0.35">
      <c r="B578" t="s">
        <v>71</v>
      </c>
      <c r="C578">
        <v>40</v>
      </c>
      <c r="D578" t="s">
        <v>373</v>
      </c>
      <c r="E578" t="s">
        <v>400</v>
      </c>
    </row>
  </sheetData>
  <autoFilter ref="G3:J30" xr:uid="{1660EF78-DD27-4DC3-9D09-1F99430C281D}">
    <filterColumn colId="3">
      <filters>
        <filter val="-19"/>
        <filter val="2"/>
        <filter val="23"/>
        <filter val="5"/>
        <filter val="-7"/>
      </filters>
    </filterColumn>
  </autoFilter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01B-717A-4D55-B525-9D04BE4CA59E}">
  <sheetPr codeName="Planilha2">
    <tabColor rgb="FFFFFF00"/>
  </sheetPr>
  <dimension ref="A2:A18"/>
  <sheetViews>
    <sheetView showGridLines="0" topLeftCell="A12" zoomScale="130" zoomScaleNormal="130" workbookViewId="0">
      <selection activeCell="A18" sqref="A18"/>
    </sheetView>
  </sheetViews>
  <sheetFormatPr defaultRowHeight="14.5" x14ac:dyDescent="0.35"/>
  <sheetData>
    <row r="2" spans="1:1" ht="23.5" x14ac:dyDescent="0.55000000000000004">
      <c r="A2" s="15" t="s">
        <v>83</v>
      </c>
    </row>
    <row r="5" spans="1:1" ht="21" x14ac:dyDescent="0.5">
      <c r="A5" s="12" t="s">
        <v>79</v>
      </c>
    </row>
    <row r="6" spans="1:1" x14ac:dyDescent="0.35">
      <c r="A6" s="18" t="s">
        <v>389</v>
      </c>
    </row>
    <row r="7" spans="1:1" ht="21" x14ac:dyDescent="0.5">
      <c r="A7" s="12" t="s">
        <v>376</v>
      </c>
    </row>
    <row r="8" spans="1:1" x14ac:dyDescent="0.35">
      <c r="A8" s="18" t="s">
        <v>390</v>
      </c>
    </row>
    <row r="9" spans="1:1" ht="21" x14ac:dyDescent="0.5">
      <c r="A9" s="12" t="s">
        <v>80</v>
      </c>
    </row>
    <row r="10" spans="1:1" x14ac:dyDescent="0.35">
      <c r="A10" s="18" t="s">
        <v>392</v>
      </c>
    </row>
    <row r="11" spans="1:1" ht="21" x14ac:dyDescent="0.5">
      <c r="A11" s="12" t="s">
        <v>81</v>
      </c>
    </row>
    <row r="12" spans="1:1" x14ac:dyDescent="0.35">
      <c r="A12" s="18" t="s">
        <v>393</v>
      </c>
    </row>
    <row r="13" spans="1:1" ht="21" x14ac:dyDescent="0.5">
      <c r="A13" s="12" t="s">
        <v>82</v>
      </c>
    </row>
    <row r="14" spans="1:1" x14ac:dyDescent="0.35">
      <c r="A14" s="18" t="s">
        <v>394</v>
      </c>
    </row>
    <row r="15" spans="1:1" ht="21" x14ac:dyDescent="0.5">
      <c r="A15" s="12" t="s">
        <v>84</v>
      </c>
    </row>
    <row r="16" spans="1:1" x14ac:dyDescent="0.35">
      <c r="A16" s="18" t="s">
        <v>396</v>
      </c>
    </row>
    <row r="17" spans="1:1" ht="21" x14ac:dyDescent="0.5">
      <c r="A17" s="12" t="s">
        <v>377</v>
      </c>
    </row>
    <row r="18" spans="1:1" x14ac:dyDescent="0.35">
      <c r="A18" s="18" t="s">
        <v>397</v>
      </c>
    </row>
  </sheetData>
  <hyperlinks>
    <hyperlink ref="A6" location="TabelaEstoqueContabilidade!E4" display="Resposta incluida na planilha &quot;TabelaEstoqueContabilidade&quot; na célula E4" xr:uid="{8B2B9634-E954-4B62-8EC3-27145A9FC3ED}"/>
    <hyperlink ref="A8" location="TabelaEstoqueContabilidade!K4" display="Resposta incluida na planilha &quot;TabelaEstoqueContabilidade&quot; na célula K4" xr:uid="{FB0AC6FB-3E94-4D20-805C-92DA706B1A0D}"/>
    <hyperlink ref="A10" location="TabelaEstoqueContabilidade!F4" display="Resposta incluida na planilha &quot;TabelaEstoqueContabilidade&quot; na célula F4" xr:uid="{72CD7ECF-79E9-49D7-9693-B096BDA05249}"/>
    <hyperlink ref="A12" location="TabelaEstoqueContabilidade!N4" display="Resposta incluida na planilha &quot;TabelaEstoqueContabilidade&quot; na célula N4" xr:uid="{B46D0CCC-6E62-4248-8A14-F694D0926EEB}"/>
    <hyperlink ref="A14" location="Conciliação!H2" display="Resposta incluida na planilha &quot;TabelaEstoqueContabilidade&quot; na célula N4" xr:uid="{E804AA5B-8A47-4FB8-9214-67733B8C47C5}"/>
    <hyperlink ref="A16" location="TabelaEstoqueContabilidade!S4" display="Resposta incluida na planilha &quot;TabelaEstoqueContabilidade&quot; na célula S4" xr:uid="{18398F54-1D24-4DC8-A9E2-0546ECD2BCC1}"/>
    <hyperlink ref="A18" location="TabelaEstoqueContabilidade!V4" display="Resposta incluida na planilha &quot;TabelaEstoqueContabilidade&quot; na célula V4" xr:uid="{00024995-2E84-4F25-B738-201633D13E15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842B-8BE9-4913-8647-1EBC682580CA}">
  <sheetPr codeName="Planilha3">
    <tabColor rgb="FF92D050"/>
  </sheetPr>
  <dimension ref="A1:D292"/>
  <sheetViews>
    <sheetView showGridLines="0" zoomScaleNormal="100" workbookViewId="0">
      <selection activeCell="B5" sqref="B5:D292"/>
    </sheetView>
  </sheetViews>
  <sheetFormatPr defaultRowHeight="14.5" x14ac:dyDescent="0.35"/>
  <cols>
    <col min="1" max="1" width="25.453125" bestFit="1" customWidth="1"/>
    <col min="2" max="2" width="38.54296875" bestFit="1" customWidth="1"/>
    <col min="3" max="3" width="13.26953125" customWidth="1"/>
  </cols>
  <sheetData>
    <row r="1" spans="1:4" ht="21" x14ac:dyDescent="0.5">
      <c r="A1" s="13" t="s">
        <v>374</v>
      </c>
    </row>
    <row r="3" spans="1:4" x14ac:dyDescent="0.35">
      <c r="C3" s="7">
        <f>SUBTOTAL(9,Tabela3[Quantidade])</f>
        <v>9937</v>
      </c>
    </row>
    <row r="4" spans="1:4" x14ac:dyDescent="0.35">
      <c r="A4" t="s">
        <v>2</v>
      </c>
      <c r="B4" t="s">
        <v>0</v>
      </c>
      <c r="C4" t="s">
        <v>3</v>
      </c>
      <c r="D4" t="s">
        <v>1</v>
      </c>
    </row>
    <row r="5" spans="1:4" x14ac:dyDescent="0.35">
      <c r="A5" t="s">
        <v>75</v>
      </c>
      <c r="B5" t="s">
        <v>9</v>
      </c>
      <c r="C5">
        <v>31</v>
      </c>
      <c r="D5" t="s">
        <v>86</v>
      </c>
    </row>
    <row r="6" spans="1:4" x14ac:dyDescent="0.35">
      <c r="A6" t="s">
        <v>77</v>
      </c>
      <c r="B6" t="s">
        <v>11</v>
      </c>
      <c r="C6">
        <v>46</v>
      </c>
      <c r="D6" t="s">
        <v>87</v>
      </c>
    </row>
    <row r="7" spans="1:4" x14ac:dyDescent="0.35">
      <c r="A7" t="s">
        <v>5</v>
      </c>
      <c r="B7" t="s">
        <v>13</v>
      </c>
      <c r="C7">
        <v>50</v>
      </c>
      <c r="D7" t="s">
        <v>88</v>
      </c>
    </row>
    <row r="8" spans="1:4" x14ac:dyDescent="0.35">
      <c r="A8" t="s">
        <v>5</v>
      </c>
      <c r="B8" t="s">
        <v>15</v>
      </c>
      <c r="C8">
        <v>43</v>
      </c>
      <c r="D8" t="s">
        <v>89</v>
      </c>
    </row>
    <row r="9" spans="1:4" x14ac:dyDescent="0.35">
      <c r="A9" t="s">
        <v>5</v>
      </c>
      <c r="B9" t="s">
        <v>15</v>
      </c>
      <c r="C9">
        <v>38</v>
      </c>
      <c r="D9" t="s">
        <v>90</v>
      </c>
    </row>
    <row r="10" spans="1:4" x14ac:dyDescent="0.35">
      <c r="A10" t="s">
        <v>5</v>
      </c>
      <c r="B10" t="s">
        <v>15</v>
      </c>
      <c r="C10">
        <v>30</v>
      </c>
      <c r="D10" t="s">
        <v>91</v>
      </c>
    </row>
    <row r="11" spans="1:4" x14ac:dyDescent="0.35">
      <c r="A11" t="s">
        <v>6</v>
      </c>
      <c r="B11" t="s">
        <v>13</v>
      </c>
      <c r="C11">
        <v>39</v>
      </c>
      <c r="D11" t="s">
        <v>92</v>
      </c>
    </row>
    <row r="12" spans="1:4" x14ac:dyDescent="0.35">
      <c r="A12" t="s">
        <v>4</v>
      </c>
      <c r="B12" t="s">
        <v>20</v>
      </c>
      <c r="C12">
        <v>24</v>
      </c>
      <c r="D12" t="s">
        <v>93</v>
      </c>
    </row>
    <row r="13" spans="1:4" x14ac:dyDescent="0.35">
      <c r="A13" t="s">
        <v>5</v>
      </c>
      <c r="B13" t="s">
        <v>20</v>
      </c>
      <c r="C13">
        <v>38</v>
      </c>
      <c r="D13" t="s">
        <v>94</v>
      </c>
    </row>
    <row r="14" spans="1:4" x14ac:dyDescent="0.35">
      <c r="A14" t="s">
        <v>76</v>
      </c>
      <c r="B14" t="s">
        <v>23</v>
      </c>
      <c r="C14">
        <v>22</v>
      </c>
      <c r="D14" t="s">
        <v>95</v>
      </c>
    </row>
    <row r="15" spans="1:4" x14ac:dyDescent="0.35">
      <c r="A15" t="s">
        <v>74</v>
      </c>
      <c r="B15" t="s">
        <v>25</v>
      </c>
      <c r="C15">
        <v>27</v>
      </c>
      <c r="D15" t="s">
        <v>96</v>
      </c>
    </row>
    <row r="16" spans="1:4" x14ac:dyDescent="0.35">
      <c r="A16" t="s">
        <v>74</v>
      </c>
      <c r="B16" t="s">
        <v>27</v>
      </c>
      <c r="C16">
        <v>36</v>
      </c>
      <c r="D16" t="s">
        <v>97</v>
      </c>
    </row>
    <row r="17" spans="1:4" x14ac:dyDescent="0.35">
      <c r="A17" t="s">
        <v>4</v>
      </c>
      <c r="B17" t="s">
        <v>31</v>
      </c>
      <c r="C17">
        <v>33</v>
      </c>
      <c r="D17" t="s">
        <v>98</v>
      </c>
    </row>
    <row r="18" spans="1:4" x14ac:dyDescent="0.35">
      <c r="A18" t="s">
        <v>75</v>
      </c>
      <c r="B18" t="s">
        <v>31</v>
      </c>
      <c r="C18">
        <v>35</v>
      </c>
      <c r="D18" t="s">
        <v>99</v>
      </c>
    </row>
    <row r="19" spans="1:4" x14ac:dyDescent="0.35">
      <c r="A19" t="s">
        <v>76</v>
      </c>
      <c r="B19" t="s">
        <v>34</v>
      </c>
      <c r="C19">
        <v>52</v>
      </c>
      <c r="D19" t="s">
        <v>100</v>
      </c>
    </row>
    <row r="20" spans="1:4" x14ac:dyDescent="0.35">
      <c r="A20" t="s">
        <v>74</v>
      </c>
      <c r="B20" t="s">
        <v>36</v>
      </c>
      <c r="C20">
        <v>34</v>
      </c>
      <c r="D20" t="s">
        <v>101</v>
      </c>
    </row>
    <row r="21" spans="1:4" x14ac:dyDescent="0.35">
      <c r="A21" t="s">
        <v>4</v>
      </c>
      <c r="B21" t="s">
        <v>38</v>
      </c>
      <c r="C21">
        <v>27</v>
      </c>
      <c r="D21" t="s">
        <v>102</v>
      </c>
    </row>
    <row r="22" spans="1:4" x14ac:dyDescent="0.35">
      <c r="A22" t="s">
        <v>78</v>
      </c>
      <c r="B22" t="s">
        <v>40</v>
      </c>
      <c r="C22">
        <v>29</v>
      </c>
      <c r="D22" t="s">
        <v>103</v>
      </c>
    </row>
    <row r="23" spans="1:4" x14ac:dyDescent="0.35">
      <c r="A23" t="s">
        <v>76</v>
      </c>
      <c r="B23" t="s">
        <v>42</v>
      </c>
      <c r="C23">
        <v>37</v>
      </c>
      <c r="D23" t="s">
        <v>104</v>
      </c>
    </row>
    <row r="24" spans="1:4" x14ac:dyDescent="0.35">
      <c r="A24" t="s">
        <v>77</v>
      </c>
      <c r="B24" t="s">
        <v>42</v>
      </c>
      <c r="C24">
        <v>26</v>
      </c>
      <c r="D24" t="s">
        <v>105</v>
      </c>
    </row>
    <row r="25" spans="1:4" x14ac:dyDescent="0.35">
      <c r="A25" t="s">
        <v>5</v>
      </c>
      <c r="B25" t="s">
        <v>31</v>
      </c>
      <c r="C25">
        <v>21</v>
      </c>
      <c r="D25" t="s">
        <v>106</v>
      </c>
    </row>
    <row r="26" spans="1:4" x14ac:dyDescent="0.35">
      <c r="A26" t="s">
        <v>4</v>
      </c>
      <c r="B26" t="s">
        <v>45</v>
      </c>
      <c r="C26">
        <v>22</v>
      </c>
      <c r="D26" t="s">
        <v>107</v>
      </c>
    </row>
    <row r="27" spans="1:4" x14ac:dyDescent="0.35">
      <c r="A27" t="s">
        <v>78</v>
      </c>
      <c r="B27" t="s">
        <v>47</v>
      </c>
      <c r="C27">
        <v>35</v>
      </c>
      <c r="D27" t="s">
        <v>108</v>
      </c>
    </row>
    <row r="28" spans="1:4" x14ac:dyDescent="0.35">
      <c r="A28" t="s">
        <v>76</v>
      </c>
      <c r="B28" t="s">
        <v>49</v>
      </c>
      <c r="C28">
        <v>32</v>
      </c>
      <c r="D28" t="s">
        <v>109</v>
      </c>
    </row>
    <row r="29" spans="1:4" x14ac:dyDescent="0.35">
      <c r="A29" t="s">
        <v>78</v>
      </c>
      <c r="B29" t="s">
        <v>52</v>
      </c>
      <c r="C29">
        <v>13</v>
      </c>
      <c r="D29" t="s">
        <v>110</v>
      </c>
    </row>
    <row r="30" spans="1:4" x14ac:dyDescent="0.35">
      <c r="A30" t="s">
        <v>75</v>
      </c>
      <c r="B30" t="s">
        <v>54</v>
      </c>
      <c r="C30">
        <v>34</v>
      </c>
      <c r="D30" t="s">
        <v>111</v>
      </c>
    </row>
    <row r="31" spans="1:4" x14ac:dyDescent="0.35">
      <c r="A31" t="s">
        <v>4</v>
      </c>
      <c r="B31" t="s">
        <v>56</v>
      </c>
      <c r="C31">
        <v>40</v>
      </c>
      <c r="D31" t="s">
        <v>112</v>
      </c>
    </row>
    <row r="32" spans="1:4" x14ac:dyDescent="0.35">
      <c r="A32" t="s">
        <v>76</v>
      </c>
      <c r="B32" t="s">
        <v>56</v>
      </c>
      <c r="C32">
        <v>28</v>
      </c>
      <c r="D32" t="s">
        <v>113</v>
      </c>
    </row>
    <row r="33" spans="1:4" x14ac:dyDescent="0.35">
      <c r="A33" t="s">
        <v>77</v>
      </c>
      <c r="B33" t="s">
        <v>56</v>
      </c>
      <c r="C33">
        <v>42</v>
      </c>
      <c r="D33" t="s">
        <v>114</v>
      </c>
    </row>
    <row r="34" spans="1:4" x14ac:dyDescent="0.35">
      <c r="A34" t="s">
        <v>5</v>
      </c>
      <c r="B34" t="s">
        <v>60</v>
      </c>
      <c r="C34">
        <v>29</v>
      </c>
      <c r="D34" t="s">
        <v>115</v>
      </c>
    </row>
    <row r="35" spans="1:4" x14ac:dyDescent="0.35">
      <c r="A35" t="s">
        <v>77</v>
      </c>
      <c r="B35" t="s">
        <v>62</v>
      </c>
      <c r="C35">
        <v>23</v>
      </c>
      <c r="D35" t="s">
        <v>116</v>
      </c>
    </row>
    <row r="36" spans="1:4" x14ac:dyDescent="0.35">
      <c r="A36" t="s">
        <v>78</v>
      </c>
      <c r="B36" t="s">
        <v>64</v>
      </c>
      <c r="C36">
        <v>34</v>
      </c>
      <c r="D36" t="s">
        <v>117</v>
      </c>
    </row>
    <row r="37" spans="1:4" x14ac:dyDescent="0.35">
      <c r="A37" t="s">
        <v>75</v>
      </c>
      <c r="B37" t="s">
        <v>66</v>
      </c>
      <c r="C37">
        <v>32</v>
      </c>
      <c r="D37" t="s">
        <v>118</v>
      </c>
    </row>
    <row r="38" spans="1:4" x14ac:dyDescent="0.35">
      <c r="A38" t="s">
        <v>76</v>
      </c>
      <c r="B38" t="s">
        <v>66</v>
      </c>
      <c r="C38">
        <v>28</v>
      </c>
      <c r="D38" t="s">
        <v>119</v>
      </c>
    </row>
    <row r="39" spans="1:4" x14ac:dyDescent="0.35">
      <c r="A39" t="s">
        <v>75</v>
      </c>
      <c r="B39" t="s">
        <v>69</v>
      </c>
      <c r="C39">
        <v>22</v>
      </c>
      <c r="D39" t="s">
        <v>120</v>
      </c>
    </row>
    <row r="40" spans="1:4" x14ac:dyDescent="0.35">
      <c r="A40" t="s">
        <v>75</v>
      </c>
      <c r="B40" t="s">
        <v>71</v>
      </c>
      <c r="C40">
        <v>43</v>
      </c>
      <c r="D40" t="s">
        <v>121</v>
      </c>
    </row>
    <row r="41" spans="1:4" x14ac:dyDescent="0.35">
      <c r="A41" t="s">
        <v>6</v>
      </c>
      <c r="B41" t="s">
        <v>9</v>
      </c>
      <c r="C41">
        <v>27</v>
      </c>
      <c r="D41" t="s">
        <v>122</v>
      </c>
    </row>
    <row r="42" spans="1:4" x14ac:dyDescent="0.35">
      <c r="A42" t="s">
        <v>77</v>
      </c>
      <c r="B42" t="s">
        <v>11</v>
      </c>
      <c r="C42">
        <v>43</v>
      </c>
      <c r="D42" t="s">
        <v>123</v>
      </c>
    </row>
    <row r="43" spans="1:4" x14ac:dyDescent="0.35">
      <c r="A43" t="s">
        <v>74</v>
      </c>
      <c r="B43" t="s">
        <v>13</v>
      </c>
      <c r="C43">
        <v>33</v>
      </c>
      <c r="D43" t="s">
        <v>124</v>
      </c>
    </row>
    <row r="44" spans="1:4" x14ac:dyDescent="0.35">
      <c r="A44" t="s">
        <v>6</v>
      </c>
      <c r="B44" t="s">
        <v>15</v>
      </c>
      <c r="C44">
        <v>20</v>
      </c>
      <c r="D44" t="s">
        <v>125</v>
      </c>
    </row>
    <row r="45" spans="1:4" x14ac:dyDescent="0.35">
      <c r="A45" t="s">
        <v>77</v>
      </c>
      <c r="B45" t="s">
        <v>15</v>
      </c>
      <c r="C45">
        <v>31</v>
      </c>
      <c r="D45" t="s">
        <v>126</v>
      </c>
    </row>
    <row r="46" spans="1:4" x14ac:dyDescent="0.35">
      <c r="A46" t="s">
        <v>76</v>
      </c>
      <c r="B46" t="s">
        <v>15</v>
      </c>
      <c r="C46">
        <v>30</v>
      </c>
      <c r="D46" t="s">
        <v>127</v>
      </c>
    </row>
    <row r="47" spans="1:4" x14ac:dyDescent="0.35">
      <c r="A47" t="s">
        <v>74</v>
      </c>
      <c r="B47" t="s">
        <v>13</v>
      </c>
      <c r="C47">
        <v>28</v>
      </c>
      <c r="D47" t="s">
        <v>128</v>
      </c>
    </row>
    <row r="48" spans="1:4" x14ac:dyDescent="0.35">
      <c r="A48" t="s">
        <v>78</v>
      </c>
      <c r="B48" t="s">
        <v>20</v>
      </c>
      <c r="C48">
        <v>38</v>
      </c>
      <c r="D48" t="s">
        <v>129</v>
      </c>
    </row>
    <row r="49" spans="1:4" x14ac:dyDescent="0.35">
      <c r="A49" t="s">
        <v>75</v>
      </c>
      <c r="B49" t="s">
        <v>20</v>
      </c>
      <c r="C49">
        <v>41</v>
      </c>
      <c r="D49" t="s">
        <v>130</v>
      </c>
    </row>
    <row r="50" spans="1:4" x14ac:dyDescent="0.35">
      <c r="A50" t="s">
        <v>6</v>
      </c>
      <c r="B50" t="s">
        <v>23</v>
      </c>
      <c r="C50">
        <v>43</v>
      </c>
      <c r="D50" t="s">
        <v>131</v>
      </c>
    </row>
    <row r="51" spans="1:4" x14ac:dyDescent="0.35">
      <c r="A51" t="s">
        <v>4</v>
      </c>
      <c r="B51" t="s">
        <v>25</v>
      </c>
      <c r="C51">
        <v>31</v>
      </c>
      <c r="D51" t="s">
        <v>132</v>
      </c>
    </row>
    <row r="52" spans="1:4" x14ac:dyDescent="0.35">
      <c r="A52" t="s">
        <v>78</v>
      </c>
      <c r="B52" t="s">
        <v>27</v>
      </c>
      <c r="C52">
        <v>34</v>
      </c>
      <c r="D52" t="s">
        <v>133</v>
      </c>
    </row>
    <row r="53" spans="1:4" x14ac:dyDescent="0.35">
      <c r="A53" t="s">
        <v>4</v>
      </c>
      <c r="B53" t="s">
        <v>31</v>
      </c>
      <c r="C53">
        <v>25</v>
      </c>
      <c r="D53" t="s">
        <v>134</v>
      </c>
    </row>
    <row r="54" spans="1:4" x14ac:dyDescent="0.35">
      <c r="A54" t="s">
        <v>78</v>
      </c>
      <c r="B54" t="s">
        <v>31</v>
      </c>
      <c r="C54">
        <v>25</v>
      </c>
      <c r="D54" t="s">
        <v>135</v>
      </c>
    </row>
    <row r="55" spans="1:4" x14ac:dyDescent="0.35">
      <c r="A55" t="s">
        <v>76</v>
      </c>
      <c r="B55" t="s">
        <v>34</v>
      </c>
      <c r="C55">
        <v>37</v>
      </c>
      <c r="D55" t="s">
        <v>136</v>
      </c>
    </row>
    <row r="56" spans="1:4" x14ac:dyDescent="0.35">
      <c r="A56" t="s">
        <v>78</v>
      </c>
      <c r="B56" t="s">
        <v>36</v>
      </c>
      <c r="C56">
        <v>24</v>
      </c>
      <c r="D56" t="s">
        <v>137</v>
      </c>
    </row>
    <row r="57" spans="1:4" x14ac:dyDescent="0.35">
      <c r="A57" t="s">
        <v>5</v>
      </c>
      <c r="B57" t="s">
        <v>38</v>
      </c>
      <c r="C57">
        <v>43</v>
      </c>
      <c r="D57" t="s">
        <v>138</v>
      </c>
    </row>
    <row r="58" spans="1:4" x14ac:dyDescent="0.35">
      <c r="A58" t="s">
        <v>4</v>
      </c>
      <c r="B58" t="s">
        <v>40</v>
      </c>
      <c r="C58">
        <v>43</v>
      </c>
      <c r="D58" t="s">
        <v>139</v>
      </c>
    </row>
    <row r="59" spans="1:4" x14ac:dyDescent="0.35">
      <c r="A59" t="s">
        <v>4</v>
      </c>
      <c r="B59" t="s">
        <v>42</v>
      </c>
      <c r="C59">
        <v>20</v>
      </c>
      <c r="D59" t="s">
        <v>140</v>
      </c>
    </row>
    <row r="60" spans="1:4" x14ac:dyDescent="0.35">
      <c r="A60" t="s">
        <v>5</v>
      </c>
      <c r="B60" t="s">
        <v>42</v>
      </c>
      <c r="C60">
        <v>42</v>
      </c>
      <c r="D60" t="s">
        <v>141</v>
      </c>
    </row>
    <row r="61" spans="1:4" x14ac:dyDescent="0.35">
      <c r="A61" t="s">
        <v>6</v>
      </c>
      <c r="B61" t="s">
        <v>31</v>
      </c>
      <c r="C61">
        <v>49</v>
      </c>
      <c r="D61" t="s">
        <v>142</v>
      </c>
    </row>
    <row r="62" spans="1:4" x14ac:dyDescent="0.35">
      <c r="A62" t="s">
        <v>77</v>
      </c>
      <c r="B62" t="s">
        <v>45</v>
      </c>
      <c r="C62">
        <v>48</v>
      </c>
      <c r="D62" t="s">
        <v>143</v>
      </c>
    </row>
    <row r="63" spans="1:4" x14ac:dyDescent="0.35">
      <c r="A63" t="s">
        <v>6</v>
      </c>
      <c r="B63" t="s">
        <v>47</v>
      </c>
      <c r="C63">
        <v>37</v>
      </c>
      <c r="D63" t="s">
        <v>144</v>
      </c>
    </row>
    <row r="64" spans="1:4" x14ac:dyDescent="0.35">
      <c r="A64" t="s">
        <v>6</v>
      </c>
      <c r="B64" t="s">
        <v>49</v>
      </c>
      <c r="C64">
        <v>49</v>
      </c>
      <c r="D64" t="s">
        <v>145</v>
      </c>
    </row>
    <row r="65" spans="1:4" x14ac:dyDescent="0.35">
      <c r="A65" t="s">
        <v>76</v>
      </c>
      <c r="B65" t="s">
        <v>52</v>
      </c>
      <c r="C65">
        <v>43</v>
      </c>
      <c r="D65" t="s">
        <v>146</v>
      </c>
    </row>
    <row r="66" spans="1:4" x14ac:dyDescent="0.35">
      <c r="A66" t="s">
        <v>6</v>
      </c>
      <c r="B66" t="s">
        <v>54</v>
      </c>
      <c r="C66">
        <v>49</v>
      </c>
      <c r="D66" t="s">
        <v>147</v>
      </c>
    </row>
    <row r="67" spans="1:4" x14ac:dyDescent="0.35">
      <c r="A67" t="s">
        <v>74</v>
      </c>
      <c r="B67" t="s">
        <v>56</v>
      </c>
      <c r="C67">
        <v>32</v>
      </c>
      <c r="D67" t="s">
        <v>148</v>
      </c>
    </row>
    <row r="68" spans="1:4" x14ac:dyDescent="0.35">
      <c r="A68" t="s">
        <v>76</v>
      </c>
      <c r="B68" t="s">
        <v>56</v>
      </c>
      <c r="C68">
        <v>45</v>
      </c>
      <c r="D68" t="s">
        <v>149</v>
      </c>
    </row>
    <row r="69" spans="1:4" x14ac:dyDescent="0.35">
      <c r="A69" t="s">
        <v>74</v>
      </c>
      <c r="B69" t="s">
        <v>56</v>
      </c>
      <c r="C69">
        <v>26</v>
      </c>
      <c r="D69" t="s">
        <v>150</v>
      </c>
    </row>
    <row r="70" spans="1:4" x14ac:dyDescent="0.35">
      <c r="A70" t="s">
        <v>76</v>
      </c>
      <c r="B70" t="s">
        <v>60</v>
      </c>
      <c r="C70">
        <v>22</v>
      </c>
      <c r="D70" t="s">
        <v>151</v>
      </c>
    </row>
    <row r="71" spans="1:4" x14ac:dyDescent="0.35">
      <c r="A71" t="s">
        <v>5</v>
      </c>
      <c r="B71" t="s">
        <v>62</v>
      </c>
      <c r="C71">
        <v>28</v>
      </c>
      <c r="D71" t="s">
        <v>152</v>
      </c>
    </row>
    <row r="72" spans="1:4" x14ac:dyDescent="0.35">
      <c r="A72" t="s">
        <v>76</v>
      </c>
      <c r="B72" t="s">
        <v>64</v>
      </c>
      <c r="C72">
        <v>42</v>
      </c>
      <c r="D72" t="s">
        <v>153</v>
      </c>
    </row>
    <row r="73" spans="1:4" x14ac:dyDescent="0.35">
      <c r="A73" t="s">
        <v>78</v>
      </c>
      <c r="B73" t="s">
        <v>66</v>
      </c>
      <c r="C73">
        <v>39</v>
      </c>
      <c r="D73" t="s">
        <v>154</v>
      </c>
    </row>
    <row r="74" spans="1:4" x14ac:dyDescent="0.35">
      <c r="A74" t="s">
        <v>5</v>
      </c>
      <c r="B74" t="s">
        <v>66</v>
      </c>
      <c r="C74">
        <v>39</v>
      </c>
      <c r="D74" t="s">
        <v>155</v>
      </c>
    </row>
    <row r="75" spans="1:4" x14ac:dyDescent="0.35">
      <c r="A75" t="s">
        <v>4</v>
      </c>
      <c r="B75" t="s">
        <v>69</v>
      </c>
      <c r="C75">
        <v>49</v>
      </c>
      <c r="D75" t="s">
        <v>156</v>
      </c>
    </row>
    <row r="76" spans="1:4" x14ac:dyDescent="0.35">
      <c r="A76" t="s">
        <v>76</v>
      </c>
      <c r="B76" t="s">
        <v>71</v>
      </c>
      <c r="C76">
        <v>32</v>
      </c>
      <c r="D76" t="s">
        <v>157</v>
      </c>
    </row>
    <row r="77" spans="1:4" x14ac:dyDescent="0.35">
      <c r="A77" t="s">
        <v>5</v>
      </c>
      <c r="B77" t="s">
        <v>9</v>
      </c>
      <c r="C77">
        <v>37</v>
      </c>
      <c r="D77" t="s">
        <v>158</v>
      </c>
    </row>
    <row r="78" spans="1:4" x14ac:dyDescent="0.35">
      <c r="A78" t="s">
        <v>75</v>
      </c>
      <c r="B78" t="s">
        <v>11</v>
      </c>
      <c r="C78">
        <v>40</v>
      </c>
      <c r="D78" t="s">
        <v>159</v>
      </c>
    </row>
    <row r="79" spans="1:4" x14ac:dyDescent="0.35">
      <c r="A79" t="s">
        <v>6</v>
      </c>
      <c r="B79" t="s">
        <v>13</v>
      </c>
      <c r="C79">
        <v>31</v>
      </c>
      <c r="D79" t="s">
        <v>160</v>
      </c>
    </row>
    <row r="80" spans="1:4" x14ac:dyDescent="0.35">
      <c r="A80" t="s">
        <v>74</v>
      </c>
      <c r="B80" t="s">
        <v>15</v>
      </c>
      <c r="C80">
        <v>34</v>
      </c>
      <c r="D80" t="s">
        <v>161</v>
      </c>
    </row>
    <row r="81" spans="1:4" x14ac:dyDescent="0.35">
      <c r="A81" t="s">
        <v>78</v>
      </c>
      <c r="B81" t="s">
        <v>15</v>
      </c>
      <c r="C81">
        <v>27</v>
      </c>
      <c r="D81" t="s">
        <v>162</v>
      </c>
    </row>
    <row r="82" spans="1:4" x14ac:dyDescent="0.35">
      <c r="A82" t="s">
        <v>78</v>
      </c>
      <c r="B82" t="s">
        <v>15</v>
      </c>
      <c r="C82">
        <v>40</v>
      </c>
      <c r="D82" t="s">
        <v>163</v>
      </c>
    </row>
    <row r="83" spans="1:4" x14ac:dyDescent="0.35">
      <c r="A83" t="s">
        <v>78</v>
      </c>
      <c r="B83" t="s">
        <v>13</v>
      </c>
      <c r="C83">
        <v>47</v>
      </c>
      <c r="D83" t="s">
        <v>164</v>
      </c>
    </row>
    <row r="84" spans="1:4" x14ac:dyDescent="0.35">
      <c r="A84" t="s">
        <v>77</v>
      </c>
      <c r="B84" t="s">
        <v>20</v>
      </c>
      <c r="C84">
        <v>21</v>
      </c>
      <c r="D84" t="s">
        <v>165</v>
      </c>
    </row>
    <row r="85" spans="1:4" x14ac:dyDescent="0.35">
      <c r="A85" t="s">
        <v>4</v>
      </c>
      <c r="B85" t="s">
        <v>20</v>
      </c>
      <c r="C85">
        <v>39</v>
      </c>
      <c r="D85" t="s">
        <v>166</v>
      </c>
    </row>
    <row r="86" spans="1:4" x14ac:dyDescent="0.35">
      <c r="A86" t="s">
        <v>5</v>
      </c>
      <c r="B86" t="s">
        <v>23</v>
      </c>
      <c r="C86">
        <v>46</v>
      </c>
      <c r="D86" t="s">
        <v>167</v>
      </c>
    </row>
    <row r="87" spans="1:4" x14ac:dyDescent="0.35">
      <c r="A87" t="s">
        <v>5</v>
      </c>
      <c r="B87" t="s">
        <v>25</v>
      </c>
      <c r="C87">
        <v>46</v>
      </c>
      <c r="D87" t="s">
        <v>168</v>
      </c>
    </row>
    <row r="88" spans="1:4" x14ac:dyDescent="0.35">
      <c r="A88" t="s">
        <v>76</v>
      </c>
      <c r="B88" t="s">
        <v>27</v>
      </c>
      <c r="C88">
        <v>38</v>
      </c>
      <c r="D88" t="s">
        <v>169</v>
      </c>
    </row>
    <row r="89" spans="1:4" x14ac:dyDescent="0.35">
      <c r="A89" t="s">
        <v>5</v>
      </c>
      <c r="B89" t="s">
        <v>31</v>
      </c>
      <c r="C89">
        <v>41</v>
      </c>
      <c r="D89" t="s">
        <v>170</v>
      </c>
    </row>
    <row r="90" spans="1:4" x14ac:dyDescent="0.35">
      <c r="A90" t="s">
        <v>76</v>
      </c>
      <c r="B90" t="s">
        <v>31</v>
      </c>
      <c r="C90">
        <v>37</v>
      </c>
      <c r="D90" t="s">
        <v>171</v>
      </c>
    </row>
    <row r="91" spans="1:4" x14ac:dyDescent="0.35">
      <c r="A91" t="s">
        <v>78</v>
      </c>
      <c r="B91" t="s">
        <v>34</v>
      </c>
      <c r="C91">
        <v>23</v>
      </c>
      <c r="D91" t="s">
        <v>172</v>
      </c>
    </row>
    <row r="92" spans="1:4" x14ac:dyDescent="0.35">
      <c r="A92" t="s">
        <v>75</v>
      </c>
      <c r="B92" t="s">
        <v>36</v>
      </c>
      <c r="C92">
        <v>36</v>
      </c>
      <c r="D92" t="s">
        <v>173</v>
      </c>
    </row>
    <row r="93" spans="1:4" x14ac:dyDescent="0.35">
      <c r="A93" t="s">
        <v>5</v>
      </c>
      <c r="B93" t="s">
        <v>38</v>
      </c>
      <c r="C93">
        <v>34</v>
      </c>
      <c r="D93" t="s">
        <v>174</v>
      </c>
    </row>
    <row r="94" spans="1:4" x14ac:dyDescent="0.35">
      <c r="A94" t="s">
        <v>75</v>
      </c>
      <c r="B94" t="s">
        <v>40</v>
      </c>
      <c r="C94">
        <v>38</v>
      </c>
      <c r="D94" t="s">
        <v>175</v>
      </c>
    </row>
    <row r="95" spans="1:4" x14ac:dyDescent="0.35">
      <c r="A95" t="s">
        <v>75</v>
      </c>
      <c r="B95" t="s">
        <v>42</v>
      </c>
      <c r="C95">
        <v>34</v>
      </c>
      <c r="D95" t="s">
        <v>176</v>
      </c>
    </row>
    <row r="96" spans="1:4" x14ac:dyDescent="0.35">
      <c r="A96" t="s">
        <v>75</v>
      </c>
      <c r="B96" t="s">
        <v>42</v>
      </c>
      <c r="C96">
        <v>34</v>
      </c>
      <c r="D96" t="s">
        <v>177</v>
      </c>
    </row>
    <row r="97" spans="1:4" x14ac:dyDescent="0.35">
      <c r="A97" t="s">
        <v>4</v>
      </c>
      <c r="B97" t="s">
        <v>31</v>
      </c>
      <c r="C97">
        <v>38</v>
      </c>
      <c r="D97" t="s">
        <v>178</v>
      </c>
    </row>
    <row r="98" spans="1:4" x14ac:dyDescent="0.35">
      <c r="A98" t="s">
        <v>78</v>
      </c>
      <c r="B98" t="s">
        <v>45</v>
      </c>
      <c r="C98">
        <v>42</v>
      </c>
      <c r="D98" t="s">
        <v>179</v>
      </c>
    </row>
    <row r="99" spans="1:4" x14ac:dyDescent="0.35">
      <c r="A99" t="s">
        <v>75</v>
      </c>
      <c r="B99" t="s">
        <v>47</v>
      </c>
      <c r="C99">
        <v>28</v>
      </c>
      <c r="D99" t="s">
        <v>180</v>
      </c>
    </row>
    <row r="100" spans="1:4" x14ac:dyDescent="0.35">
      <c r="A100" t="s">
        <v>77</v>
      </c>
      <c r="B100" t="s">
        <v>49</v>
      </c>
      <c r="C100">
        <v>27</v>
      </c>
      <c r="D100" t="s">
        <v>181</v>
      </c>
    </row>
    <row r="101" spans="1:4" x14ac:dyDescent="0.35">
      <c r="A101" t="s">
        <v>75</v>
      </c>
      <c r="B101" t="s">
        <v>52</v>
      </c>
      <c r="C101">
        <v>21</v>
      </c>
      <c r="D101" t="s">
        <v>182</v>
      </c>
    </row>
    <row r="102" spans="1:4" x14ac:dyDescent="0.35">
      <c r="A102" t="s">
        <v>74</v>
      </c>
      <c r="B102" t="s">
        <v>54</v>
      </c>
      <c r="C102">
        <v>25</v>
      </c>
      <c r="D102" t="s">
        <v>183</v>
      </c>
    </row>
    <row r="103" spans="1:4" x14ac:dyDescent="0.35">
      <c r="A103" t="s">
        <v>5</v>
      </c>
      <c r="B103" t="s">
        <v>56</v>
      </c>
      <c r="C103">
        <v>28</v>
      </c>
      <c r="D103" t="s">
        <v>184</v>
      </c>
    </row>
    <row r="104" spans="1:4" x14ac:dyDescent="0.35">
      <c r="A104" t="s">
        <v>77</v>
      </c>
      <c r="B104" t="s">
        <v>56</v>
      </c>
      <c r="C104">
        <v>25</v>
      </c>
      <c r="D104" t="s">
        <v>185</v>
      </c>
    </row>
    <row r="105" spans="1:4" x14ac:dyDescent="0.35">
      <c r="A105" t="s">
        <v>78</v>
      </c>
      <c r="B105" t="s">
        <v>56</v>
      </c>
      <c r="C105">
        <v>45</v>
      </c>
      <c r="D105" t="s">
        <v>186</v>
      </c>
    </row>
    <row r="106" spans="1:4" x14ac:dyDescent="0.35">
      <c r="A106" t="s">
        <v>5</v>
      </c>
      <c r="B106" t="s">
        <v>60</v>
      </c>
      <c r="C106">
        <v>25</v>
      </c>
      <c r="D106" t="s">
        <v>187</v>
      </c>
    </row>
    <row r="107" spans="1:4" x14ac:dyDescent="0.35">
      <c r="A107" t="s">
        <v>75</v>
      </c>
      <c r="B107" t="s">
        <v>62</v>
      </c>
      <c r="C107">
        <v>42</v>
      </c>
      <c r="D107" t="s">
        <v>188</v>
      </c>
    </row>
    <row r="108" spans="1:4" x14ac:dyDescent="0.35">
      <c r="A108" t="s">
        <v>77</v>
      </c>
      <c r="B108" t="s">
        <v>64</v>
      </c>
      <c r="C108">
        <v>28</v>
      </c>
      <c r="D108" t="s">
        <v>189</v>
      </c>
    </row>
    <row r="109" spans="1:4" x14ac:dyDescent="0.35">
      <c r="A109" t="s">
        <v>5</v>
      </c>
      <c r="B109" t="s">
        <v>66</v>
      </c>
      <c r="C109">
        <v>30</v>
      </c>
      <c r="D109" t="s">
        <v>190</v>
      </c>
    </row>
    <row r="110" spans="1:4" x14ac:dyDescent="0.35">
      <c r="A110" t="s">
        <v>76</v>
      </c>
      <c r="B110" t="s">
        <v>66</v>
      </c>
      <c r="C110">
        <v>37</v>
      </c>
      <c r="D110" t="s">
        <v>191</v>
      </c>
    </row>
    <row r="111" spans="1:4" x14ac:dyDescent="0.35">
      <c r="A111" t="s">
        <v>75</v>
      </c>
      <c r="B111" t="s">
        <v>69</v>
      </c>
      <c r="C111">
        <v>41</v>
      </c>
      <c r="D111" t="s">
        <v>192</v>
      </c>
    </row>
    <row r="112" spans="1:4" x14ac:dyDescent="0.35">
      <c r="A112" t="s">
        <v>5</v>
      </c>
      <c r="B112" t="s">
        <v>71</v>
      </c>
      <c r="C112">
        <v>28</v>
      </c>
      <c r="D112" t="s">
        <v>193</v>
      </c>
    </row>
    <row r="113" spans="1:4" x14ac:dyDescent="0.35">
      <c r="A113" t="s">
        <v>78</v>
      </c>
      <c r="B113" t="s">
        <v>9</v>
      </c>
      <c r="C113">
        <v>36</v>
      </c>
      <c r="D113" t="s">
        <v>194</v>
      </c>
    </row>
    <row r="114" spans="1:4" x14ac:dyDescent="0.35">
      <c r="A114" t="s">
        <v>78</v>
      </c>
      <c r="B114" t="s">
        <v>11</v>
      </c>
      <c r="C114">
        <v>41</v>
      </c>
      <c r="D114" t="s">
        <v>195</v>
      </c>
    </row>
    <row r="115" spans="1:4" x14ac:dyDescent="0.35">
      <c r="A115" t="s">
        <v>4</v>
      </c>
      <c r="B115" t="s">
        <v>13</v>
      </c>
      <c r="C115">
        <v>21</v>
      </c>
      <c r="D115" t="s">
        <v>196</v>
      </c>
    </row>
    <row r="116" spans="1:4" x14ac:dyDescent="0.35">
      <c r="A116" t="s">
        <v>74</v>
      </c>
      <c r="B116" t="s">
        <v>15</v>
      </c>
      <c r="C116">
        <v>27</v>
      </c>
      <c r="D116" t="s">
        <v>197</v>
      </c>
    </row>
    <row r="117" spans="1:4" x14ac:dyDescent="0.35">
      <c r="A117" t="s">
        <v>4</v>
      </c>
      <c r="B117" t="s">
        <v>15</v>
      </c>
      <c r="C117">
        <v>45</v>
      </c>
      <c r="D117" t="s">
        <v>198</v>
      </c>
    </row>
    <row r="118" spans="1:4" x14ac:dyDescent="0.35">
      <c r="A118" t="s">
        <v>76</v>
      </c>
      <c r="B118" t="s">
        <v>15</v>
      </c>
      <c r="C118">
        <v>21</v>
      </c>
      <c r="D118" t="s">
        <v>199</v>
      </c>
    </row>
    <row r="119" spans="1:4" x14ac:dyDescent="0.35">
      <c r="A119" t="s">
        <v>77</v>
      </c>
      <c r="B119" t="s">
        <v>13</v>
      </c>
      <c r="C119">
        <v>34</v>
      </c>
      <c r="D119" t="s">
        <v>200</v>
      </c>
    </row>
    <row r="120" spans="1:4" x14ac:dyDescent="0.35">
      <c r="A120" t="s">
        <v>5</v>
      </c>
      <c r="B120" t="s">
        <v>20</v>
      </c>
      <c r="C120">
        <v>38</v>
      </c>
      <c r="D120" t="s">
        <v>201</v>
      </c>
    </row>
    <row r="121" spans="1:4" x14ac:dyDescent="0.35">
      <c r="A121" t="s">
        <v>76</v>
      </c>
      <c r="B121" t="s">
        <v>20</v>
      </c>
      <c r="C121">
        <v>45</v>
      </c>
      <c r="D121" t="s">
        <v>202</v>
      </c>
    </row>
    <row r="122" spans="1:4" x14ac:dyDescent="0.35">
      <c r="A122" t="s">
        <v>76</v>
      </c>
      <c r="B122" t="s">
        <v>23</v>
      </c>
      <c r="C122">
        <v>40</v>
      </c>
      <c r="D122" t="s">
        <v>203</v>
      </c>
    </row>
    <row r="123" spans="1:4" x14ac:dyDescent="0.35">
      <c r="A123" t="s">
        <v>75</v>
      </c>
      <c r="B123" t="s">
        <v>25</v>
      </c>
      <c r="C123">
        <v>49</v>
      </c>
      <c r="D123" t="s">
        <v>204</v>
      </c>
    </row>
    <row r="124" spans="1:4" x14ac:dyDescent="0.35">
      <c r="A124" t="s">
        <v>75</v>
      </c>
      <c r="B124" t="s">
        <v>27</v>
      </c>
      <c r="C124">
        <v>36</v>
      </c>
      <c r="D124" t="s">
        <v>205</v>
      </c>
    </row>
    <row r="125" spans="1:4" x14ac:dyDescent="0.35">
      <c r="A125" t="s">
        <v>6</v>
      </c>
      <c r="B125" t="s">
        <v>31</v>
      </c>
      <c r="C125">
        <v>45</v>
      </c>
      <c r="D125" t="s">
        <v>206</v>
      </c>
    </row>
    <row r="126" spans="1:4" x14ac:dyDescent="0.35">
      <c r="A126" t="s">
        <v>77</v>
      </c>
      <c r="B126" t="s">
        <v>31</v>
      </c>
      <c r="C126">
        <v>35</v>
      </c>
      <c r="D126" t="s">
        <v>207</v>
      </c>
    </row>
    <row r="127" spans="1:4" x14ac:dyDescent="0.35">
      <c r="A127" t="s">
        <v>6</v>
      </c>
      <c r="B127" t="s">
        <v>34</v>
      </c>
      <c r="C127">
        <v>23</v>
      </c>
      <c r="D127" t="s">
        <v>208</v>
      </c>
    </row>
    <row r="128" spans="1:4" x14ac:dyDescent="0.35">
      <c r="A128" t="s">
        <v>75</v>
      </c>
      <c r="B128" t="s">
        <v>36</v>
      </c>
      <c r="C128">
        <v>45</v>
      </c>
      <c r="D128" t="s">
        <v>209</v>
      </c>
    </row>
    <row r="129" spans="1:4" x14ac:dyDescent="0.35">
      <c r="A129" t="s">
        <v>4</v>
      </c>
      <c r="B129" t="s">
        <v>38</v>
      </c>
      <c r="C129">
        <v>34</v>
      </c>
      <c r="D129" t="s">
        <v>210</v>
      </c>
    </row>
    <row r="130" spans="1:4" x14ac:dyDescent="0.35">
      <c r="A130" t="s">
        <v>75</v>
      </c>
      <c r="B130" t="s">
        <v>40</v>
      </c>
      <c r="C130">
        <v>36</v>
      </c>
      <c r="D130" t="s">
        <v>211</v>
      </c>
    </row>
    <row r="131" spans="1:4" x14ac:dyDescent="0.35">
      <c r="A131" t="s">
        <v>75</v>
      </c>
      <c r="B131" t="s">
        <v>42</v>
      </c>
      <c r="C131">
        <v>39</v>
      </c>
      <c r="D131" t="s">
        <v>212</v>
      </c>
    </row>
    <row r="132" spans="1:4" x14ac:dyDescent="0.35">
      <c r="A132" t="s">
        <v>6</v>
      </c>
      <c r="B132" t="s">
        <v>42</v>
      </c>
      <c r="C132">
        <v>26</v>
      </c>
      <c r="D132" t="s">
        <v>213</v>
      </c>
    </row>
    <row r="133" spans="1:4" x14ac:dyDescent="0.35">
      <c r="A133" t="s">
        <v>75</v>
      </c>
      <c r="B133" t="s">
        <v>31</v>
      </c>
      <c r="C133">
        <v>32</v>
      </c>
      <c r="D133" t="s">
        <v>214</v>
      </c>
    </row>
    <row r="134" spans="1:4" x14ac:dyDescent="0.35">
      <c r="A134" t="s">
        <v>74</v>
      </c>
      <c r="B134" t="s">
        <v>45</v>
      </c>
      <c r="C134">
        <v>27</v>
      </c>
      <c r="D134" t="s">
        <v>215</v>
      </c>
    </row>
    <row r="135" spans="1:4" x14ac:dyDescent="0.35">
      <c r="A135" t="s">
        <v>75</v>
      </c>
      <c r="B135" t="s">
        <v>47</v>
      </c>
      <c r="C135">
        <v>20</v>
      </c>
      <c r="D135" t="s">
        <v>216</v>
      </c>
    </row>
    <row r="136" spans="1:4" x14ac:dyDescent="0.35">
      <c r="A136" t="s">
        <v>77</v>
      </c>
      <c r="B136" t="s">
        <v>49</v>
      </c>
      <c r="C136">
        <v>29</v>
      </c>
      <c r="D136" t="s">
        <v>217</v>
      </c>
    </row>
    <row r="137" spans="1:4" x14ac:dyDescent="0.35">
      <c r="A137" t="s">
        <v>74</v>
      </c>
      <c r="B137" t="s">
        <v>52</v>
      </c>
      <c r="C137">
        <v>27</v>
      </c>
      <c r="D137" t="s">
        <v>218</v>
      </c>
    </row>
    <row r="138" spans="1:4" x14ac:dyDescent="0.35">
      <c r="A138" t="s">
        <v>77</v>
      </c>
      <c r="B138" t="s">
        <v>54</v>
      </c>
      <c r="C138">
        <v>32</v>
      </c>
      <c r="D138" t="s">
        <v>219</v>
      </c>
    </row>
    <row r="139" spans="1:4" x14ac:dyDescent="0.35">
      <c r="A139" t="s">
        <v>6</v>
      </c>
      <c r="B139" t="s">
        <v>56</v>
      </c>
      <c r="C139">
        <v>40</v>
      </c>
      <c r="D139" t="s">
        <v>220</v>
      </c>
    </row>
    <row r="140" spans="1:4" x14ac:dyDescent="0.35">
      <c r="A140" t="s">
        <v>6</v>
      </c>
      <c r="B140" t="s">
        <v>56</v>
      </c>
      <c r="C140">
        <v>31</v>
      </c>
      <c r="D140" t="s">
        <v>221</v>
      </c>
    </row>
    <row r="141" spans="1:4" x14ac:dyDescent="0.35">
      <c r="A141" t="s">
        <v>77</v>
      </c>
      <c r="B141" t="s">
        <v>56</v>
      </c>
      <c r="C141">
        <v>38</v>
      </c>
      <c r="D141" t="s">
        <v>222</v>
      </c>
    </row>
    <row r="142" spans="1:4" x14ac:dyDescent="0.35">
      <c r="A142" t="s">
        <v>5</v>
      </c>
      <c r="B142" t="s">
        <v>60</v>
      </c>
      <c r="C142">
        <v>34</v>
      </c>
      <c r="D142" t="s">
        <v>223</v>
      </c>
    </row>
    <row r="143" spans="1:4" x14ac:dyDescent="0.35">
      <c r="A143" t="s">
        <v>76</v>
      </c>
      <c r="B143" t="s">
        <v>62</v>
      </c>
      <c r="C143">
        <v>30</v>
      </c>
      <c r="D143" t="s">
        <v>224</v>
      </c>
    </row>
    <row r="144" spans="1:4" x14ac:dyDescent="0.35">
      <c r="A144" t="s">
        <v>75</v>
      </c>
      <c r="B144" t="s">
        <v>64</v>
      </c>
      <c r="C144">
        <v>22</v>
      </c>
      <c r="D144" t="s">
        <v>225</v>
      </c>
    </row>
    <row r="145" spans="1:4" x14ac:dyDescent="0.35">
      <c r="A145" t="s">
        <v>76</v>
      </c>
      <c r="B145" t="s">
        <v>66</v>
      </c>
      <c r="C145">
        <v>48</v>
      </c>
      <c r="D145" t="s">
        <v>226</v>
      </c>
    </row>
    <row r="146" spans="1:4" x14ac:dyDescent="0.35">
      <c r="A146" t="s">
        <v>75</v>
      </c>
      <c r="B146" t="s">
        <v>66</v>
      </c>
      <c r="C146">
        <v>27</v>
      </c>
      <c r="D146" t="s">
        <v>227</v>
      </c>
    </row>
    <row r="147" spans="1:4" x14ac:dyDescent="0.35">
      <c r="A147" t="s">
        <v>6</v>
      </c>
      <c r="B147" t="s">
        <v>69</v>
      </c>
      <c r="C147">
        <v>50</v>
      </c>
      <c r="D147" t="s">
        <v>228</v>
      </c>
    </row>
    <row r="148" spans="1:4" x14ac:dyDescent="0.35">
      <c r="A148" t="s">
        <v>77</v>
      </c>
      <c r="B148" t="s">
        <v>71</v>
      </c>
      <c r="C148">
        <v>44</v>
      </c>
      <c r="D148" t="s">
        <v>229</v>
      </c>
    </row>
    <row r="149" spans="1:4" x14ac:dyDescent="0.35">
      <c r="A149" t="s">
        <v>4</v>
      </c>
      <c r="B149" t="s">
        <v>9</v>
      </c>
      <c r="C149">
        <v>27</v>
      </c>
      <c r="D149" t="s">
        <v>230</v>
      </c>
    </row>
    <row r="150" spans="1:4" x14ac:dyDescent="0.35">
      <c r="A150" t="s">
        <v>76</v>
      </c>
      <c r="B150" t="s">
        <v>11</v>
      </c>
      <c r="C150">
        <v>22</v>
      </c>
      <c r="D150" t="s">
        <v>231</v>
      </c>
    </row>
    <row r="151" spans="1:4" x14ac:dyDescent="0.35">
      <c r="A151" t="s">
        <v>74</v>
      </c>
      <c r="B151" t="s">
        <v>13</v>
      </c>
      <c r="C151">
        <v>33</v>
      </c>
      <c r="D151" t="s">
        <v>232</v>
      </c>
    </row>
    <row r="152" spans="1:4" x14ac:dyDescent="0.35">
      <c r="A152" t="s">
        <v>4</v>
      </c>
      <c r="B152" t="s">
        <v>15</v>
      </c>
      <c r="C152">
        <v>39</v>
      </c>
      <c r="D152" t="s">
        <v>233</v>
      </c>
    </row>
    <row r="153" spans="1:4" x14ac:dyDescent="0.35">
      <c r="A153" t="s">
        <v>78</v>
      </c>
      <c r="B153" t="s">
        <v>15</v>
      </c>
      <c r="C153">
        <v>27</v>
      </c>
      <c r="D153" t="s">
        <v>234</v>
      </c>
    </row>
    <row r="154" spans="1:4" x14ac:dyDescent="0.35">
      <c r="A154" t="s">
        <v>77</v>
      </c>
      <c r="B154" t="s">
        <v>15</v>
      </c>
      <c r="C154">
        <v>34</v>
      </c>
      <c r="D154" t="s">
        <v>235</v>
      </c>
    </row>
    <row r="155" spans="1:4" x14ac:dyDescent="0.35">
      <c r="A155" t="s">
        <v>77</v>
      </c>
      <c r="B155" t="s">
        <v>13</v>
      </c>
      <c r="C155">
        <v>38</v>
      </c>
      <c r="D155" t="s">
        <v>236</v>
      </c>
    </row>
    <row r="156" spans="1:4" x14ac:dyDescent="0.35">
      <c r="A156" t="s">
        <v>75</v>
      </c>
      <c r="B156" t="s">
        <v>20</v>
      </c>
      <c r="C156">
        <v>44</v>
      </c>
      <c r="D156" t="s">
        <v>237</v>
      </c>
    </row>
    <row r="157" spans="1:4" x14ac:dyDescent="0.35">
      <c r="A157" t="s">
        <v>75</v>
      </c>
      <c r="B157" t="s">
        <v>20</v>
      </c>
      <c r="C157">
        <v>27</v>
      </c>
      <c r="D157" t="s">
        <v>238</v>
      </c>
    </row>
    <row r="158" spans="1:4" x14ac:dyDescent="0.35">
      <c r="A158" t="s">
        <v>77</v>
      </c>
      <c r="B158" t="s">
        <v>23</v>
      </c>
      <c r="C158">
        <v>25</v>
      </c>
      <c r="D158" t="s">
        <v>239</v>
      </c>
    </row>
    <row r="159" spans="1:4" x14ac:dyDescent="0.35">
      <c r="A159" t="s">
        <v>77</v>
      </c>
      <c r="B159" t="s">
        <v>25</v>
      </c>
      <c r="C159">
        <v>38</v>
      </c>
      <c r="D159" t="s">
        <v>240</v>
      </c>
    </row>
    <row r="160" spans="1:4" x14ac:dyDescent="0.35">
      <c r="A160" t="s">
        <v>75</v>
      </c>
      <c r="B160" t="s">
        <v>27</v>
      </c>
      <c r="C160">
        <v>39</v>
      </c>
      <c r="D160" t="s">
        <v>241</v>
      </c>
    </row>
    <row r="161" spans="1:4" x14ac:dyDescent="0.35">
      <c r="A161" t="s">
        <v>4</v>
      </c>
      <c r="B161" t="s">
        <v>31</v>
      </c>
      <c r="C161">
        <v>24</v>
      </c>
      <c r="D161" t="s">
        <v>242</v>
      </c>
    </row>
    <row r="162" spans="1:4" x14ac:dyDescent="0.35">
      <c r="A162" t="s">
        <v>76</v>
      </c>
      <c r="B162" t="s">
        <v>31</v>
      </c>
      <c r="C162">
        <v>49</v>
      </c>
      <c r="D162" t="s">
        <v>243</v>
      </c>
    </row>
    <row r="163" spans="1:4" x14ac:dyDescent="0.35">
      <c r="A163" t="s">
        <v>74</v>
      </c>
      <c r="B163" t="s">
        <v>34</v>
      </c>
      <c r="C163">
        <v>40</v>
      </c>
      <c r="D163" t="s">
        <v>244</v>
      </c>
    </row>
    <row r="164" spans="1:4" x14ac:dyDescent="0.35">
      <c r="A164" t="s">
        <v>6</v>
      </c>
      <c r="B164" t="s">
        <v>36</v>
      </c>
      <c r="C164">
        <v>25</v>
      </c>
      <c r="D164" t="s">
        <v>245</v>
      </c>
    </row>
    <row r="165" spans="1:4" x14ac:dyDescent="0.35">
      <c r="A165" t="s">
        <v>6</v>
      </c>
      <c r="B165" t="s">
        <v>38</v>
      </c>
      <c r="C165">
        <v>37</v>
      </c>
      <c r="D165" t="s">
        <v>246</v>
      </c>
    </row>
    <row r="166" spans="1:4" x14ac:dyDescent="0.35">
      <c r="A166" t="s">
        <v>78</v>
      </c>
      <c r="B166" t="s">
        <v>40</v>
      </c>
      <c r="C166">
        <v>30</v>
      </c>
      <c r="D166" t="s">
        <v>247</v>
      </c>
    </row>
    <row r="167" spans="1:4" x14ac:dyDescent="0.35">
      <c r="A167" t="s">
        <v>76</v>
      </c>
      <c r="B167" t="s">
        <v>42</v>
      </c>
      <c r="C167">
        <v>24</v>
      </c>
      <c r="D167" t="s">
        <v>248</v>
      </c>
    </row>
    <row r="168" spans="1:4" x14ac:dyDescent="0.35">
      <c r="A168" t="s">
        <v>78</v>
      </c>
      <c r="B168" t="s">
        <v>42</v>
      </c>
      <c r="C168">
        <v>41</v>
      </c>
      <c r="D168" t="s">
        <v>249</v>
      </c>
    </row>
    <row r="169" spans="1:4" x14ac:dyDescent="0.35">
      <c r="A169" t="s">
        <v>6</v>
      </c>
      <c r="B169" t="s">
        <v>31</v>
      </c>
      <c r="C169">
        <v>32</v>
      </c>
      <c r="D169" t="s">
        <v>250</v>
      </c>
    </row>
    <row r="170" spans="1:4" x14ac:dyDescent="0.35">
      <c r="A170" t="s">
        <v>75</v>
      </c>
      <c r="B170" t="s">
        <v>45</v>
      </c>
      <c r="C170">
        <v>24</v>
      </c>
      <c r="D170" t="s">
        <v>251</v>
      </c>
    </row>
    <row r="171" spans="1:4" x14ac:dyDescent="0.35">
      <c r="A171" t="s">
        <v>74</v>
      </c>
      <c r="B171" t="s">
        <v>47</v>
      </c>
      <c r="C171">
        <v>39</v>
      </c>
      <c r="D171" t="s">
        <v>252</v>
      </c>
    </row>
    <row r="172" spans="1:4" x14ac:dyDescent="0.35">
      <c r="A172" t="s">
        <v>76</v>
      </c>
      <c r="B172" t="s">
        <v>49</v>
      </c>
      <c r="C172">
        <v>39</v>
      </c>
      <c r="D172" t="s">
        <v>253</v>
      </c>
    </row>
    <row r="173" spans="1:4" x14ac:dyDescent="0.35">
      <c r="A173" t="s">
        <v>5</v>
      </c>
      <c r="B173" t="s">
        <v>52</v>
      </c>
      <c r="C173">
        <v>42</v>
      </c>
      <c r="D173" t="s">
        <v>254</v>
      </c>
    </row>
    <row r="174" spans="1:4" x14ac:dyDescent="0.35">
      <c r="A174" t="s">
        <v>76</v>
      </c>
      <c r="B174" t="s">
        <v>54</v>
      </c>
      <c r="C174">
        <v>47</v>
      </c>
      <c r="D174" t="s">
        <v>255</v>
      </c>
    </row>
    <row r="175" spans="1:4" x14ac:dyDescent="0.35">
      <c r="A175" t="s">
        <v>78</v>
      </c>
      <c r="B175" t="s">
        <v>56</v>
      </c>
      <c r="C175">
        <v>29</v>
      </c>
      <c r="D175" t="s">
        <v>256</v>
      </c>
    </row>
    <row r="176" spans="1:4" x14ac:dyDescent="0.35">
      <c r="A176" t="s">
        <v>74</v>
      </c>
      <c r="B176" t="s">
        <v>56</v>
      </c>
      <c r="C176">
        <v>33</v>
      </c>
      <c r="D176" t="s">
        <v>257</v>
      </c>
    </row>
    <row r="177" spans="1:4" x14ac:dyDescent="0.35">
      <c r="A177" t="s">
        <v>4</v>
      </c>
      <c r="B177" t="s">
        <v>56</v>
      </c>
      <c r="C177">
        <v>45</v>
      </c>
      <c r="D177" t="s">
        <v>258</v>
      </c>
    </row>
    <row r="178" spans="1:4" x14ac:dyDescent="0.35">
      <c r="A178" t="s">
        <v>74</v>
      </c>
      <c r="B178" t="s">
        <v>60</v>
      </c>
      <c r="C178">
        <v>20</v>
      </c>
      <c r="D178" t="s">
        <v>259</v>
      </c>
    </row>
    <row r="179" spans="1:4" x14ac:dyDescent="0.35">
      <c r="A179" t="s">
        <v>76</v>
      </c>
      <c r="B179" t="s">
        <v>62</v>
      </c>
      <c r="C179">
        <v>33</v>
      </c>
      <c r="D179" t="s">
        <v>260</v>
      </c>
    </row>
    <row r="180" spans="1:4" x14ac:dyDescent="0.35">
      <c r="A180" t="s">
        <v>78</v>
      </c>
      <c r="B180" t="s">
        <v>64</v>
      </c>
      <c r="C180">
        <v>39</v>
      </c>
      <c r="D180" t="s">
        <v>261</v>
      </c>
    </row>
    <row r="181" spans="1:4" x14ac:dyDescent="0.35">
      <c r="A181" t="s">
        <v>74</v>
      </c>
      <c r="B181" t="s">
        <v>66</v>
      </c>
      <c r="C181">
        <v>21</v>
      </c>
      <c r="D181" t="s">
        <v>262</v>
      </c>
    </row>
    <row r="182" spans="1:4" x14ac:dyDescent="0.35">
      <c r="A182" t="s">
        <v>6</v>
      </c>
      <c r="B182" t="s">
        <v>66</v>
      </c>
      <c r="C182">
        <v>30</v>
      </c>
      <c r="D182" t="s">
        <v>263</v>
      </c>
    </row>
    <row r="183" spans="1:4" x14ac:dyDescent="0.35">
      <c r="A183" t="s">
        <v>6</v>
      </c>
      <c r="B183" t="s">
        <v>69</v>
      </c>
      <c r="C183">
        <v>40</v>
      </c>
      <c r="D183" t="s">
        <v>264</v>
      </c>
    </row>
    <row r="184" spans="1:4" x14ac:dyDescent="0.35">
      <c r="A184" t="s">
        <v>76</v>
      </c>
      <c r="B184" t="s">
        <v>71</v>
      </c>
      <c r="C184">
        <v>43</v>
      </c>
      <c r="D184" t="s">
        <v>265</v>
      </c>
    </row>
    <row r="185" spans="1:4" x14ac:dyDescent="0.35">
      <c r="A185" t="s">
        <v>6</v>
      </c>
      <c r="B185" t="s">
        <v>9</v>
      </c>
      <c r="C185">
        <v>43</v>
      </c>
      <c r="D185" t="s">
        <v>266</v>
      </c>
    </row>
    <row r="186" spans="1:4" x14ac:dyDescent="0.35">
      <c r="A186" t="s">
        <v>6</v>
      </c>
      <c r="B186" t="s">
        <v>11</v>
      </c>
      <c r="C186">
        <v>31</v>
      </c>
      <c r="D186" t="s">
        <v>267</v>
      </c>
    </row>
    <row r="187" spans="1:4" x14ac:dyDescent="0.35">
      <c r="A187" t="s">
        <v>6</v>
      </c>
      <c r="B187" t="s">
        <v>13</v>
      </c>
      <c r="C187">
        <v>24</v>
      </c>
      <c r="D187" t="s">
        <v>268</v>
      </c>
    </row>
    <row r="188" spans="1:4" x14ac:dyDescent="0.35">
      <c r="A188" t="s">
        <v>74</v>
      </c>
      <c r="B188" t="s">
        <v>15</v>
      </c>
      <c r="C188">
        <v>49</v>
      </c>
      <c r="D188" t="s">
        <v>269</v>
      </c>
    </row>
    <row r="189" spans="1:4" x14ac:dyDescent="0.35">
      <c r="A189" t="s">
        <v>5</v>
      </c>
      <c r="B189" t="s">
        <v>15</v>
      </c>
      <c r="C189">
        <v>34</v>
      </c>
      <c r="D189" t="s">
        <v>270</v>
      </c>
    </row>
    <row r="190" spans="1:4" x14ac:dyDescent="0.35">
      <c r="A190" t="s">
        <v>77</v>
      </c>
      <c r="B190" t="s">
        <v>15</v>
      </c>
      <c r="C190">
        <v>32</v>
      </c>
      <c r="D190" t="s">
        <v>271</v>
      </c>
    </row>
    <row r="191" spans="1:4" x14ac:dyDescent="0.35">
      <c r="A191" t="s">
        <v>75</v>
      </c>
      <c r="B191" t="s">
        <v>13</v>
      </c>
      <c r="C191">
        <v>21</v>
      </c>
      <c r="D191" t="s">
        <v>272</v>
      </c>
    </row>
    <row r="192" spans="1:4" x14ac:dyDescent="0.35">
      <c r="A192" t="s">
        <v>74</v>
      </c>
      <c r="B192" t="s">
        <v>20</v>
      </c>
      <c r="C192">
        <v>43</v>
      </c>
      <c r="D192" t="s">
        <v>273</v>
      </c>
    </row>
    <row r="193" spans="1:4" x14ac:dyDescent="0.35">
      <c r="A193" t="s">
        <v>74</v>
      </c>
      <c r="B193" t="s">
        <v>20</v>
      </c>
      <c r="C193">
        <v>43</v>
      </c>
      <c r="D193" t="s">
        <v>274</v>
      </c>
    </row>
    <row r="194" spans="1:4" x14ac:dyDescent="0.35">
      <c r="A194" t="s">
        <v>5</v>
      </c>
      <c r="B194" t="s">
        <v>23</v>
      </c>
      <c r="C194">
        <v>50</v>
      </c>
      <c r="D194" t="s">
        <v>275</v>
      </c>
    </row>
    <row r="195" spans="1:4" x14ac:dyDescent="0.35">
      <c r="A195" t="s">
        <v>75</v>
      </c>
      <c r="B195" t="s">
        <v>25</v>
      </c>
      <c r="C195">
        <v>26</v>
      </c>
      <c r="D195" t="s">
        <v>276</v>
      </c>
    </row>
    <row r="196" spans="1:4" x14ac:dyDescent="0.35">
      <c r="A196" t="s">
        <v>5</v>
      </c>
      <c r="B196" t="s">
        <v>27</v>
      </c>
      <c r="C196">
        <v>26</v>
      </c>
      <c r="D196" t="s">
        <v>277</v>
      </c>
    </row>
    <row r="197" spans="1:4" x14ac:dyDescent="0.35">
      <c r="A197" t="s">
        <v>6</v>
      </c>
      <c r="B197" t="s">
        <v>31</v>
      </c>
      <c r="C197">
        <v>41</v>
      </c>
      <c r="D197" t="s">
        <v>278</v>
      </c>
    </row>
    <row r="198" spans="1:4" x14ac:dyDescent="0.35">
      <c r="A198" t="s">
        <v>4</v>
      </c>
      <c r="B198" t="s">
        <v>31</v>
      </c>
      <c r="C198">
        <v>44</v>
      </c>
      <c r="D198" t="s">
        <v>279</v>
      </c>
    </row>
    <row r="199" spans="1:4" x14ac:dyDescent="0.35">
      <c r="A199" t="s">
        <v>78</v>
      </c>
      <c r="B199" t="s">
        <v>34</v>
      </c>
      <c r="C199">
        <v>20</v>
      </c>
      <c r="D199" t="s">
        <v>280</v>
      </c>
    </row>
    <row r="200" spans="1:4" x14ac:dyDescent="0.35">
      <c r="A200" t="s">
        <v>77</v>
      </c>
      <c r="B200" t="s">
        <v>36</v>
      </c>
      <c r="C200">
        <v>43</v>
      </c>
      <c r="D200" t="s">
        <v>281</v>
      </c>
    </row>
    <row r="201" spans="1:4" x14ac:dyDescent="0.35">
      <c r="A201" t="s">
        <v>75</v>
      </c>
      <c r="B201" t="s">
        <v>38</v>
      </c>
      <c r="C201">
        <v>32</v>
      </c>
      <c r="D201" t="s">
        <v>282</v>
      </c>
    </row>
    <row r="202" spans="1:4" x14ac:dyDescent="0.35">
      <c r="A202" t="s">
        <v>76</v>
      </c>
      <c r="B202" t="s">
        <v>40</v>
      </c>
      <c r="C202">
        <v>41</v>
      </c>
      <c r="D202" t="s">
        <v>283</v>
      </c>
    </row>
    <row r="203" spans="1:4" x14ac:dyDescent="0.35">
      <c r="A203" t="s">
        <v>5</v>
      </c>
      <c r="B203" t="s">
        <v>42</v>
      </c>
      <c r="C203">
        <v>33</v>
      </c>
      <c r="D203" t="s">
        <v>284</v>
      </c>
    </row>
    <row r="204" spans="1:4" x14ac:dyDescent="0.35">
      <c r="A204" t="s">
        <v>74</v>
      </c>
      <c r="B204" t="s">
        <v>42</v>
      </c>
      <c r="C204">
        <v>36</v>
      </c>
      <c r="D204" t="s">
        <v>285</v>
      </c>
    </row>
    <row r="205" spans="1:4" x14ac:dyDescent="0.35">
      <c r="A205" t="s">
        <v>74</v>
      </c>
      <c r="B205" t="s">
        <v>31</v>
      </c>
      <c r="C205">
        <v>40</v>
      </c>
      <c r="D205" t="s">
        <v>286</v>
      </c>
    </row>
    <row r="206" spans="1:4" x14ac:dyDescent="0.35">
      <c r="A206" t="s">
        <v>74</v>
      </c>
      <c r="B206" t="s">
        <v>45</v>
      </c>
      <c r="C206">
        <v>41</v>
      </c>
      <c r="D206" t="s">
        <v>287</v>
      </c>
    </row>
    <row r="207" spans="1:4" x14ac:dyDescent="0.35">
      <c r="A207" t="s">
        <v>76</v>
      </c>
      <c r="B207" t="s">
        <v>47</v>
      </c>
      <c r="C207">
        <v>24</v>
      </c>
      <c r="D207" t="s">
        <v>288</v>
      </c>
    </row>
    <row r="208" spans="1:4" x14ac:dyDescent="0.35">
      <c r="A208" t="s">
        <v>76</v>
      </c>
      <c r="B208" t="s">
        <v>49</v>
      </c>
      <c r="C208">
        <v>20</v>
      </c>
      <c r="D208" t="s">
        <v>289</v>
      </c>
    </row>
    <row r="209" spans="1:4" x14ac:dyDescent="0.35">
      <c r="A209" t="s">
        <v>78</v>
      </c>
      <c r="B209" t="s">
        <v>52</v>
      </c>
      <c r="C209">
        <v>47</v>
      </c>
      <c r="D209" t="s">
        <v>290</v>
      </c>
    </row>
    <row r="210" spans="1:4" x14ac:dyDescent="0.35">
      <c r="A210" t="s">
        <v>78</v>
      </c>
      <c r="B210" t="s">
        <v>54</v>
      </c>
      <c r="C210">
        <v>25</v>
      </c>
      <c r="D210" t="s">
        <v>291</v>
      </c>
    </row>
    <row r="211" spans="1:4" x14ac:dyDescent="0.35">
      <c r="A211" t="s">
        <v>77</v>
      </c>
      <c r="B211" t="s">
        <v>56</v>
      </c>
      <c r="C211">
        <v>31</v>
      </c>
      <c r="D211" t="s">
        <v>292</v>
      </c>
    </row>
    <row r="212" spans="1:4" x14ac:dyDescent="0.35">
      <c r="A212" t="s">
        <v>75</v>
      </c>
      <c r="B212" t="s">
        <v>56</v>
      </c>
      <c r="C212">
        <v>31</v>
      </c>
      <c r="D212" t="s">
        <v>293</v>
      </c>
    </row>
    <row r="213" spans="1:4" x14ac:dyDescent="0.35">
      <c r="A213" t="s">
        <v>78</v>
      </c>
      <c r="B213" t="s">
        <v>56</v>
      </c>
      <c r="C213">
        <v>27</v>
      </c>
      <c r="D213" t="s">
        <v>294</v>
      </c>
    </row>
    <row r="214" spans="1:4" x14ac:dyDescent="0.35">
      <c r="A214" t="s">
        <v>76</v>
      </c>
      <c r="B214" t="s">
        <v>60</v>
      </c>
      <c r="C214">
        <v>43</v>
      </c>
      <c r="D214" t="s">
        <v>295</v>
      </c>
    </row>
    <row r="215" spans="1:4" x14ac:dyDescent="0.35">
      <c r="A215" t="s">
        <v>6</v>
      </c>
      <c r="B215" t="s">
        <v>62</v>
      </c>
      <c r="C215">
        <v>40</v>
      </c>
      <c r="D215" t="s">
        <v>296</v>
      </c>
    </row>
    <row r="216" spans="1:4" x14ac:dyDescent="0.35">
      <c r="A216" t="s">
        <v>75</v>
      </c>
      <c r="B216" t="s">
        <v>64</v>
      </c>
      <c r="C216">
        <v>28</v>
      </c>
      <c r="D216" t="s">
        <v>297</v>
      </c>
    </row>
    <row r="217" spans="1:4" x14ac:dyDescent="0.35">
      <c r="A217" t="s">
        <v>75</v>
      </c>
      <c r="B217" t="s">
        <v>66</v>
      </c>
      <c r="C217">
        <v>21</v>
      </c>
      <c r="D217" t="s">
        <v>298</v>
      </c>
    </row>
    <row r="218" spans="1:4" x14ac:dyDescent="0.35">
      <c r="A218" t="s">
        <v>6</v>
      </c>
      <c r="B218" t="s">
        <v>66</v>
      </c>
      <c r="C218">
        <v>39</v>
      </c>
      <c r="D218" t="s">
        <v>299</v>
      </c>
    </row>
    <row r="219" spans="1:4" x14ac:dyDescent="0.35">
      <c r="A219" t="s">
        <v>4</v>
      </c>
      <c r="B219" t="s">
        <v>69</v>
      </c>
      <c r="C219">
        <v>45</v>
      </c>
      <c r="D219" t="s">
        <v>300</v>
      </c>
    </row>
    <row r="220" spans="1:4" x14ac:dyDescent="0.35">
      <c r="A220" t="s">
        <v>75</v>
      </c>
      <c r="B220" t="s">
        <v>71</v>
      </c>
      <c r="C220">
        <v>24</v>
      </c>
      <c r="D220" t="s">
        <v>301</v>
      </c>
    </row>
    <row r="221" spans="1:4" x14ac:dyDescent="0.35">
      <c r="A221" t="s">
        <v>4</v>
      </c>
      <c r="B221" t="s">
        <v>9</v>
      </c>
      <c r="C221">
        <v>33</v>
      </c>
      <c r="D221" t="s">
        <v>302</v>
      </c>
    </row>
    <row r="222" spans="1:4" x14ac:dyDescent="0.35">
      <c r="A222" t="s">
        <v>5</v>
      </c>
      <c r="B222" t="s">
        <v>11</v>
      </c>
      <c r="C222">
        <v>47</v>
      </c>
      <c r="D222" t="s">
        <v>303</v>
      </c>
    </row>
    <row r="223" spans="1:4" x14ac:dyDescent="0.35">
      <c r="A223" t="s">
        <v>78</v>
      </c>
      <c r="B223" t="s">
        <v>13</v>
      </c>
      <c r="C223">
        <v>30</v>
      </c>
      <c r="D223" t="s">
        <v>304</v>
      </c>
    </row>
    <row r="224" spans="1:4" x14ac:dyDescent="0.35">
      <c r="A224" t="s">
        <v>6</v>
      </c>
      <c r="B224" t="s">
        <v>15</v>
      </c>
      <c r="C224">
        <v>28</v>
      </c>
      <c r="D224" t="s">
        <v>305</v>
      </c>
    </row>
    <row r="225" spans="1:4" x14ac:dyDescent="0.35">
      <c r="A225" t="s">
        <v>5</v>
      </c>
      <c r="B225" t="s">
        <v>15</v>
      </c>
      <c r="C225">
        <v>35</v>
      </c>
      <c r="D225" t="s">
        <v>306</v>
      </c>
    </row>
    <row r="226" spans="1:4" x14ac:dyDescent="0.35">
      <c r="A226" t="s">
        <v>74</v>
      </c>
      <c r="B226" t="s">
        <v>15</v>
      </c>
      <c r="C226">
        <v>26</v>
      </c>
      <c r="D226" t="s">
        <v>307</v>
      </c>
    </row>
    <row r="227" spans="1:4" x14ac:dyDescent="0.35">
      <c r="A227" t="s">
        <v>6</v>
      </c>
      <c r="B227" t="s">
        <v>13</v>
      </c>
      <c r="C227">
        <v>31</v>
      </c>
      <c r="D227" t="s">
        <v>308</v>
      </c>
    </row>
    <row r="228" spans="1:4" x14ac:dyDescent="0.35">
      <c r="A228" t="s">
        <v>74</v>
      </c>
      <c r="B228" t="s">
        <v>20</v>
      </c>
      <c r="C228">
        <v>24</v>
      </c>
      <c r="D228" t="s">
        <v>309</v>
      </c>
    </row>
    <row r="229" spans="1:4" x14ac:dyDescent="0.35">
      <c r="A229" t="s">
        <v>4</v>
      </c>
      <c r="B229" t="s">
        <v>20</v>
      </c>
      <c r="C229">
        <v>31</v>
      </c>
      <c r="D229" t="s">
        <v>310</v>
      </c>
    </row>
    <row r="230" spans="1:4" x14ac:dyDescent="0.35">
      <c r="A230" t="s">
        <v>5</v>
      </c>
      <c r="B230" t="s">
        <v>23</v>
      </c>
      <c r="C230">
        <v>23</v>
      </c>
      <c r="D230" t="s">
        <v>311</v>
      </c>
    </row>
    <row r="231" spans="1:4" x14ac:dyDescent="0.35">
      <c r="A231" t="s">
        <v>4</v>
      </c>
      <c r="B231" t="s">
        <v>25</v>
      </c>
      <c r="C231">
        <v>27</v>
      </c>
      <c r="D231" t="s">
        <v>312</v>
      </c>
    </row>
    <row r="232" spans="1:4" x14ac:dyDescent="0.35">
      <c r="A232" t="s">
        <v>75</v>
      </c>
      <c r="B232" t="s">
        <v>27</v>
      </c>
      <c r="C232">
        <v>30</v>
      </c>
      <c r="D232" t="s">
        <v>313</v>
      </c>
    </row>
    <row r="233" spans="1:4" x14ac:dyDescent="0.35">
      <c r="A233" t="s">
        <v>75</v>
      </c>
      <c r="B233" t="s">
        <v>31</v>
      </c>
      <c r="C233">
        <v>29</v>
      </c>
      <c r="D233" t="s">
        <v>314</v>
      </c>
    </row>
    <row r="234" spans="1:4" x14ac:dyDescent="0.35">
      <c r="A234" t="s">
        <v>6</v>
      </c>
      <c r="B234" t="s">
        <v>31</v>
      </c>
      <c r="C234">
        <v>43</v>
      </c>
      <c r="D234" t="s">
        <v>315</v>
      </c>
    </row>
    <row r="235" spans="1:4" x14ac:dyDescent="0.35">
      <c r="A235" t="s">
        <v>5</v>
      </c>
      <c r="B235" t="s">
        <v>34</v>
      </c>
      <c r="C235">
        <v>41</v>
      </c>
      <c r="D235" t="s">
        <v>316</v>
      </c>
    </row>
    <row r="236" spans="1:4" x14ac:dyDescent="0.35">
      <c r="A236" t="s">
        <v>5</v>
      </c>
      <c r="B236" t="s">
        <v>36</v>
      </c>
      <c r="C236">
        <v>49</v>
      </c>
      <c r="D236" t="s">
        <v>317</v>
      </c>
    </row>
    <row r="237" spans="1:4" x14ac:dyDescent="0.35">
      <c r="A237" t="s">
        <v>78</v>
      </c>
      <c r="B237" t="s">
        <v>38</v>
      </c>
      <c r="C237">
        <v>23</v>
      </c>
      <c r="D237" t="s">
        <v>318</v>
      </c>
    </row>
    <row r="238" spans="1:4" x14ac:dyDescent="0.35">
      <c r="A238" t="s">
        <v>6</v>
      </c>
      <c r="B238" t="s">
        <v>40</v>
      </c>
      <c r="C238">
        <v>32</v>
      </c>
      <c r="D238" t="s">
        <v>319</v>
      </c>
    </row>
    <row r="239" spans="1:4" x14ac:dyDescent="0.35">
      <c r="A239" t="s">
        <v>75</v>
      </c>
      <c r="B239" t="s">
        <v>42</v>
      </c>
      <c r="C239">
        <v>25</v>
      </c>
      <c r="D239" t="s">
        <v>320</v>
      </c>
    </row>
    <row r="240" spans="1:4" x14ac:dyDescent="0.35">
      <c r="A240" t="s">
        <v>75</v>
      </c>
      <c r="B240" t="s">
        <v>42</v>
      </c>
      <c r="C240">
        <v>32</v>
      </c>
      <c r="D240" t="s">
        <v>321</v>
      </c>
    </row>
    <row r="241" spans="1:4" x14ac:dyDescent="0.35">
      <c r="A241" t="s">
        <v>6</v>
      </c>
      <c r="B241" t="s">
        <v>31</v>
      </c>
      <c r="C241">
        <v>37</v>
      </c>
      <c r="D241" t="s">
        <v>322</v>
      </c>
    </row>
    <row r="242" spans="1:4" x14ac:dyDescent="0.35">
      <c r="A242" t="s">
        <v>74</v>
      </c>
      <c r="B242" t="s">
        <v>45</v>
      </c>
      <c r="C242">
        <v>45</v>
      </c>
      <c r="D242" t="s">
        <v>323</v>
      </c>
    </row>
    <row r="243" spans="1:4" x14ac:dyDescent="0.35">
      <c r="A243" t="s">
        <v>76</v>
      </c>
      <c r="B243" t="s">
        <v>47</v>
      </c>
      <c r="C243">
        <v>47</v>
      </c>
      <c r="D243" t="s">
        <v>324</v>
      </c>
    </row>
    <row r="244" spans="1:4" x14ac:dyDescent="0.35">
      <c r="A244" t="s">
        <v>75</v>
      </c>
      <c r="B244" t="s">
        <v>49</v>
      </c>
      <c r="C244">
        <v>41</v>
      </c>
      <c r="D244" t="s">
        <v>325</v>
      </c>
    </row>
    <row r="245" spans="1:4" x14ac:dyDescent="0.35">
      <c r="A245" t="s">
        <v>5</v>
      </c>
      <c r="B245" t="s">
        <v>52</v>
      </c>
      <c r="C245">
        <v>27</v>
      </c>
      <c r="D245" t="s">
        <v>326</v>
      </c>
    </row>
    <row r="246" spans="1:4" x14ac:dyDescent="0.35">
      <c r="A246" t="s">
        <v>74</v>
      </c>
      <c r="B246" t="s">
        <v>54</v>
      </c>
      <c r="C246">
        <v>31</v>
      </c>
      <c r="D246" t="s">
        <v>327</v>
      </c>
    </row>
    <row r="247" spans="1:4" x14ac:dyDescent="0.35">
      <c r="A247" t="s">
        <v>76</v>
      </c>
      <c r="B247" t="s">
        <v>56</v>
      </c>
      <c r="C247">
        <v>36</v>
      </c>
      <c r="D247" t="s">
        <v>328</v>
      </c>
    </row>
    <row r="248" spans="1:4" x14ac:dyDescent="0.35">
      <c r="A248" t="s">
        <v>6</v>
      </c>
      <c r="B248" t="s">
        <v>56</v>
      </c>
      <c r="C248">
        <v>44</v>
      </c>
      <c r="D248" t="s">
        <v>329</v>
      </c>
    </row>
    <row r="249" spans="1:4" x14ac:dyDescent="0.35">
      <c r="A249" t="s">
        <v>4</v>
      </c>
      <c r="B249" t="s">
        <v>56</v>
      </c>
      <c r="C249">
        <v>48</v>
      </c>
      <c r="D249" t="s">
        <v>330</v>
      </c>
    </row>
    <row r="250" spans="1:4" x14ac:dyDescent="0.35">
      <c r="A250" t="s">
        <v>78</v>
      </c>
      <c r="B250" t="s">
        <v>60</v>
      </c>
      <c r="C250">
        <v>45</v>
      </c>
      <c r="D250" t="s">
        <v>331</v>
      </c>
    </row>
    <row r="251" spans="1:4" x14ac:dyDescent="0.35">
      <c r="A251" t="s">
        <v>74</v>
      </c>
      <c r="B251" t="s">
        <v>62</v>
      </c>
      <c r="C251">
        <v>42</v>
      </c>
      <c r="D251" t="s">
        <v>332</v>
      </c>
    </row>
    <row r="252" spans="1:4" x14ac:dyDescent="0.35">
      <c r="A252" t="s">
        <v>6</v>
      </c>
      <c r="B252" t="s">
        <v>64</v>
      </c>
      <c r="C252">
        <v>30</v>
      </c>
      <c r="D252" t="s">
        <v>333</v>
      </c>
    </row>
    <row r="253" spans="1:4" x14ac:dyDescent="0.35">
      <c r="A253" t="s">
        <v>78</v>
      </c>
      <c r="B253" t="s">
        <v>66</v>
      </c>
      <c r="C253">
        <v>48</v>
      </c>
      <c r="D253" t="s">
        <v>334</v>
      </c>
    </row>
    <row r="254" spans="1:4" x14ac:dyDescent="0.35">
      <c r="A254" t="s">
        <v>76</v>
      </c>
      <c r="B254" t="s">
        <v>66</v>
      </c>
      <c r="C254">
        <v>30</v>
      </c>
      <c r="D254" t="s">
        <v>335</v>
      </c>
    </row>
    <row r="255" spans="1:4" x14ac:dyDescent="0.35">
      <c r="A255" t="s">
        <v>4</v>
      </c>
      <c r="B255" t="s">
        <v>69</v>
      </c>
      <c r="C255">
        <v>44</v>
      </c>
      <c r="D255" t="s">
        <v>336</v>
      </c>
    </row>
    <row r="256" spans="1:4" x14ac:dyDescent="0.35">
      <c r="A256" t="s">
        <v>75</v>
      </c>
      <c r="B256" t="s">
        <v>71</v>
      </c>
      <c r="C256">
        <v>41</v>
      </c>
      <c r="D256" t="s">
        <v>337</v>
      </c>
    </row>
    <row r="257" spans="1:4" x14ac:dyDescent="0.35">
      <c r="A257" t="s">
        <v>76</v>
      </c>
      <c r="B257" t="s">
        <v>9</v>
      </c>
      <c r="C257">
        <v>24</v>
      </c>
      <c r="D257" t="s">
        <v>338</v>
      </c>
    </row>
    <row r="258" spans="1:4" x14ac:dyDescent="0.35">
      <c r="A258" t="s">
        <v>5</v>
      </c>
      <c r="B258" t="s">
        <v>11</v>
      </c>
      <c r="C258">
        <v>24</v>
      </c>
      <c r="D258" t="s">
        <v>339</v>
      </c>
    </row>
    <row r="259" spans="1:4" x14ac:dyDescent="0.35">
      <c r="A259" t="s">
        <v>4</v>
      </c>
      <c r="B259" t="s">
        <v>13</v>
      </c>
      <c r="C259">
        <v>43</v>
      </c>
      <c r="D259" t="s">
        <v>340</v>
      </c>
    </row>
    <row r="260" spans="1:4" x14ac:dyDescent="0.35">
      <c r="A260" t="s">
        <v>4</v>
      </c>
      <c r="B260" t="s">
        <v>15</v>
      </c>
      <c r="C260">
        <v>33</v>
      </c>
      <c r="D260" t="s">
        <v>341</v>
      </c>
    </row>
    <row r="261" spans="1:4" x14ac:dyDescent="0.35">
      <c r="A261" t="s">
        <v>78</v>
      </c>
      <c r="B261" t="s">
        <v>15</v>
      </c>
      <c r="C261">
        <v>31</v>
      </c>
      <c r="D261" t="s">
        <v>342</v>
      </c>
    </row>
    <row r="262" spans="1:4" x14ac:dyDescent="0.35">
      <c r="A262" t="s">
        <v>74</v>
      </c>
      <c r="B262" t="s">
        <v>15</v>
      </c>
      <c r="C262">
        <v>50</v>
      </c>
      <c r="D262" t="s">
        <v>343</v>
      </c>
    </row>
    <row r="263" spans="1:4" x14ac:dyDescent="0.35">
      <c r="A263" t="s">
        <v>77</v>
      </c>
      <c r="B263" t="s">
        <v>13</v>
      </c>
      <c r="C263">
        <v>29</v>
      </c>
      <c r="D263" t="s">
        <v>344</v>
      </c>
    </row>
    <row r="264" spans="1:4" x14ac:dyDescent="0.35">
      <c r="A264" t="s">
        <v>76</v>
      </c>
      <c r="B264" t="s">
        <v>20</v>
      </c>
      <c r="C264">
        <v>28</v>
      </c>
      <c r="D264" t="s">
        <v>345</v>
      </c>
    </row>
    <row r="265" spans="1:4" x14ac:dyDescent="0.35">
      <c r="A265" t="s">
        <v>78</v>
      </c>
      <c r="B265" t="s">
        <v>20</v>
      </c>
      <c r="C265">
        <v>48</v>
      </c>
      <c r="D265" t="s">
        <v>346</v>
      </c>
    </row>
    <row r="266" spans="1:4" x14ac:dyDescent="0.35">
      <c r="A266" t="s">
        <v>4</v>
      </c>
      <c r="B266" t="s">
        <v>23</v>
      </c>
      <c r="C266">
        <v>46</v>
      </c>
      <c r="D266" t="s">
        <v>347</v>
      </c>
    </row>
    <row r="267" spans="1:4" x14ac:dyDescent="0.35">
      <c r="A267" t="s">
        <v>75</v>
      </c>
      <c r="B267" t="s">
        <v>25</v>
      </c>
      <c r="C267">
        <v>35</v>
      </c>
      <c r="D267" t="s">
        <v>348</v>
      </c>
    </row>
    <row r="268" spans="1:4" x14ac:dyDescent="0.35">
      <c r="A268" t="s">
        <v>4</v>
      </c>
      <c r="B268" t="s">
        <v>27</v>
      </c>
      <c r="C268">
        <v>32</v>
      </c>
      <c r="D268" t="s">
        <v>349</v>
      </c>
    </row>
    <row r="269" spans="1:4" x14ac:dyDescent="0.35">
      <c r="A269" t="s">
        <v>4</v>
      </c>
      <c r="B269" t="s">
        <v>31</v>
      </c>
      <c r="C269">
        <v>24</v>
      </c>
      <c r="D269" t="s">
        <v>350</v>
      </c>
    </row>
    <row r="270" spans="1:4" x14ac:dyDescent="0.35">
      <c r="A270" t="s">
        <v>78</v>
      </c>
      <c r="B270" t="s">
        <v>31</v>
      </c>
      <c r="C270">
        <v>46</v>
      </c>
      <c r="D270" t="s">
        <v>351</v>
      </c>
    </row>
    <row r="271" spans="1:4" x14ac:dyDescent="0.35">
      <c r="A271" t="s">
        <v>5</v>
      </c>
      <c r="B271" t="s">
        <v>34</v>
      </c>
      <c r="C271">
        <v>28</v>
      </c>
      <c r="D271" t="s">
        <v>352</v>
      </c>
    </row>
    <row r="272" spans="1:4" x14ac:dyDescent="0.35">
      <c r="A272" t="s">
        <v>5</v>
      </c>
      <c r="B272" t="s">
        <v>36</v>
      </c>
      <c r="C272">
        <v>44</v>
      </c>
      <c r="D272" t="s">
        <v>353</v>
      </c>
    </row>
    <row r="273" spans="1:4" x14ac:dyDescent="0.35">
      <c r="A273" t="s">
        <v>76</v>
      </c>
      <c r="B273" t="s">
        <v>38</v>
      </c>
      <c r="C273">
        <v>21</v>
      </c>
      <c r="D273" t="s">
        <v>354</v>
      </c>
    </row>
    <row r="274" spans="1:4" x14ac:dyDescent="0.35">
      <c r="A274" t="s">
        <v>5</v>
      </c>
      <c r="B274" t="s">
        <v>40</v>
      </c>
      <c r="C274">
        <v>23</v>
      </c>
      <c r="D274" t="s">
        <v>355</v>
      </c>
    </row>
    <row r="275" spans="1:4" x14ac:dyDescent="0.35">
      <c r="A275" t="s">
        <v>77</v>
      </c>
      <c r="B275" t="s">
        <v>42</v>
      </c>
      <c r="C275">
        <v>40</v>
      </c>
      <c r="D275" t="s">
        <v>356</v>
      </c>
    </row>
    <row r="276" spans="1:4" x14ac:dyDescent="0.35">
      <c r="A276" t="s">
        <v>74</v>
      </c>
      <c r="B276" t="s">
        <v>42</v>
      </c>
      <c r="C276">
        <v>43</v>
      </c>
      <c r="D276" t="s">
        <v>357</v>
      </c>
    </row>
    <row r="277" spans="1:4" x14ac:dyDescent="0.35">
      <c r="A277" t="s">
        <v>6</v>
      </c>
      <c r="B277" t="s">
        <v>31</v>
      </c>
      <c r="C277">
        <v>50</v>
      </c>
      <c r="D277" t="s">
        <v>358</v>
      </c>
    </row>
    <row r="278" spans="1:4" x14ac:dyDescent="0.35">
      <c r="A278" t="s">
        <v>77</v>
      </c>
      <c r="B278" t="s">
        <v>45</v>
      </c>
      <c r="C278">
        <v>32</v>
      </c>
      <c r="D278" t="s">
        <v>359</v>
      </c>
    </row>
    <row r="279" spans="1:4" x14ac:dyDescent="0.35">
      <c r="A279" t="s">
        <v>76</v>
      </c>
      <c r="B279" t="s">
        <v>47</v>
      </c>
      <c r="C279">
        <v>35</v>
      </c>
      <c r="D279" t="s">
        <v>360</v>
      </c>
    </row>
    <row r="280" spans="1:4" x14ac:dyDescent="0.35">
      <c r="A280" t="s">
        <v>74</v>
      </c>
      <c r="B280" t="s">
        <v>49</v>
      </c>
      <c r="C280">
        <v>44</v>
      </c>
      <c r="D280" t="s">
        <v>361</v>
      </c>
    </row>
    <row r="281" spans="1:4" x14ac:dyDescent="0.35">
      <c r="A281" t="s">
        <v>77</v>
      </c>
      <c r="B281" t="s">
        <v>52</v>
      </c>
      <c r="C281">
        <v>34</v>
      </c>
      <c r="D281" t="s">
        <v>362</v>
      </c>
    </row>
    <row r="282" spans="1:4" x14ac:dyDescent="0.35">
      <c r="A282" t="s">
        <v>75</v>
      </c>
      <c r="B282" t="s">
        <v>54</v>
      </c>
      <c r="C282">
        <v>39</v>
      </c>
      <c r="D282" t="s">
        <v>363</v>
      </c>
    </row>
    <row r="283" spans="1:4" x14ac:dyDescent="0.35">
      <c r="A283" t="s">
        <v>74</v>
      </c>
      <c r="B283" t="s">
        <v>56</v>
      </c>
      <c r="C283">
        <v>44</v>
      </c>
      <c r="D283" t="s">
        <v>364</v>
      </c>
    </row>
    <row r="284" spans="1:4" x14ac:dyDescent="0.35">
      <c r="A284" t="s">
        <v>78</v>
      </c>
      <c r="B284" t="s">
        <v>56</v>
      </c>
      <c r="C284">
        <v>30</v>
      </c>
      <c r="D284" t="s">
        <v>365</v>
      </c>
    </row>
    <row r="285" spans="1:4" x14ac:dyDescent="0.35">
      <c r="A285" t="s">
        <v>4</v>
      </c>
      <c r="B285" t="s">
        <v>56</v>
      </c>
      <c r="C285">
        <v>28</v>
      </c>
      <c r="D285" t="s">
        <v>366</v>
      </c>
    </row>
    <row r="286" spans="1:4" x14ac:dyDescent="0.35">
      <c r="A286" t="s">
        <v>74</v>
      </c>
      <c r="B286" t="s">
        <v>60</v>
      </c>
      <c r="C286">
        <v>26</v>
      </c>
      <c r="D286" t="s">
        <v>367</v>
      </c>
    </row>
    <row r="287" spans="1:4" x14ac:dyDescent="0.35">
      <c r="A287" t="s">
        <v>74</v>
      </c>
      <c r="B287" t="s">
        <v>62</v>
      </c>
      <c r="C287">
        <v>36</v>
      </c>
      <c r="D287" t="s">
        <v>368</v>
      </c>
    </row>
    <row r="288" spans="1:4" x14ac:dyDescent="0.35">
      <c r="A288" t="s">
        <v>6</v>
      </c>
      <c r="B288" t="s">
        <v>64</v>
      </c>
      <c r="C288">
        <v>49</v>
      </c>
      <c r="D288" t="s">
        <v>369</v>
      </c>
    </row>
    <row r="289" spans="1:4" x14ac:dyDescent="0.35">
      <c r="A289" t="s">
        <v>6</v>
      </c>
      <c r="B289" t="s">
        <v>66</v>
      </c>
      <c r="C289">
        <v>26</v>
      </c>
      <c r="D289" t="s">
        <v>370</v>
      </c>
    </row>
    <row r="290" spans="1:4" x14ac:dyDescent="0.35">
      <c r="A290" t="s">
        <v>78</v>
      </c>
      <c r="B290" t="s">
        <v>66</v>
      </c>
      <c r="C290">
        <v>38</v>
      </c>
      <c r="D290" t="s">
        <v>371</v>
      </c>
    </row>
    <row r="291" spans="1:4" x14ac:dyDescent="0.35">
      <c r="A291" t="s">
        <v>75</v>
      </c>
      <c r="B291" t="s">
        <v>69</v>
      </c>
      <c r="C291">
        <v>20</v>
      </c>
      <c r="D291" t="s">
        <v>372</v>
      </c>
    </row>
    <row r="292" spans="1:4" x14ac:dyDescent="0.35">
      <c r="A292" t="s">
        <v>5</v>
      </c>
      <c r="B292" t="s">
        <v>71</v>
      </c>
      <c r="C292">
        <v>40</v>
      </c>
      <c r="D292" t="s">
        <v>373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BA9D-C2E7-4281-8D46-D198AF60B997}">
  <sheetPr codeName="Planilha5"/>
  <dimension ref="A1:E37"/>
  <sheetViews>
    <sheetView workbookViewId="0">
      <selection activeCell="E13" sqref="E13"/>
    </sheetView>
  </sheetViews>
  <sheetFormatPr defaultRowHeight="14.5" x14ac:dyDescent="0.35"/>
  <cols>
    <col min="2" max="2" width="14.26953125" bestFit="1" customWidth="1"/>
    <col min="3" max="4" width="14.26953125" customWidth="1"/>
  </cols>
  <sheetData>
    <row r="1" spans="1:5" x14ac:dyDescent="0.35">
      <c r="A1" t="s">
        <v>85</v>
      </c>
      <c r="B1" t="s">
        <v>2</v>
      </c>
      <c r="D1" t="s">
        <v>85</v>
      </c>
      <c r="E1" s="1" t="s">
        <v>0</v>
      </c>
    </row>
    <row r="2" spans="1:5" x14ac:dyDescent="0.35">
      <c r="A2">
        <v>1</v>
      </c>
      <c r="B2" t="s">
        <v>77</v>
      </c>
      <c r="D2">
        <v>1</v>
      </c>
      <c r="E2" s="4" t="s">
        <v>7</v>
      </c>
    </row>
    <row r="3" spans="1:5" x14ac:dyDescent="0.35">
      <c r="A3">
        <v>2</v>
      </c>
      <c r="B3" t="s">
        <v>74</v>
      </c>
      <c r="D3">
        <v>2</v>
      </c>
      <c r="E3" s="5" t="s">
        <v>10</v>
      </c>
    </row>
    <row r="4" spans="1:5" x14ac:dyDescent="0.35">
      <c r="A4">
        <v>3</v>
      </c>
      <c r="B4" t="s">
        <v>4</v>
      </c>
      <c r="D4">
        <v>3</v>
      </c>
      <c r="E4" s="4" t="s">
        <v>12</v>
      </c>
    </row>
    <row r="5" spans="1:5" x14ac:dyDescent="0.35">
      <c r="A5">
        <v>4</v>
      </c>
      <c r="B5" t="s">
        <v>5</v>
      </c>
      <c r="D5">
        <v>4</v>
      </c>
      <c r="E5" s="5" t="s">
        <v>14</v>
      </c>
    </row>
    <row r="6" spans="1:5" x14ac:dyDescent="0.35">
      <c r="A6">
        <v>5</v>
      </c>
      <c r="B6" t="s">
        <v>6</v>
      </c>
      <c r="D6">
        <v>5</v>
      </c>
      <c r="E6" s="4" t="s">
        <v>16</v>
      </c>
    </row>
    <row r="7" spans="1:5" x14ac:dyDescent="0.35">
      <c r="A7">
        <v>6</v>
      </c>
      <c r="B7" t="s">
        <v>75</v>
      </c>
      <c r="D7">
        <v>6</v>
      </c>
      <c r="E7" s="5" t="s">
        <v>17</v>
      </c>
    </row>
    <row r="8" spans="1:5" x14ac:dyDescent="0.35">
      <c r="A8">
        <v>7</v>
      </c>
      <c r="B8" t="s">
        <v>76</v>
      </c>
      <c r="D8">
        <v>7</v>
      </c>
      <c r="E8" s="4" t="s">
        <v>18</v>
      </c>
    </row>
    <row r="9" spans="1:5" x14ac:dyDescent="0.35">
      <c r="A9">
        <v>8</v>
      </c>
      <c r="B9" t="s">
        <v>78</v>
      </c>
      <c r="D9">
        <v>8</v>
      </c>
      <c r="E9" s="5" t="s">
        <v>19</v>
      </c>
    </row>
    <row r="10" spans="1:5" x14ac:dyDescent="0.35">
      <c r="D10">
        <v>9</v>
      </c>
      <c r="E10" s="4" t="s">
        <v>21</v>
      </c>
    </row>
    <row r="11" spans="1:5" x14ac:dyDescent="0.35">
      <c r="D11">
        <v>10</v>
      </c>
      <c r="E11" s="5" t="s">
        <v>22</v>
      </c>
    </row>
    <row r="12" spans="1:5" x14ac:dyDescent="0.35">
      <c r="D12">
        <v>11</v>
      </c>
      <c r="E12" s="4" t="s">
        <v>24</v>
      </c>
    </row>
    <row r="13" spans="1:5" x14ac:dyDescent="0.35">
      <c r="D13">
        <v>12</v>
      </c>
      <c r="E13" s="5" t="s">
        <v>26</v>
      </c>
    </row>
    <row r="14" spans="1:5" x14ac:dyDescent="0.35">
      <c r="D14">
        <v>13</v>
      </c>
      <c r="E14" s="4" t="s">
        <v>29</v>
      </c>
    </row>
    <row r="15" spans="1:5" x14ac:dyDescent="0.35">
      <c r="D15">
        <v>14</v>
      </c>
      <c r="E15" s="5" t="s">
        <v>32</v>
      </c>
    </row>
    <row r="16" spans="1:5" x14ac:dyDescent="0.35">
      <c r="D16">
        <v>15</v>
      </c>
      <c r="E16" s="4" t="s">
        <v>33</v>
      </c>
    </row>
    <row r="17" spans="4:5" x14ac:dyDescent="0.35">
      <c r="D17">
        <v>16</v>
      </c>
      <c r="E17" s="5" t="s">
        <v>35</v>
      </c>
    </row>
    <row r="18" spans="4:5" x14ac:dyDescent="0.35">
      <c r="D18">
        <v>17</v>
      </c>
      <c r="E18" s="4" t="s">
        <v>37</v>
      </c>
    </row>
    <row r="19" spans="4:5" x14ac:dyDescent="0.35">
      <c r="D19">
        <v>18</v>
      </c>
      <c r="E19" s="5" t="s">
        <v>39</v>
      </c>
    </row>
    <row r="20" spans="4:5" x14ac:dyDescent="0.35">
      <c r="D20">
        <v>19</v>
      </c>
      <c r="E20" s="4" t="s">
        <v>41</v>
      </c>
    </row>
    <row r="21" spans="4:5" x14ac:dyDescent="0.35">
      <c r="D21">
        <v>20</v>
      </c>
      <c r="E21" s="5" t="s">
        <v>41</v>
      </c>
    </row>
    <row r="22" spans="4:5" x14ac:dyDescent="0.35">
      <c r="D22">
        <v>21</v>
      </c>
      <c r="E22" s="4" t="s">
        <v>43</v>
      </c>
    </row>
    <row r="23" spans="4:5" x14ac:dyDescent="0.35">
      <c r="D23">
        <v>22</v>
      </c>
      <c r="E23" s="5" t="s">
        <v>44</v>
      </c>
    </row>
    <row r="24" spans="4:5" x14ac:dyDescent="0.35">
      <c r="D24">
        <v>23</v>
      </c>
      <c r="E24" s="4" t="s">
        <v>46</v>
      </c>
    </row>
    <row r="25" spans="4:5" x14ac:dyDescent="0.35">
      <c r="D25">
        <v>24</v>
      </c>
      <c r="E25" s="5" t="s">
        <v>48</v>
      </c>
    </row>
    <row r="26" spans="4:5" x14ac:dyDescent="0.35">
      <c r="D26">
        <v>25</v>
      </c>
      <c r="E26" s="4" t="s">
        <v>50</v>
      </c>
    </row>
    <row r="27" spans="4:5" x14ac:dyDescent="0.35">
      <c r="D27">
        <v>26</v>
      </c>
      <c r="E27" s="5" t="s">
        <v>53</v>
      </c>
    </row>
    <row r="28" spans="4:5" x14ac:dyDescent="0.35">
      <c r="D28">
        <v>27</v>
      </c>
      <c r="E28" s="4" t="s">
        <v>55</v>
      </c>
    </row>
    <row r="29" spans="4:5" x14ac:dyDescent="0.35">
      <c r="D29">
        <v>28</v>
      </c>
      <c r="E29" s="5" t="s">
        <v>57</v>
      </c>
    </row>
    <row r="30" spans="4:5" x14ac:dyDescent="0.35">
      <c r="D30">
        <v>29</v>
      </c>
      <c r="E30" s="4" t="s">
        <v>58</v>
      </c>
    </row>
    <row r="31" spans="4:5" x14ac:dyDescent="0.35">
      <c r="D31">
        <v>30</v>
      </c>
      <c r="E31" s="5" t="s">
        <v>59</v>
      </c>
    </row>
    <row r="32" spans="4:5" x14ac:dyDescent="0.35">
      <c r="D32">
        <v>31</v>
      </c>
      <c r="E32" s="4" t="s">
        <v>61</v>
      </c>
    </row>
    <row r="33" spans="4:5" x14ac:dyDescent="0.35">
      <c r="D33">
        <v>32</v>
      </c>
      <c r="E33" s="5" t="s">
        <v>63</v>
      </c>
    </row>
    <row r="34" spans="4:5" x14ac:dyDescent="0.35">
      <c r="D34">
        <v>33</v>
      </c>
      <c r="E34" s="4" t="s">
        <v>65</v>
      </c>
    </row>
    <row r="35" spans="4:5" x14ac:dyDescent="0.35">
      <c r="D35">
        <v>34</v>
      </c>
      <c r="E35" s="5" t="s">
        <v>67</v>
      </c>
    </row>
    <row r="36" spans="4:5" x14ac:dyDescent="0.35">
      <c r="D36">
        <v>35</v>
      </c>
      <c r="E36" s="4" t="s">
        <v>68</v>
      </c>
    </row>
    <row r="37" spans="4:5" ht="15" thickBot="1" x14ac:dyDescent="0.4">
      <c r="D37">
        <v>36</v>
      </c>
      <c r="E37" s="6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4655-9954-461E-A721-82F5EEA3DC54}">
  <sheetPr codeName="Planilha6">
    <tabColor theme="4" tint="0.79998168889431442"/>
  </sheetPr>
  <dimension ref="A1:G289"/>
  <sheetViews>
    <sheetView showGridLines="0" topLeftCell="A268" workbookViewId="0">
      <selection activeCell="C11" sqref="C11"/>
    </sheetView>
  </sheetViews>
  <sheetFormatPr defaultRowHeight="14.5" x14ac:dyDescent="0.35"/>
  <cols>
    <col min="1" max="1" width="10.1796875" customWidth="1"/>
    <col min="2" max="2" width="13" customWidth="1"/>
    <col min="3" max="3" width="38.54296875" bestFit="1" customWidth="1"/>
    <col min="4" max="4" width="38.54296875" customWidth="1"/>
    <col min="5" max="5" width="11" bestFit="1" customWidth="1"/>
    <col min="7" max="7" width="11" bestFit="1" customWidth="1"/>
  </cols>
  <sheetData>
    <row r="1" spans="1:7" x14ac:dyDescent="0.35">
      <c r="A1" t="s">
        <v>28</v>
      </c>
      <c r="B1" t="s">
        <v>72</v>
      </c>
      <c r="C1" t="s">
        <v>387</v>
      </c>
      <c r="D1" t="s">
        <v>1</v>
      </c>
      <c r="E1" t="s">
        <v>73</v>
      </c>
    </row>
    <row r="2" spans="1:7" x14ac:dyDescent="0.35">
      <c r="A2" t="s">
        <v>7</v>
      </c>
      <c r="B2" t="s">
        <v>8</v>
      </c>
      <c r="C2" t="s">
        <v>9</v>
      </c>
      <c r="D2" s="8" t="s">
        <v>86</v>
      </c>
      <c r="E2" s="9">
        <v>44184</v>
      </c>
      <c r="G2" s="10"/>
    </row>
    <row r="3" spans="1:7" x14ac:dyDescent="0.35">
      <c r="A3" t="s">
        <v>10</v>
      </c>
      <c r="B3" t="s">
        <v>8</v>
      </c>
      <c r="C3" t="s">
        <v>11</v>
      </c>
      <c r="D3" s="8" t="s">
        <v>87</v>
      </c>
      <c r="E3" s="9">
        <v>44050</v>
      </c>
      <c r="G3" s="10"/>
    </row>
    <row r="4" spans="1:7" x14ac:dyDescent="0.35">
      <c r="A4" t="s">
        <v>12</v>
      </c>
      <c r="B4" t="s">
        <v>8</v>
      </c>
      <c r="C4" t="s">
        <v>13</v>
      </c>
      <c r="D4" s="8" t="s">
        <v>88</v>
      </c>
      <c r="E4" s="9">
        <v>43995</v>
      </c>
    </row>
    <row r="5" spans="1:7" x14ac:dyDescent="0.35">
      <c r="A5" t="s">
        <v>14</v>
      </c>
      <c r="B5" t="s">
        <v>8</v>
      </c>
      <c r="C5" t="s">
        <v>15</v>
      </c>
      <c r="D5" s="8" t="s">
        <v>89</v>
      </c>
      <c r="E5" s="9">
        <v>43858</v>
      </c>
    </row>
    <row r="6" spans="1:7" x14ac:dyDescent="0.35">
      <c r="A6" t="s">
        <v>16</v>
      </c>
      <c r="B6" t="s">
        <v>8</v>
      </c>
      <c r="C6" t="s">
        <v>15</v>
      </c>
      <c r="D6" s="8" t="s">
        <v>90</v>
      </c>
      <c r="E6" s="9">
        <v>43942</v>
      </c>
    </row>
    <row r="7" spans="1:7" x14ac:dyDescent="0.35">
      <c r="A7" t="s">
        <v>17</v>
      </c>
      <c r="B7" t="s">
        <v>8</v>
      </c>
      <c r="C7" t="s">
        <v>15</v>
      </c>
      <c r="D7" s="8" t="s">
        <v>91</v>
      </c>
      <c r="E7" s="9">
        <v>44137</v>
      </c>
    </row>
    <row r="8" spans="1:7" x14ac:dyDescent="0.35">
      <c r="A8" t="s">
        <v>18</v>
      </c>
      <c r="B8" t="s">
        <v>8</v>
      </c>
      <c r="C8" t="s">
        <v>13</v>
      </c>
      <c r="D8" s="8" t="s">
        <v>92</v>
      </c>
      <c r="E8" s="9">
        <v>44191</v>
      </c>
    </row>
    <row r="9" spans="1:7" x14ac:dyDescent="0.35">
      <c r="A9" t="s">
        <v>19</v>
      </c>
      <c r="B9" t="s">
        <v>8</v>
      </c>
      <c r="C9" t="s">
        <v>20</v>
      </c>
      <c r="D9" s="8" t="s">
        <v>93</v>
      </c>
      <c r="E9" s="9">
        <v>43871</v>
      </c>
    </row>
    <row r="10" spans="1:7" x14ac:dyDescent="0.35">
      <c r="A10" t="s">
        <v>21</v>
      </c>
      <c r="B10" t="s">
        <v>8</v>
      </c>
      <c r="C10" t="s">
        <v>20</v>
      </c>
      <c r="D10" s="8" t="s">
        <v>94</v>
      </c>
      <c r="E10" s="9">
        <v>43985</v>
      </c>
    </row>
    <row r="11" spans="1:7" x14ac:dyDescent="0.35">
      <c r="A11" t="s">
        <v>22</v>
      </c>
      <c r="B11" t="s">
        <v>8</v>
      </c>
      <c r="C11" t="s">
        <v>23</v>
      </c>
      <c r="D11" s="8" t="s">
        <v>95</v>
      </c>
      <c r="E11" s="9">
        <v>44060</v>
      </c>
    </row>
    <row r="12" spans="1:7" x14ac:dyDescent="0.35">
      <c r="A12" t="s">
        <v>24</v>
      </c>
      <c r="B12" t="s">
        <v>8</v>
      </c>
      <c r="C12" t="s">
        <v>25</v>
      </c>
      <c r="D12" s="8" t="s">
        <v>96</v>
      </c>
      <c r="E12" s="9">
        <v>44053</v>
      </c>
    </row>
    <row r="13" spans="1:7" x14ac:dyDescent="0.35">
      <c r="A13" t="s">
        <v>26</v>
      </c>
      <c r="B13" t="s">
        <v>8</v>
      </c>
      <c r="C13" t="s">
        <v>27</v>
      </c>
      <c r="D13" s="8" t="s">
        <v>97</v>
      </c>
      <c r="E13" s="9">
        <v>44122</v>
      </c>
    </row>
    <row r="14" spans="1:7" x14ac:dyDescent="0.35">
      <c r="A14" t="s">
        <v>29</v>
      </c>
      <c r="B14" t="s">
        <v>30</v>
      </c>
      <c r="C14" t="s">
        <v>31</v>
      </c>
      <c r="D14" s="8" t="s">
        <v>98</v>
      </c>
      <c r="E14" s="9">
        <v>43857</v>
      </c>
    </row>
    <row r="15" spans="1:7" x14ac:dyDescent="0.35">
      <c r="A15" t="s">
        <v>32</v>
      </c>
      <c r="B15" t="s">
        <v>30</v>
      </c>
      <c r="C15" t="s">
        <v>31</v>
      </c>
      <c r="D15" s="8" t="s">
        <v>99</v>
      </c>
      <c r="E15" s="9">
        <v>43894</v>
      </c>
    </row>
    <row r="16" spans="1:7" x14ac:dyDescent="0.35">
      <c r="A16" t="s">
        <v>33</v>
      </c>
      <c r="B16" t="s">
        <v>30</v>
      </c>
      <c r="C16" t="s">
        <v>34</v>
      </c>
      <c r="D16" s="8" t="s">
        <v>100</v>
      </c>
      <c r="E16" s="9">
        <v>44137</v>
      </c>
    </row>
    <row r="17" spans="1:5" x14ac:dyDescent="0.35">
      <c r="A17" t="s">
        <v>35</v>
      </c>
      <c r="B17" t="s">
        <v>30</v>
      </c>
      <c r="C17" t="s">
        <v>36</v>
      </c>
      <c r="D17" s="8" t="s">
        <v>101</v>
      </c>
      <c r="E17" s="9">
        <v>44192</v>
      </c>
    </row>
    <row r="18" spans="1:5" x14ac:dyDescent="0.35">
      <c r="A18" t="s">
        <v>37</v>
      </c>
      <c r="B18" t="s">
        <v>30</v>
      </c>
      <c r="C18" t="s">
        <v>38</v>
      </c>
      <c r="D18" s="8" t="s">
        <v>102</v>
      </c>
      <c r="E18" s="9">
        <v>43928</v>
      </c>
    </row>
    <row r="19" spans="1:5" x14ac:dyDescent="0.35">
      <c r="A19" t="s">
        <v>39</v>
      </c>
      <c r="B19" t="s">
        <v>30</v>
      </c>
      <c r="C19" t="s">
        <v>40</v>
      </c>
      <c r="D19" s="8" t="s">
        <v>103</v>
      </c>
      <c r="E19" s="9">
        <v>44107</v>
      </c>
    </row>
    <row r="20" spans="1:5" x14ac:dyDescent="0.35">
      <c r="A20" t="s">
        <v>41</v>
      </c>
      <c r="B20" t="s">
        <v>30</v>
      </c>
      <c r="C20" t="s">
        <v>42</v>
      </c>
      <c r="D20" s="8" t="s">
        <v>104</v>
      </c>
      <c r="E20" s="9">
        <v>43914</v>
      </c>
    </row>
    <row r="21" spans="1:5" x14ac:dyDescent="0.35">
      <c r="A21" t="s">
        <v>41</v>
      </c>
      <c r="B21" t="s">
        <v>30</v>
      </c>
      <c r="C21" t="s">
        <v>42</v>
      </c>
      <c r="D21" s="8" t="s">
        <v>105</v>
      </c>
      <c r="E21" s="9">
        <v>44044</v>
      </c>
    </row>
    <row r="22" spans="1:5" x14ac:dyDescent="0.35">
      <c r="A22" t="s">
        <v>43</v>
      </c>
      <c r="B22" t="s">
        <v>30</v>
      </c>
      <c r="C22" t="s">
        <v>31</v>
      </c>
      <c r="D22" s="8" t="s">
        <v>106</v>
      </c>
      <c r="E22" s="9">
        <v>44038</v>
      </c>
    </row>
    <row r="23" spans="1:5" x14ac:dyDescent="0.35">
      <c r="A23" t="s">
        <v>44</v>
      </c>
      <c r="B23" t="s">
        <v>30</v>
      </c>
      <c r="C23" t="s">
        <v>45</v>
      </c>
      <c r="D23" s="8" t="s">
        <v>107</v>
      </c>
      <c r="E23" s="9">
        <v>44078</v>
      </c>
    </row>
    <row r="24" spans="1:5" x14ac:dyDescent="0.35">
      <c r="A24" t="s">
        <v>46</v>
      </c>
      <c r="B24" t="s">
        <v>30</v>
      </c>
      <c r="C24" t="s">
        <v>47</v>
      </c>
      <c r="D24" s="8" t="s">
        <v>108</v>
      </c>
      <c r="E24" s="9">
        <v>44062</v>
      </c>
    </row>
    <row r="25" spans="1:5" x14ac:dyDescent="0.35">
      <c r="A25" t="s">
        <v>48</v>
      </c>
      <c r="B25" t="s">
        <v>30</v>
      </c>
      <c r="C25" t="s">
        <v>49</v>
      </c>
      <c r="D25" s="8" t="s">
        <v>109</v>
      </c>
      <c r="E25" s="9">
        <v>44131</v>
      </c>
    </row>
    <row r="26" spans="1:5" x14ac:dyDescent="0.35">
      <c r="A26" t="s">
        <v>50</v>
      </c>
      <c r="B26" t="s">
        <v>51</v>
      </c>
      <c r="C26" t="s">
        <v>52</v>
      </c>
      <c r="D26" s="8" t="s">
        <v>110</v>
      </c>
      <c r="E26" s="9">
        <v>43915</v>
      </c>
    </row>
    <row r="27" spans="1:5" x14ac:dyDescent="0.35">
      <c r="A27" t="s">
        <v>53</v>
      </c>
      <c r="B27" t="s">
        <v>51</v>
      </c>
      <c r="C27" t="s">
        <v>54</v>
      </c>
      <c r="D27" s="8" t="s">
        <v>111</v>
      </c>
      <c r="E27" s="9">
        <v>43932</v>
      </c>
    </row>
    <row r="28" spans="1:5" x14ac:dyDescent="0.35">
      <c r="A28" t="s">
        <v>55</v>
      </c>
      <c r="B28" t="s">
        <v>51</v>
      </c>
      <c r="C28" t="s">
        <v>56</v>
      </c>
      <c r="D28" s="8" t="s">
        <v>112</v>
      </c>
      <c r="E28" s="9">
        <v>43926</v>
      </c>
    </row>
    <row r="29" spans="1:5" x14ac:dyDescent="0.35">
      <c r="A29" t="s">
        <v>57</v>
      </c>
      <c r="B29" t="s">
        <v>51</v>
      </c>
      <c r="C29" t="s">
        <v>56</v>
      </c>
      <c r="D29" s="8" t="s">
        <v>113</v>
      </c>
      <c r="E29" s="9">
        <v>44147</v>
      </c>
    </row>
    <row r="30" spans="1:5" x14ac:dyDescent="0.35">
      <c r="A30" t="s">
        <v>58</v>
      </c>
      <c r="B30" t="s">
        <v>51</v>
      </c>
      <c r="C30" t="s">
        <v>56</v>
      </c>
      <c r="D30" s="8" t="s">
        <v>114</v>
      </c>
      <c r="E30" s="9">
        <v>43937</v>
      </c>
    </row>
    <row r="31" spans="1:5" x14ac:dyDescent="0.35">
      <c r="A31" t="s">
        <v>59</v>
      </c>
      <c r="B31" t="s">
        <v>51</v>
      </c>
      <c r="C31" t="s">
        <v>60</v>
      </c>
      <c r="D31" s="8" t="s">
        <v>115</v>
      </c>
      <c r="E31" s="9">
        <v>44019</v>
      </c>
    </row>
    <row r="32" spans="1:5" x14ac:dyDescent="0.35">
      <c r="A32" t="s">
        <v>61</v>
      </c>
      <c r="B32" t="s">
        <v>51</v>
      </c>
      <c r="C32" t="s">
        <v>62</v>
      </c>
      <c r="D32" s="8" t="s">
        <v>116</v>
      </c>
      <c r="E32" s="9">
        <v>44037</v>
      </c>
    </row>
    <row r="33" spans="1:5" x14ac:dyDescent="0.35">
      <c r="A33" t="s">
        <v>63</v>
      </c>
      <c r="B33" t="s">
        <v>51</v>
      </c>
      <c r="C33" t="s">
        <v>64</v>
      </c>
      <c r="D33" s="8" t="s">
        <v>117</v>
      </c>
      <c r="E33" s="9">
        <v>43947</v>
      </c>
    </row>
    <row r="34" spans="1:5" x14ac:dyDescent="0.35">
      <c r="A34" t="s">
        <v>65</v>
      </c>
      <c r="B34" t="s">
        <v>51</v>
      </c>
      <c r="C34" t="s">
        <v>66</v>
      </c>
      <c r="D34" s="8" t="s">
        <v>118</v>
      </c>
      <c r="E34" s="9">
        <v>44040</v>
      </c>
    </row>
    <row r="35" spans="1:5" x14ac:dyDescent="0.35">
      <c r="A35" t="s">
        <v>67</v>
      </c>
      <c r="B35" t="s">
        <v>51</v>
      </c>
      <c r="C35" t="s">
        <v>66</v>
      </c>
      <c r="D35" s="8" t="s">
        <v>119</v>
      </c>
      <c r="E35" s="9">
        <v>44147</v>
      </c>
    </row>
    <row r="36" spans="1:5" x14ac:dyDescent="0.35">
      <c r="A36" t="s">
        <v>68</v>
      </c>
      <c r="B36" t="s">
        <v>51</v>
      </c>
      <c r="C36" t="s">
        <v>69</v>
      </c>
      <c r="D36" s="8" t="s">
        <v>120</v>
      </c>
      <c r="E36" s="9">
        <v>43901</v>
      </c>
    </row>
    <row r="37" spans="1:5" x14ac:dyDescent="0.35">
      <c r="A37" t="s">
        <v>70</v>
      </c>
      <c r="B37" t="s">
        <v>51</v>
      </c>
      <c r="C37" t="s">
        <v>71</v>
      </c>
      <c r="D37" s="8" t="s">
        <v>121</v>
      </c>
      <c r="E37" s="9">
        <v>44132</v>
      </c>
    </row>
    <row r="38" spans="1:5" x14ac:dyDescent="0.35">
      <c r="A38" t="s">
        <v>7</v>
      </c>
      <c r="B38" t="s">
        <v>8</v>
      </c>
      <c r="C38" t="s">
        <v>9</v>
      </c>
      <c r="D38" s="8" t="s">
        <v>122</v>
      </c>
      <c r="E38" s="9">
        <v>44089</v>
      </c>
    </row>
    <row r="39" spans="1:5" x14ac:dyDescent="0.35">
      <c r="A39" t="s">
        <v>10</v>
      </c>
      <c r="B39" t="s">
        <v>8</v>
      </c>
      <c r="C39" t="s">
        <v>11</v>
      </c>
      <c r="D39" s="8" t="s">
        <v>123</v>
      </c>
      <c r="E39" s="9">
        <v>43949</v>
      </c>
    </row>
    <row r="40" spans="1:5" x14ac:dyDescent="0.35">
      <c r="A40" t="s">
        <v>12</v>
      </c>
      <c r="B40" t="s">
        <v>8</v>
      </c>
      <c r="C40" t="s">
        <v>13</v>
      </c>
      <c r="D40" s="8" t="s">
        <v>124</v>
      </c>
      <c r="E40" s="9">
        <v>43856</v>
      </c>
    </row>
    <row r="41" spans="1:5" x14ac:dyDescent="0.35">
      <c r="A41" t="s">
        <v>14</v>
      </c>
      <c r="B41" t="s">
        <v>8</v>
      </c>
      <c r="C41" t="s">
        <v>15</v>
      </c>
      <c r="D41" s="8" t="s">
        <v>125</v>
      </c>
      <c r="E41" s="9">
        <v>43846</v>
      </c>
    </row>
    <row r="42" spans="1:5" x14ac:dyDescent="0.35">
      <c r="A42" t="s">
        <v>16</v>
      </c>
      <c r="B42" t="s">
        <v>8</v>
      </c>
      <c r="C42" t="s">
        <v>15</v>
      </c>
      <c r="D42" s="8" t="s">
        <v>126</v>
      </c>
      <c r="E42" s="9">
        <v>43860</v>
      </c>
    </row>
    <row r="43" spans="1:5" x14ac:dyDescent="0.35">
      <c r="A43" t="s">
        <v>17</v>
      </c>
      <c r="B43" t="s">
        <v>8</v>
      </c>
      <c r="C43" t="s">
        <v>15</v>
      </c>
      <c r="D43" s="8" t="s">
        <v>127</v>
      </c>
      <c r="E43" s="9">
        <v>44089</v>
      </c>
    </row>
    <row r="44" spans="1:5" x14ac:dyDescent="0.35">
      <c r="A44" t="s">
        <v>18</v>
      </c>
      <c r="B44" t="s">
        <v>8</v>
      </c>
      <c r="C44" t="s">
        <v>13</v>
      </c>
      <c r="D44" s="8" t="s">
        <v>128</v>
      </c>
      <c r="E44" s="9">
        <v>43992</v>
      </c>
    </row>
    <row r="45" spans="1:5" x14ac:dyDescent="0.35">
      <c r="A45" t="s">
        <v>19</v>
      </c>
      <c r="B45" t="s">
        <v>8</v>
      </c>
      <c r="C45" t="s">
        <v>20</v>
      </c>
      <c r="D45" s="8" t="s">
        <v>129</v>
      </c>
      <c r="E45" s="9">
        <v>43888</v>
      </c>
    </row>
    <row r="46" spans="1:5" x14ac:dyDescent="0.35">
      <c r="A46" t="s">
        <v>21</v>
      </c>
      <c r="B46" t="s">
        <v>8</v>
      </c>
      <c r="C46" t="s">
        <v>20</v>
      </c>
      <c r="D46" s="8" t="s">
        <v>130</v>
      </c>
      <c r="E46" s="9">
        <v>44179</v>
      </c>
    </row>
    <row r="47" spans="1:5" x14ac:dyDescent="0.35">
      <c r="A47" t="s">
        <v>22</v>
      </c>
      <c r="B47" t="s">
        <v>8</v>
      </c>
      <c r="C47" t="s">
        <v>23</v>
      </c>
      <c r="D47" s="8" t="s">
        <v>131</v>
      </c>
      <c r="E47" s="9">
        <v>43912</v>
      </c>
    </row>
    <row r="48" spans="1:5" x14ac:dyDescent="0.35">
      <c r="A48" t="s">
        <v>24</v>
      </c>
      <c r="B48" t="s">
        <v>8</v>
      </c>
      <c r="C48" t="s">
        <v>25</v>
      </c>
      <c r="D48" s="8" t="s">
        <v>132</v>
      </c>
      <c r="E48" s="9">
        <v>43904</v>
      </c>
    </row>
    <row r="49" spans="1:5" x14ac:dyDescent="0.35">
      <c r="A49" t="s">
        <v>26</v>
      </c>
      <c r="B49" t="s">
        <v>8</v>
      </c>
      <c r="C49" t="s">
        <v>27</v>
      </c>
      <c r="D49" s="8" t="s">
        <v>133</v>
      </c>
      <c r="E49" s="9">
        <v>43891</v>
      </c>
    </row>
    <row r="50" spans="1:5" x14ac:dyDescent="0.35">
      <c r="A50" t="s">
        <v>29</v>
      </c>
      <c r="B50" t="s">
        <v>30</v>
      </c>
      <c r="C50" t="s">
        <v>31</v>
      </c>
      <c r="D50" s="8" t="s">
        <v>134</v>
      </c>
      <c r="E50" s="9">
        <v>44020</v>
      </c>
    </row>
    <row r="51" spans="1:5" x14ac:dyDescent="0.35">
      <c r="A51" t="s">
        <v>32</v>
      </c>
      <c r="B51" t="s">
        <v>30</v>
      </c>
      <c r="C51" t="s">
        <v>31</v>
      </c>
      <c r="D51" s="8" t="s">
        <v>135</v>
      </c>
      <c r="E51" s="9">
        <v>43971</v>
      </c>
    </row>
    <row r="52" spans="1:5" x14ac:dyDescent="0.35">
      <c r="A52" t="s">
        <v>33</v>
      </c>
      <c r="B52" t="s">
        <v>30</v>
      </c>
      <c r="C52" t="s">
        <v>34</v>
      </c>
      <c r="D52" s="8" t="s">
        <v>136</v>
      </c>
      <c r="E52" s="9">
        <v>44133</v>
      </c>
    </row>
    <row r="53" spans="1:5" x14ac:dyDescent="0.35">
      <c r="A53" t="s">
        <v>35</v>
      </c>
      <c r="B53" t="s">
        <v>30</v>
      </c>
      <c r="C53" t="s">
        <v>36</v>
      </c>
      <c r="D53" s="8" t="s">
        <v>137</v>
      </c>
      <c r="E53" s="9">
        <v>43839</v>
      </c>
    </row>
    <row r="54" spans="1:5" x14ac:dyDescent="0.35">
      <c r="A54" t="s">
        <v>37</v>
      </c>
      <c r="B54" t="s">
        <v>30</v>
      </c>
      <c r="C54" t="s">
        <v>38</v>
      </c>
      <c r="D54" s="8" t="s">
        <v>138</v>
      </c>
      <c r="E54" s="9">
        <v>44150</v>
      </c>
    </row>
    <row r="55" spans="1:5" x14ac:dyDescent="0.35">
      <c r="A55" t="s">
        <v>39</v>
      </c>
      <c r="B55" t="s">
        <v>30</v>
      </c>
      <c r="C55" t="s">
        <v>40</v>
      </c>
      <c r="D55" s="8" t="s">
        <v>139</v>
      </c>
      <c r="E55" s="9">
        <v>43953</v>
      </c>
    </row>
    <row r="56" spans="1:5" x14ac:dyDescent="0.35">
      <c r="A56" t="s">
        <v>41</v>
      </c>
      <c r="B56" t="s">
        <v>30</v>
      </c>
      <c r="C56" t="s">
        <v>42</v>
      </c>
      <c r="D56" s="8" t="s">
        <v>140</v>
      </c>
      <c r="E56" s="9">
        <v>43851</v>
      </c>
    </row>
    <row r="57" spans="1:5" x14ac:dyDescent="0.35">
      <c r="A57" t="s">
        <v>41</v>
      </c>
      <c r="B57" t="s">
        <v>30</v>
      </c>
      <c r="C57" t="s">
        <v>42</v>
      </c>
      <c r="D57" s="8" t="s">
        <v>141</v>
      </c>
      <c r="E57" s="9">
        <v>43954</v>
      </c>
    </row>
    <row r="58" spans="1:5" x14ac:dyDescent="0.35">
      <c r="A58" t="s">
        <v>43</v>
      </c>
      <c r="B58" t="s">
        <v>30</v>
      </c>
      <c r="C58" t="s">
        <v>31</v>
      </c>
      <c r="D58" s="8" t="s">
        <v>142</v>
      </c>
      <c r="E58" s="9">
        <v>44112</v>
      </c>
    </row>
    <row r="59" spans="1:5" x14ac:dyDescent="0.35">
      <c r="A59" t="s">
        <v>44</v>
      </c>
      <c r="B59" t="s">
        <v>30</v>
      </c>
      <c r="C59" t="s">
        <v>45</v>
      </c>
      <c r="D59" s="8" t="s">
        <v>143</v>
      </c>
      <c r="E59" s="9">
        <v>44193</v>
      </c>
    </row>
    <row r="60" spans="1:5" x14ac:dyDescent="0.35">
      <c r="A60" t="s">
        <v>46</v>
      </c>
      <c r="B60" t="s">
        <v>30</v>
      </c>
      <c r="C60" t="s">
        <v>47</v>
      </c>
      <c r="D60" s="8" t="s">
        <v>144</v>
      </c>
      <c r="E60" s="9">
        <v>44016</v>
      </c>
    </row>
    <row r="61" spans="1:5" x14ac:dyDescent="0.35">
      <c r="A61" t="s">
        <v>48</v>
      </c>
      <c r="B61" t="s">
        <v>30</v>
      </c>
      <c r="C61" t="s">
        <v>49</v>
      </c>
      <c r="D61" s="8" t="s">
        <v>145</v>
      </c>
      <c r="E61" s="9">
        <v>44079</v>
      </c>
    </row>
    <row r="62" spans="1:5" x14ac:dyDescent="0.35">
      <c r="A62" t="s">
        <v>50</v>
      </c>
      <c r="B62" t="s">
        <v>51</v>
      </c>
      <c r="C62" t="s">
        <v>52</v>
      </c>
      <c r="D62" s="8" t="s">
        <v>146</v>
      </c>
      <c r="E62" s="9">
        <v>43855</v>
      </c>
    </row>
    <row r="63" spans="1:5" x14ac:dyDescent="0.35">
      <c r="A63" t="s">
        <v>53</v>
      </c>
      <c r="B63" t="s">
        <v>51</v>
      </c>
      <c r="C63" t="s">
        <v>54</v>
      </c>
      <c r="D63" s="8" t="s">
        <v>147</v>
      </c>
      <c r="E63" s="9">
        <v>44014</v>
      </c>
    </row>
    <row r="64" spans="1:5" x14ac:dyDescent="0.35">
      <c r="A64" t="s">
        <v>55</v>
      </c>
      <c r="B64" t="s">
        <v>51</v>
      </c>
      <c r="C64" t="s">
        <v>56</v>
      </c>
      <c r="D64" s="8" t="s">
        <v>148</v>
      </c>
      <c r="E64" s="9">
        <v>44095</v>
      </c>
    </row>
    <row r="65" spans="1:5" x14ac:dyDescent="0.35">
      <c r="A65" t="s">
        <v>57</v>
      </c>
      <c r="B65" t="s">
        <v>51</v>
      </c>
      <c r="C65" t="s">
        <v>56</v>
      </c>
      <c r="D65" s="8" t="s">
        <v>149</v>
      </c>
      <c r="E65" s="9">
        <v>44045</v>
      </c>
    </row>
    <row r="66" spans="1:5" x14ac:dyDescent="0.35">
      <c r="A66" t="s">
        <v>58</v>
      </c>
      <c r="B66" t="s">
        <v>51</v>
      </c>
      <c r="C66" t="s">
        <v>56</v>
      </c>
      <c r="D66" s="8" t="s">
        <v>150</v>
      </c>
      <c r="E66" s="9">
        <v>44041</v>
      </c>
    </row>
    <row r="67" spans="1:5" x14ac:dyDescent="0.35">
      <c r="A67" t="s">
        <v>59</v>
      </c>
      <c r="B67" t="s">
        <v>51</v>
      </c>
      <c r="C67" t="s">
        <v>60</v>
      </c>
      <c r="D67" s="8" t="s">
        <v>151</v>
      </c>
      <c r="E67" s="9">
        <v>44090</v>
      </c>
    </row>
    <row r="68" spans="1:5" x14ac:dyDescent="0.35">
      <c r="A68" t="s">
        <v>61</v>
      </c>
      <c r="B68" t="s">
        <v>51</v>
      </c>
      <c r="C68" t="s">
        <v>62</v>
      </c>
      <c r="D68" s="8" t="s">
        <v>152</v>
      </c>
      <c r="E68" s="9">
        <v>44178</v>
      </c>
    </row>
    <row r="69" spans="1:5" x14ac:dyDescent="0.35">
      <c r="A69" t="s">
        <v>63</v>
      </c>
      <c r="B69" t="s">
        <v>51</v>
      </c>
      <c r="C69" t="s">
        <v>64</v>
      </c>
      <c r="D69" s="8" t="s">
        <v>153</v>
      </c>
      <c r="E69" s="9">
        <v>43874</v>
      </c>
    </row>
    <row r="70" spans="1:5" x14ac:dyDescent="0.35">
      <c r="A70" t="s">
        <v>65</v>
      </c>
      <c r="B70" t="s">
        <v>51</v>
      </c>
      <c r="C70" t="s">
        <v>66</v>
      </c>
      <c r="D70" s="8" t="s">
        <v>154</v>
      </c>
      <c r="E70" s="9">
        <v>44017</v>
      </c>
    </row>
    <row r="71" spans="1:5" x14ac:dyDescent="0.35">
      <c r="A71" t="s">
        <v>67</v>
      </c>
      <c r="B71" t="s">
        <v>51</v>
      </c>
      <c r="C71" t="s">
        <v>66</v>
      </c>
      <c r="D71" s="8" t="s">
        <v>155</v>
      </c>
      <c r="E71" s="9">
        <v>44117</v>
      </c>
    </row>
    <row r="72" spans="1:5" x14ac:dyDescent="0.35">
      <c r="A72" t="s">
        <v>68</v>
      </c>
      <c r="B72" t="s">
        <v>51</v>
      </c>
      <c r="C72" t="s">
        <v>69</v>
      </c>
      <c r="D72" s="8" t="s">
        <v>156</v>
      </c>
      <c r="E72" s="9">
        <v>43933</v>
      </c>
    </row>
    <row r="73" spans="1:5" x14ac:dyDescent="0.35">
      <c r="A73" t="s">
        <v>70</v>
      </c>
      <c r="B73" t="s">
        <v>51</v>
      </c>
      <c r="C73" t="s">
        <v>71</v>
      </c>
      <c r="D73" s="8" t="s">
        <v>157</v>
      </c>
      <c r="E73" s="9">
        <v>44120</v>
      </c>
    </row>
    <row r="74" spans="1:5" x14ac:dyDescent="0.35">
      <c r="A74" t="s">
        <v>7</v>
      </c>
      <c r="B74" t="s">
        <v>8</v>
      </c>
      <c r="C74" t="s">
        <v>9</v>
      </c>
      <c r="D74" s="8" t="s">
        <v>158</v>
      </c>
      <c r="E74" s="9">
        <v>44129</v>
      </c>
    </row>
    <row r="75" spans="1:5" x14ac:dyDescent="0.35">
      <c r="A75" t="s">
        <v>10</v>
      </c>
      <c r="B75" t="s">
        <v>8</v>
      </c>
      <c r="C75" t="s">
        <v>11</v>
      </c>
      <c r="D75" s="8" t="s">
        <v>159</v>
      </c>
      <c r="E75" s="9">
        <v>43894</v>
      </c>
    </row>
    <row r="76" spans="1:5" x14ac:dyDescent="0.35">
      <c r="A76" t="s">
        <v>12</v>
      </c>
      <c r="B76" t="s">
        <v>8</v>
      </c>
      <c r="C76" t="s">
        <v>13</v>
      </c>
      <c r="D76" s="8" t="s">
        <v>160</v>
      </c>
      <c r="E76" s="9">
        <v>44060</v>
      </c>
    </row>
    <row r="77" spans="1:5" x14ac:dyDescent="0.35">
      <c r="A77" t="s">
        <v>14</v>
      </c>
      <c r="B77" t="s">
        <v>8</v>
      </c>
      <c r="C77" t="s">
        <v>15</v>
      </c>
      <c r="D77" s="8" t="s">
        <v>161</v>
      </c>
      <c r="E77" s="9">
        <v>44112</v>
      </c>
    </row>
    <row r="78" spans="1:5" x14ac:dyDescent="0.35">
      <c r="A78" t="s">
        <v>16</v>
      </c>
      <c r="B78" t="s">
        <v>8</v>
      </c>
      <c r="C78" t="s">
        <v>15</v>
      </c>
      <c r="D78" s="8" t="s">
        <v>162</v>
      </c>
      <c r="E78" s="9">
        <v>43976</v>
      </c>
    </row>
    <row r="79" spans="1:5" x14ac:dyDescent="0.35">
      <c r="A79" t="s">
        <v>17</v>
      </c>
      <c r="B79" t="s">
        <v>8</v>
      </c>
      <c r="C79" t="s">
        <v>15</v>
      </c>
      <c r="D79" s="8" t="s">
        <v>163</v>
      </c>
      <c r="E79" s="9">
        <v>43984</v>
      </c>
    </row>
    <row r="80" spans="1:5" x14ac:dyDescent="0.35">
      <c r="A80" t="s">
        <v>18</v>
      </c>
      <c r="B80" t="s">
        <v>8</v>
      </c>
      <c r="C80" t="s">
        <v>13</v>
      </c>
      <c r="D80" s="8" t="s">
        <v>164</v>
      </c>
      <c r="E80" s="9">
        <v>44068</v>
      </c>
    </row>
    <row r="81" spans="1:5" x14ac:dyDescent="0.35">
      <c r="A81" t="s">
        <v>19</v>
      </c>
      <c r="B81" t="s">
        <v>8</v>
      </c>
      <c r="C81" t="s">
        <v>20</v>
      </c>
      <c r="D81" s="8" t="s">
        <v>165</v>
      </c>
      <c r="E81" s="9">
        <v>44129</v>
      </c>
    </row>
    <row r="82" spans="1:5" x14ac:dyDescent="0.35">
      <c r="A82" t="s">
        <v>21</v>
      </c>
      <c r="B82" t="s">
        <v>8</v>
      </c>
      <c r="C82" t="s">
        <v>20</v>
      </c>
      <c r="D82" s="8" t="s">
        <v>166</v>
      </c>
      <c r="E82" s="9">
        <v>43933</v>
      </c>
    </row>
    <row r="83" spans="1:5" x14ac:dyDescent="0.35">
      <c r="A83" t="s">
        <v>22</v>
      </c>
      <c r="B83" t="s">
        <v>8</v>
      </c>
      <c r="C83" t="s">
        <v>23</v>
      </c>
      <c r="D83" s="8" t="s">
        <v>167</v>
      </c>
      <c r="E83" s="9">
        <v>44024</v>
      </c>
    </row>
    <row r="84" spans="1:5" x14ac:dyDescent="0.35">
      <c r="A84" t="s">
        <v>24</v>
      </c>
      <c r="B84" t="s">
        <v>8</v>
      </c>
      <c r="C84" t="s">
        <v>25</v>
      </c>
      <c r="D84" s="8" t="s">
        <v>168</v>
      </c>
      <c r="E84" s="9">
        <v>44146</v>
      </c>
    </row>
    <row r="85" spans="1:5" x14ac:dyDescent="0.35">
      <c r="A85" t="s">
        <v>26</v>
      </c>
      <c r="B85" t="s">
        <v>8</v>
      </c>
      <c r="C85" t="s">
        <v>27</v>
      </c>
      <c r="D85" s="8" t="s">
        <v>169</v>
      </c>
      <c r="E85" s="9">
        <v>44092</v>
      </c>
    </row>
    <row r="86" spans="1:5" x14ac:dyDescent="0.35">
      <c r="A86" t="s">
        <v>29</v>
      </c>
      <c r="B86" t="s">
        <v>30</v>
      </c>
      <c r="C86" t="s">
        <v>31</v>
      </c>
      <c r="D86" s="8" t="s">
        <v>170</v>
      </c>
      <c r="E86" s="9">
        <v>43897</v>
      </c>
    </row>
    <row r="87" spans="1:5" x14ac:dyDescent="0.35">
      <c r="A87" t="s">
        <v>32</v>
      </c>
      <c r="B87" t="s">
        <v>30</v>
      </c>
      <c r="C87" t="s">
        <v>31</v>
      </c>
      <c r="D87" s="8" t="s">
        <v>171</v>
      </c>
      <c r="E87" s="9">
        <v>44036</v>
      </c>
    </row>
    <row r="88" spans="1:5" x14ac:dyDescent="0.35">
      <c r="A88" t="s">
        <v>33</v>
      </c>
      <c r="B88" t="s">
        <v>30</v>
      </c>
      <c r="C88" t="s">
        <v>34</v>
      </c>
      <c r="D88" s="8" t="s">
        <v>172</v>
      </c>
      <c r="E88" s="9">
        <v>44124</v>
      </c>
    </row>
    <row r="89" spans="1:5" x14ac:dyDescent="0.35">
      <c r="A89" t="s">
        <v>35</v>
      </c>
      <c r="B89" t="s">
        <v>30</v>
      </c>
      <c r="C89" t="s">
        <v>36</v>
      </c>
      <c r="D89" s="8" t="s">
        <v>173</v>
      </c>
      <c r="E89" s="9">
        <v>44109</v>
      </c>
    </row>
    <row r="90" spans="1:5" x14ac:dyDescent="0.35">
      <c r="A90" t="s">
        <v>37</v>
      </c>
      <c r="B90" t="s">
        <v>30</v>
      </c>
      <c r="C90" t="s">
        <v>38</v>
      </c>
      <c r="D90" s="8" t="s">
        <v>174</v>
      </c>
      <c r="E90" s="9">
        <v>44085</v>
      </c>
    </row>
    <row r="91" spans="1:5" x14ac:dyDescent="0.35">
      <c r="A91" t="s">
        <v>39</v>
      </c>
      <c r="B91" t="s">
        <v>30</v>
      </c>
      <c r="C91" t="s">
        <v>40</v>
      </c>
      <c r="D91" s="8" t="s">
        <v>175</v>
      </c>
      <c r="E91" s="9">
        <v>43930</v>
      </c>
    </row>
    <row r="92" spans="1:5" x14ac:dyDescent="0.35">
      <c r="A92" t="s">
        <v>41</v>
      </c>
      <c r="B92" t="s">
        <v>30</v>
      </c>
      <c r="C92" t="s">
        <v>42</v>
      </c>
      <c r="D92" s="8" t="s">
        <v>176</v>
      </c>
      <c r="E92" s="9">
        <v>44175</v>
      </c>
    </row>
    <row r="93" spans="1:5" x14ac:dyDescent="0.35">
      <c r="A93" t="s">
        <v>41</v>
      </c>
      <c r="B93" t="s">
        <v>30</v>
      </c>
      <c r="C93" t="s">
        <v>42</v>
      </c>
      <c r="D93" s="8" t="s">
        <v>177</v>
      </c>
      <c r="E93" s="9">
        <v>43955</v>
      </c>
    </row>
    <row r="94" spans="1:5" x14ac:dyDescent="0.35">
      <c r="A94" t="s">
        <v>43</v>
      </c>
      <c r="B94" t="s">
        <v>30</v>
      </c>
      <c r="C94" t="s">
        <v>31</v>
      </c>
      <c r="D94" s="8" t="s">
        <v>178</v>
      </c>
      <c r="E94" s="9">
        <v>44189</v>
      </c>
    </row>
    <row r="95" spans="1:5" x14ac:dyDescent="0.35">
      <c r="A95" t="s">
        <v>44</v>
      </c>
      <c r="B95" t="s">
        <v>30</v>
      </c>
      <c r="C95" t="s">
        <v>45</v>
      </c>
      <c r="D95" s="8" t="s">
        <v>179</v>
      </c>
      <c r="E95" s="9">
        <v>43989</v>
      </c>
    </row>
    <row r="96" spans="1:5" x14ac:dyDescent="0.35">
      <c r="A96" t="s">
        <v>46</v>
      </c>
      <c r="B96" t="s">
        <v>30</v>
      </c>
      <c r="C96" t="s">
        <v>47</v>
      </c>
      <c r="D96" s="8" t="s">
        <v>180</v>
      </c>
      <c r="E96" s="9">
        <v>44125</v>
      </c>
    </row>
    <row r="97" spans="1:5" x14ac:dyDescent="0.35">
      <c r="A97" t="s">
        <v>48</v>
      </c>
      <c r="B97" t="s">
        <v>30</v>
      </c>
      <c r="C97" t="s">
        <v>49</v>
      </c>
      <c r="D97" s="8" t="s">
        <v>181</v>
      </c>
      <c r="E97" s="9">
        <v>43866</v>
      </c>
    </row>
    <row r="98" spans="1:5" x14ac:dyDescent="0.35">
      <c r="A98" t="s">
        <v>50</v>
      </c>
      <c r="B98" t="s">
        <v>51</v>
      </c>
      <c r="C98" t="s">
        <v>52</v>
      </c>
      <c r="D98" s="8" t="s">
        <v>182</v>
      </c>
      <c r="E98" s="9">
        <v>44136</v>
      </c>
    </row>
    <row r="99" spans="1:5" x14ac:dyDescent="0.35">
      <c r="A99" t="s">
        <v>53</v>
      </c>
      <c r="B99" t="s">
        <v>51</v>
      </c>
      <c r="C99" t="s">
        <v>54</v>
      </c>
      <c r="D99" s="8" t="s">
        <v>183</v>
      </c>
      <c r="E99" s="9">
        <v>43984</v>
      </c>
    </row>
    <row r="100" spans="1:5" x14ac:dyDescent="0.35">
      <c r="A100" t="s">
        <v>55</v>
      </c>
      <c r="B100" t="s">
        <v>51</v>
      </c>
      <c r="C100" t="s">
        <v>56</v>
      </c>
      <c r="D100" s="8" t="s">
        <v>184</v>
      </c>
      <c r="E100" s="9">
        <v>44077</v>
      </c>
    </row>
    <row r="101" spans="1:5" x14ac:dyDescent="0.35">
      <c r="A101" t="s">
        <v>57</v>
      </c>
      <c r="B101" t="s">
        <v>51</v>
      </c>
      <c r="C101" t="s">
        <v>56</v>
      </c>
      <c r="D101" s="8" t="s">
        <v>185</v>
      </c>
      <c r="E101" s="9">
        <v>43918</v>
      </c>
    </row>
    <row r="102" spans="1:5" x14ac:dyDescent="0.35">
      <c r="A102" t="s">
        <v>58</v>
      </c>
      <c r="B102" t="s">
        <v>51</v>
      </c>
      <c r="C102" t="s">
        <v>56</v>
      </c>
      <c r="D102" s="8" t="s">
        <v>186</v>
      </c>
      <c r="E102" s="9">
        <v>43874</v>
      </c>
    </row>
    <row r="103" spans="1:5" x14ac:dyDescent="0.35">
      <c r="A103" t="s">
        <v>59</v>
      </c>
      <c r="B103" t="s">
        <v>51</v>
      </c>
      <c r="C103" t="s">
        <v>60</v>
      </c>
      <c r="D103" s="8" t="s">
        <v>187</v>
      </c>
      <c r="E103" s="9">
        <v>44121</v>
      </c>
    </row>
    <row r="104" spans="1:5" x14ac:dyDescent="0.35">
      <c r="A104" t="s">
        <v>61</v>
      </c>
      <c r="B104" t="s">
        <v>51</v>
      </c>
      <c r="C104" t="s">
        <v>62</v>
      </c>
      <c r="D104" s="8" t="s">
        <v>188</v>
      </c>
      <c r="E104" s="9">
        <v>44108</v>
      </c>
    </row>
    <row r="105" spans="1:5" x14ac:dyDescent="0.35">
      <c r="A105" t="s">
        <v>63</v>
      </c>
      <c r="B105" t="s">
        <v>51</v>
      </c>
      <c r="C105" t="s">
        <v>64</v>
      </c>
      <c r="D105" s="8" t="s">
        <v>189</v>
      </c>
      <c r="E105" s="9">
        <v>44166</v>
      </c>
    </row>
    <row r="106" spans="1:5" x14ac:dyDescent="0.35">
      <c r="A106" t="s">
        <v>65</v>
      </c>
      <c r="B106" t="s">
        <v>51</v>
      </c>
      <c r="C106" t="s">
        <v>66</v>
      </c>
      <c r="D106" s="8" t="s">
        <v>190</v>
      </c>
      <c r="E106" s="9">
        <v>43942</v>
      </c>
    </row>
    <row r="107" spans="1:5" x14ac:dyDescent="0.35">
      <c r="A107" t="s">
        <v>67</v>
      </c>
      <c r="B107" t="s">
        <v>51</v>
      </c>
      <c r="C107" t="s">
        <v>66</v>
      </c>
      <c r="D107" s="8" t="s">
        <v>191</v>
      </c>
      <c r="E107" s="9">
        <v>43908</v>
      </c>
    </row>
    <row r="108" spans="1:5" x14ac:dyDescent="0.35">
      <c r="A108" t="s">
        <v>68</v>
      </c>
      <c r="B108" t="s">
        <v>51</v>
      </c>
      <c r="C108" t="s">
        <v>69</v>
      </c>
      <c r="D108" s="8" t="s">
        <v>192</v>
      </c>
      <c r="E108" s="9">
        <v>43917</v>
      </c>
    </row>
    <row r="109" spans="1:5" x14ac:dyDescent="0.35">
      <c r="A109" t="s">
        <v>70</v>
      </c>
      <c r="B109" t="s">
        <v>51</v>
      </c>
      <c r="C109" t="s">
        <v>71</v>
      </c>
      <c r="D109" s="8" t="s">
        <v>193</v>
      </c>
      <c r="E109" s="9">
        <v>43853</v>
      </c>
    </row>
    <row r="110" spans="1:5" x14ac:dyDescent="0.35">
      <c r="A110" t="s">
        <v>7</v>
      </c>
      <c r="B110" t="s">
        <v>8</v>
      </c>
      <c r="C110" t="s">
        <v>9</v>
      </c>
      <c r="D110" s="8" t="s">
        <v>194</v>
      </c>
      <c r="E110" s="9">
        <v>43999</v>
      </c>
    </row>
    <row r="111" spans="1:5" x14ac:dyDescent="0.35">
      <c r="A111" t="s">
        <v>10</v>
      </c>
      <c r="B111" t="s">
        <v>8</v>
      </c>
      <c r="C111" t="s">
        <v>11</v>
      </c>
      <c r="D111" s="8" t="s">
        <v>195</v>
      </c>
      <c r="E111" s="9">
        <v>44010</v>
      </c>
    </row>
    <row r="112" spans="1:5" x14ac:dyDescent="0.35">
      <c r="A112" t="s">
        <v>12</v>
      </c>
      <c r="B112" t="s">
        <v>8</v>
      </c>
      <c r="C112" t="s">
        <v>13</v>
      </c>
      <c r="D112" s="8" t="s">
        <v>196</v>
      </c>
      <c r="E112" s="9">
        <v>44128</v>
      </c>
    </row>
    <row r="113" spans="1:5" x14ac:dyDescent="0.35">
      <c r="A113" t="s">
        <v>14</v>
      </c>
      <c r="B113" t="s">
        <v>8</v>
      </c>
      <c r="C113" t="s">
        <v>15</v>
      </c>
      <c r="D113" s="8" t="s">
        <v>197</v>
      </c>
      <c r="E113" s="9">
        <v>44033</v>
      </c>
    </row>
    <row r="114" spans="1:5" x14ac:dyDescent="0.35">
      <c r="A114" t="s">
        <v>16</v>
      </c>
      <c r="B114" t="s">
        <v>8</v>
      </c>
      <c r="C114" t="s">
        <v>15</v>
      </c>
      <c r="D114" s="8" t="s">
        <v>198</v>
      </c>
      <c r="E114" s="9">
        <v>44166</v>
      </c>
    </row>
    <row r="115" spans="1:5" x14ac:dyDescent="0.35">
      <c r="A115" t="s">
        <v>17</v>
      </c>
      <c r="B115" t="s">
        <v>8</v>
      </c>
      <c r="C115" t="s">
        <v>15</v>
      </c>
      <c r="D115" s="8" t="s">
        <v>199</v>
      </c>
      <c r="E115" s="9">
        <v>43927</v>
      </c>
    </row>
    <row r="116" spans="1:5" x14ac:dyDescent="0.35">
      <c r="A116" t="s">
        <v>18</v>
      </c>
      <c r="B116" t="s">
        <v>8</v>
      </c>
      <c r="C116" t="s">
        <v>13</v>
      </c>
      <c r="D116" s="8" t="s">
        <v>200</v>
      </c>
      <c r="E116" s="9">
        <v>43848</v>
      </c>
    </row>
    <row r="117" spans="1:5" x14ac:dyDescent="0.35">
      <c r="A117" t="s">
        <v>19</v>
      </c>
      <c r="B117" t="s">
        <v>8</v>
      </c>
      <c r="C117" t="s">
        <v>20</v>
      </c>
      <c r="D117" s="8" t="s">
        <v>201</v>
      </c>
      <c r="E117" s="9">
        <v>43848</v>
      </c>
    </row>
    <row r="118" spans="1:5" x14ac:dyDescent="0.35">
      <c r="A118" t="s">
        <v>21</v>
      </c>
      <c r="B118" t="s">
        <v>8</v>
      </c>
      <c r="C118" t="s">
        <v>20</v>
      </c>
      <c r="D118" s="8" t="s">
        <v>202</v>
      </c>
      <c r="E118" s="9">
        <v>44166</v>
      </c>
    </row>
    <row r="119" spans="1:5" x14ac:dyDescent="0.35">
      <c r="A119" t="s">
        <v>22</v>
      </c>
      <c r="B119" t="s">
        <v>8</v>
      </c>
      <c r="C119" t="s">
        <v>23</v>
      </c>
      <c r="D119" s="8" t="s">
        <v>203</v>
      </c>
      <c r="E119" s="9">
        <v>44002</v>
      </c>
    </row>
    <row r="120" spans="1:5" x14ac:dyDescent="0.35">
      <c r="A120" t="s">
        <v>24</v>
      </c>
      <c r="B120" t="s">
        <v>8</v>
      </c>
      <c r="C120" t="s">
        <v>25</v>
      </c>
      <c r="D120" s="8" t="s">
        <v>204</v>
      </c>
      <c r="E120" s="9">
        <v>44054</v>
      </c>
    </row>
    <row r="121" spans="1:5" x14ac:dyDescent="0.35">
      <c r="A121" t="s">
        <v>26</v>
      </c>
      <c r="B121" t="s">
        <v>8</v>
      </c>
      <c r="C121" t="s">
        <v>27</v>
      </c>
      <c r="D121" s="8" t="s">
        <v>205</v>
      </c>
      <c r="E121" s="9">
        <v>43929</v>
      </c>
    </row>
    <row r="122" spans="1:5" x14ac:dyDescent="0.35">
      <c r="A122" t="s">
        <v>29</v>
      </c>
      <c r="B122" t="s">
        <v>30</v>
      </c>
      <c r="C122" t="s">
        <v>31</v>
      </c>
      <c r="D122" s="8" t="s">
        <v>206</v>
      </c>
      <c r="E122" s="9">
        <v>44131</v>
      </c>
    </row>
    <row r="123" spans="1:5" x14ac:dyDescent="0.35">
      <c r="A123" t="s">
        <v>32</v>
      </c>
      <c r="B123" t="s">
        <v>30</v>
      </c>
      <c r="C123" t="s">
        <v>31</v>
      </c>
      <c r="D123" s="8" t="s">
        <v>207</v>
      </c>
      <c r="E123" s="9">
        <v>43998</v>
      </c>
    </row>
    <row r="124" spans="1:5" x14ac:dyDescent="0.35">
      <c r="A124" t="s">
        <v>33</v>
      </c>
      <c r="B124" t="s">
        <v>30</v>
      </c>
      <c r="C124" t="s">
        <v>34</v>
      </c>
      <c r="D124" s="8" t="s">
        <v>208</v>
      </c>
      <c r="E124" s="9">
        <v>43851</v>
      </c>
    </row>
    <row r="125" spans="1:5" x14ac:dyDescent="0.35">
      <c r="A125" t="s">
        <v>35</v>
      </c>
      <c r="B125" t="s">
        <v>30</v>
      </c>
      <c r="C125" t="s">
        <v>36</v>
      </c>
      <c r="D125" s="8" t="s">
        <v>209</v>
      </c>
      <c r="E125" s="9">
        <v>43892</v>
      </c>
    </row>
    <row r="126" spans="1:5" x14ac:dyDescent="0.35">
      <c r="A126" t="s">
        <v>37</v>
      </c>
      <c r="B126" t="s">
        <v>30</v>
      </c>
      <c r="C126" t="s">
        <v>38</v>
      </c>
      <c r="D126" s="8" t="s">
        <v>210</v>
      </c>
      <c r="E126" s="9">
        <v>44167</v>
      </c>
    </row>
    <row r="127" spans="1:5" x14ac:dyDescent="0.35">
      <c r="A127" t="s">
        <v>39</v>
      </c>
      <c r="B127" t="s">
        <v>30</v>
      </c>
      <c r="C127" t="s">
        <v>40</v>
      </c>
      <c r="D127" s="8" t="s">
        <v>211</v>
      </c>
      <c r="E127" s="9">
        <v>43983</v>
      </c>
    </row>
    <row r="128" spans="1:5" x14ac:dyDescent="0.35">
      <c r="A128" t="s">
        <v>41</v>
      </c>
      <c r="B128" t="s">
        <v>30</v>
      </c>
      <c r="C128" t="s">
        <v>42</v>
      </c>
      <c r="D128" s="8" t="s">
        <v>212</v>
      </c>
      <c r="E128" s="9">
        <v>43923</v>
      </c>
    </row>
    <row r="129" spans="1:5" x14ac:dyDescent="0.35">
      <c r="A129" t="s">
        <v>41</v>
      </c>
      <c r="B129" t="s">
        <v>30</v>
      </c>
      <c r="C129" t="s">
        <v>42</v>
      </c>
      <c r="D129" s="8" t="s">
        <v>213</v>
      </c>
      <c r="E129" s="9">
        <v>43889</v>
      </c>
    </row>
    <row r="130" spans="1:5" x14ac:dyDescent="0.35">
      <c r="A130" t="s">
        <v>43</v>
      </c>
      <c r="B130" t="s">
        <v>30</v>
      </c>
      <c r="C130" t="s">
        <v>31</v>
      </c>
      <c r="D130" s="8" t="s">
        <v>214</v>
      </c>
      <c r="E130" s="9">
        <v>43910</v>
      </c>
    </row>
    <row r="131" spans="1:5" x14ac:dyDescent="0.35">
      <c r="A131" t="s">
        <v>44</v>
      </c>
      <c r="B131" t="s">
        <v>30</v>
      </c>
      <c r="C131" t="s">
        <v>45</v>
      </c>
      <c r="D131" s="8" t="s">
        <v>215</v>
      </c>
      <c r="E131" s="9">
        <v>44035</v>
      </c>
    </row>
    <row r="132" spans="1:5" x14ac:dyDescent="0.35">
      <c r="A132" t="s">
        <v>46</v>
      </c>
      <c r="B132" t="s">
        <v>30</v>
      </c>
      <c r="C132" t="s">
        <v>47</v>
      </c>
      <c r="D132" s="8" t="s">
        <v>216</v>
      </c>
      <c r="E132" s="9">
        <v>44160</v>
      </c>
    </row>
    <row r="133" spans="1:5" x14ac:dyDescent="0.35">
      <c r="A133" t="s">
        <v>48</v>
      </c>
      <c r="B133" t="s">
        <v>30</v>
      </c>
      <c r="C133" t="s">
        <v>49</v>
      </c>
      <c r="D133" s="8" t="s">
        <v>217</v>
      </c>
      <c r="E133" s="9">
        <v>44046</v>
      </c>
    </row>
    <row r="134" spans="1:5" x14ac:dyDescent="0.35">
      <c r="A134" t="s">
        <v>50</v>
      </c>
      <c r="B134" t="s">
        <v>51</v>
      </c>
      <c r="C134" t="s">
        <v>52</v>
      </c>
      <c r="D134" s="8" t="s">
        <v>218</v>
      </c>
      <c r="E134" s="9">
        <v>44179</v>
      </c>
    </row>
    <row r="135" spans="1:5" x14ac:dyDescent="0.35">
      <c r="A135" t="s">
        <v>53</v>
      </c>
      <c r="B135" t="s">
        <v>51</v>
      </c>
      <c r="C135" t="s">
        <v>54</v>
      </c>
      <c r="D135" s="8" t="s">
        <v>219</v>
      </c>
      <c r="E135" s="9">
        <v>43872</v>
      </c>
    </row>
    <row r="136" spans="1:5" x14ac:dyDescent="0.35">
      <c r="A136" t="s">
        <v>55</v>
      </c>
      <c r="B136" t="s">
        <v>51</v>
      </c>
      <c r="C136" t="s">
        <v>56</v>
      </c>
      <c r="D136" s="8" t="s">
        <v>220</v>
      </c>
      <c r="E136" s="9">
        <v>43933</v>
      </c>
    </row>
    <row r="137" spans="1:5" x14ac:dyDescent="0.35">
      <c r="A137" t="s">
        <v>57</v>
      </c>
      <c r="B137" t="s">
        <v>51</v>
      </c>
      <c r="C137" t="s">
        <v>56</v>
      </c>
      <c r="D137" s="8" t="s">
        <v>221</v>
      </c>
      <c r="E137" s="9">
        <v>43897</v>
      </c>
    </row>
    <row r="138" spans="1:5" x14ac:dyDescent="0.35">
      <c r="A138" t="s">
        <v>58</v>
      </c>
      <c r="B138" t="s">
        <v>51</v>
      </c>
      <c r="C138" t="s">
        <v>56</v>
      </c>
      <c r="D138" s="8" t="s">
        <v>222</v>
      </c>
      <c r="E138" s="9">
        <v>43973</v>
      </c>
    </row>
    <row r="139" spans="1:5" x14ac:dyDescent="0.35">
      <c r="A139" t="s">
        <v>59</v>
      </c>
      <c r="B139" t="s">
        <v>51</v>
      </c>
      <c r="C139" t="s">
        <v>60</v>
      </c>
      <c r="D139" s="8" t="s">
        <v>223</v>
      </c>
      <c r="E139" s="9">
        <v>43977</v>
      </c>
    </row>
    <row r="140" spans="1:5" x14ac:dyDescent="0.35">
      <c r="A140" t="s">
        <v>61</v>
      </c>
      <c r="B140" t="s">
        <v>51</v>
      </c>
      <c r="C140" t="s">
        <v>62</v>
      </c>
      <c r="D140" s="8" t="s">
        <v>224</v>
      </c>
      <c r="E140" s="9">
        <v>43944</v>
      </c>
    </row>
    <row r="141" spans="1:5" x14ac:dyDescent="0.35">
      <c r="A141" t="s">
        <v>63</v>
      </c>
      <c r="B141" t="s">
        <v>51</v>
      </c>
      <c r="C141" t="s">
        <v>64</v>
      </c>
      <c r="D141" s="8" t="s">
        <v>225</v>
      </c>
      <c r="E141" s="9">
        <v>44104</v>
      </c>
    </row>
    <row r="142" spans="1:5" x14ac:dyDescent="0.35">
      <c r="A142" t="s">
        <v>65</v>
      </c>
      <c r="B142" t="s">
        <v>51</v>
      </c>
      <c r="C142" t="s">
        <v>66</v>
      </c>
      <c r="D142" s="8" t="s">
        <v>226</v>
      </c>
      <c r="E142" s="9">
        <v>43986</v>
      </c>
    </row>
    <row r="143" spans="1:5" x14ac:dyDescent="0.35">
      <c r="A143" t="s">
        <v>67</v>
      </c>
      <c r="B143" t="s">
        <v>51</v>
      </c>
      <c r="C143" t="s">
        <v>66</v>
      </c>
      <c r="D143" s="8" t="s">
        <v>227</v>
      </c>
      <c r="E143" s="9">
        <v>43939</v>
      </c>
    </row>
    <row r="144" spans="1:5" x14ac:dyDescent="0.35">
      <c r="A144" t="s">
        <v>68</v>
      </c>
      <c r="B144" t="s">
        <v>51</v>
      </c>
      <c r="C144" t="s">
        <v>69</v>
      </c>
      <c r="D144" s="8" t="s">
        <v>228</v>
      </c>
      <c r="E144" s="9">
        <v>43977</v>
      </c>
    </row>
    <row r="145" spans="1:5" x14ac:dyDescent="0.35">
      <c r="A145" t="s">
        <v>70</v>
      </c>
      <c r="B145" t="s">
        <v>51</v>
      </c>
      <c r="C145" t="s">
        <v>71</v>
      </c>
      <c r="D145" s="8" t="s">
        <v>229</v>
      </c>
      <c r="E145" s="9">
        <v>44017</v>
      </c>
    </row>
    <row r="146" spans="1:5" x14ac:dyDescent="0.35">
      <c r="A146" t="s">
        <v>7</v>
      </c>
      <c r="B146" t="s">
        <v>8</v>
      </c>
      <c r="C146" t="s">
        <v>9</v>
      </c>
      <c r="D146" s="8" t="s">
        <v>230</v>
      </c>
      <c r="E146" s="9">
        <v>43996</v>
      </c>
    </row>
    <row r="147" spans="1:5" x14ac:dyDescent="0.35">
      <c r="A147" t="s">
        <v>10</v>
      </c>
      <c r="B147" t="s">
        <v>8</v>
      </c>
      <c r="C147" t="s">
        <v>11</v>
      </c>
      <c r="D147" s="8" t="s">
        <v>231</v>
      </c>
      <c r="E147" s="9">
        <v>43998</v>
      </c>
    </row>
    <row r="148" spans="1:5" x14ac:dyDescent="0.35">
      <c r="A148" t="s">
        <v>12</v>
      </c>
      <c r="B148" t="s">
        <v>8</v>
      </c>
      <c r="C148" t="s">
        <v>13</v>
      </c>
      <c r="D148" s="8" t="s">
        <v>232</v>
      </c>
      <c r="E148" s="9">
        <v>44129</v>
      </c>
    </row>
    <row r="149" spans="1:5" x14ac:dyDescent="0.35">
      <c r="A149" t="s">
        <v>14</v>
      </c>
      <c r="B149" t="s">
        <v>8</v>
      </c>
      <c r="C149" t="s">
        <v>15</v>
      </c>
      <c r="D149" s="8" t="s">
        <v>233</v>
      </c>
      <c r="E149" s="9">
        <v>43840</v>
      </c>
    </row>
    <row r="150" spans="1:5" x14ac:dyDescent="0.35">
      <c r="A150" t="s">
        <v>16</v>
      </c>
      <c r="B150" t="s">
        <v>8</v>
      </c>
      <c r="C150" t="s">
        <v>15</v>
      </c>
      <c r="D150" s="8" t="s">
        <v>234</v>
      </c>
      <c r="E150" s="9">
        <v>43907</v>
      </c>
    </row>
    <row r="151" spans="1:5" x14ac:dyDescent="0.35">
      <c r="A151" t="s">
        <v>17</v>
      </c>
      <c r="B151" t="s">
        <v>8</v>
      </c>
      <c r="C151" t="s">
        <v>15</v>
      </c>
      <c r="D151" s="8" t="s">
        <v>235</v>
      </c>
      <c r="E151" s="9">
        <v>43895</v>
      </c>
    </row>
    <row r="152" spans="1:5" x14ac:dyDescent="0.35">
      <c r="A152" t="s">
        <v>18</v>
      </c>
      <c r="B152" t="s">
        <v>8</v>
      </c>
      <c r="C152" t="s">
        <v>13</v>
      </c>
      <c r="D152" s="8" t="s">
        <v>236</v>
      </c>
      <c r="E152" s="9">
        <v>44019</v>
      </c>
    </row>
    <row r="153" spans="1:5" x14ac:dyDescent="0.35">
      <c r="A153" t="s">
        <v>19</v>
      </c>
      <c r="B153" t="s">
        <v>8</v>
      </c>
      <c r="C153" t="s">
        <v>20</v>
      </c>
      <c r="D153" s="8" t="s">
        <v>237</v>
      </c>
      <c r="E153" s="9">
        <v>43899</v>
      </c>
    </row>
    <row r="154" spans="1:5" x14ac:dyDescent="0.35">
      <c r="A154" t="s">
        <v>21</v>
      </c>
      <c r="B154" t="s">
        <v>8</v>
      </c>
      <c r="C154" t="s">
        <v>20</v>
      </c>
      <c r="D154" s="8" t="s">
        <v>238</v>
      </c>
      <c r="E154" s="9">
        <v>43977</v>
      </c>
    </row>
    <row r="155" spans="1:5" x14ac:dyDescent="0.35">
      <c r="A155" t="s">
        <v>22</v>
      </c>
      <c r="B155" t="s">
        <v>8</v>
      </c>
      <c r="C155" t="s">
        <v>23</v>
      </c>
      <c r="D155" s="8" t="s">
        <v>239</v>
      </c>
      <c r="E155" s="9">
        <v>44181</v>
      </c>
    </row>
    <row r="156" spans="1:5" x14ac:dyDescent="0.35">
      <c r="A156" t="s">
        <v>24</v>
      </c>
      <c r="B156" t="s">
        <v>8</v>
      </c>
      <c r="C156" t="s">
        <v>25</v>
      </c>
      <c r="D156" s="8" t="s">
        <v>240</v>
      </c>
      <c r="E156" s="9">
        <v>44072</v>
      </c>
    </row>
    <row r="157" spans="1:5" x14ac:dyDescent="0.35">
      <c r="A157" t="s">
        <v>26</v>
      </c>
      <c r="B157" t="s">
        <v>8</v>
      </c>
      <c r="C157" t="s">
        <v>27</v>
      </c>
      <c r="D157" s="8" t="s">
        <v>241</v>
      </c>
      <c r="E157" s="9">
        <v>43989</v>
      </c>
    </row>
    <row r="158" spans="1:5" x14ac:dyDescent="0.35">
      <c r="A158" t="s">
        <v>29</v>
      </c>
      <c r="B158" t="s">
        <v>30</v>
      </c>
      <c r="C158" t="s">
        <v>31</v>
      </c>
      <c r="D158" s="8" t="s">
        <v>242</v>
      </c>
      <c r="E158" s="9">
        <v>43908</v>
      </c>
    </row>
    <row r="159" spans="1:5" x14ac:dyDescent="0.35">
      <c r="A159" t="s">
        <v>32</v>
      </c>
      <c r="B159" t="s">
        <v>30</v>
      </c>
      <c r="C159" t="s">
        <v>31</v>
      </c>
      <c r="D159" s="8" t="s">
        <v>243</v>
      </c>
      <c r="E159" s="9">
        <v>44028</v>
      </c>
    </row>
    <row r="160" spans="1:5" x14ac:dyDescent="0.35">
      <c r="A160" t="s">
        <v>33</v>
      </c>
      <c r="B160" t="s">
        <v>30</v>
      </c>
      <c r="C160" t="s">
        <v>34</v>
      </c>
      <c r="D160" s="8" t="s">
        <v>244</v>
      </c>
      <c r="E160" s="9">
        <v>44101</v>
      </c>
    </row>
    <row r="161" spans="1:5" x14ac:dyDescent="0.35">
      <c r="A161" t="s">
        <v>35</v>
      </c>
      <c r="B161" t="s">
        <v>30</v>
      </c>
      <c r="C161" t="s">
        <v>36</v>
      </c>
      <c r="D161" s="8" t="s">
        <v>245</v>
      </c>
      <c r="E161" s="9">
        <v>43869</v>
      </c>
    </row>
    <row r="162" spans="1:5" x14ac:dyDescent="0.35">
      <c r="A162" t="s">
        <v>37</v>
      </c>
      <c r="B162" t="s">
        <v>30</v>
      </c>
      <c r="C162" t="s">
        <v>38</v>
      </c>
      <c r="D162" s="8" t="s">
        <v>246</v>
      </c>
      <c r="E162" s="9">
        <v>44166</v>
      </c>
    </row>
    <row r="163" spans="1:5" x14ac:dyDescent="0.35">
      <c r="A163" t="s">
        <v>39</v>
      </c>
      <c r="B163" t="s">
        <v>30</v>
      </c>
      <c r="C163" t="s">
        <v>40</v>
      </c>
      <c r="D163" s="8" t="s">
        <v>247</v>
      </c>
      <c r="E163" s="9">
        <v>44056</v>
      </c>
    </row>
    <row r="164" spans="1:5" x14ac:dyDescent="0.35">
      <c r="A164" t="s">
        <v>41</v>
      </c>
      <c r="B164" t="s">
        <v>30</v>
      </c>
      <c r="C164" t="s">
        <v>42</v>
      </c>
      <c r="D164" s="8" t="s">
        <v>248</v>
      </c>
      <c r="E164" s="9">
        <v>44125</v>
      </c>
    </row>
    <row r="165" spans="1:5" x14ac:dyDescent="0.35">
      <c r="A165" t="s">
        <v>41</v>
      </c>
      <c r="B165" t="s">
        <v>30</v>
      </c>
      <c r="C165" t="s">
        <v>42</v>
      </c>
      <c r="D165" s="8" t="s">
        <v>249</v>
      </c>
      <c r="E165" s="9">
        <v>43945</v>
      </c>
    </row>
    <row r="166" spans="1:5" x14ac:dyDescent="0.35">
      <c r="A166" t="s">
        <v>43</v>
      </c>
      <c r="B166" t="s">
        <v>30</v>
      </c>
      <c r="C166" t="s">
        <v>31</v>
      </c>
      <c r="D166" s="8" t="s">
        <v>250</v>
      </c>
      <c r="E166" s="9">
        <v>43867</v>
      </c>
    </row>
    <row r="167" spans="1:5" x14ac:dyDescent="0.35">
      <c r="A167" t="s">
        <v>44</v>
      </c>
      <c r="B167" t="s">
        <v>30</v>
      </c>
      <c r="C167" t="s">
        <v>45</v>
      </c>
      <c r="D167" s="8" t="s">
        <v>251</v>
      </c>
      <c r="E167" s="9">
        <v>43914</v>
      </c>
    </row>
    <row r="168" spans="1:5" x14ac:dyDescent="0.35">
      <c r="A168" t="s">
        <v>46</v>
      </c>
      <c r="B168" t="s">
        <v>30</v>
      </c>
      <c r="C168" t="s">
        <v>47</v>
      </c>
      <c r="D168" s="8" t="s">
        <v>252</v>
      </c>
      <c r="E168" s="9">
        <v>44075</v>
      </c>
    </row>
    <row r="169" spans="1:5" x14ac:dyDescent="0.35">
      <c r="A169" t="s">
        <v>48</v>
      </c>
      <c r="B169" t="s">
        <v>30</v>
      </c>
      <c r="C169" t="s">
        <v>49</v>
      </c>
      <c r="D169" s="8" t="s">
        <v>253</v>
      </c>
      <c r="E169" s="9">
        <v>44134</v>
      </c>
    </row>
    <row r="170" spans="1:5" x14ac:dyDescent="0.35">
      <c r="A170" t="s">
        <v>50</v>
      </c>
      <c r="B170" t="s">
        <v>51</v>
      </c>
      <c r="C170" t="s">
        <v>52</v>
      </c>
      <c r="D170" s="8" t="s">
        <v>254</v>
      </c>
      <c r="E170" s="9">
        <v>44182</v>
      </c>
    </row>
    <row r="171" spans="1:5" x14ac:dyDescent="0.35">
      <c r="A171" t="s">
        <v>53</v>
      </c>
      <c r="B171" t="s">
        <v>51</v>
      </c>
      <c r="C171" t="s">
        <v>54</v>
      </c>
      <c r="D171" s="8" t="s">
        <v>255</v>
      </c>
      <c r="E171" s="9">
        <v>43920</v>
      </c>
    </row>
    <row r="172" spans="1:5" x14ac:dyDescent="0.35">
      <c r="A172" t="s">
        <v>55</v>
      </c>
      <c r="B172" t="s">
        <v>51</v>
      </c>
      <c r="C172" t="s">
        <v>56</v>
      </c>
      <c r="D172" s="8" t="s">
        <v>256</v>
      </c>
      <c r="E172" s="9">
        <v>44089</v>
      </c>
    </row>
    <row r="173" spans="1:5" x14ac:dyDescent="0.35">
      <c r="A173" t="s">
        <v>57</v>
      </c>
      <c r="B173" t="s">
        <v>51</v>
      </c>
      <c r="C173" t="s">
        <v>56</v>
      </c>
      <c r="D173" s="8" t="s">
        <v>257</v>
      </c>
      <c r="E173" s="9">
        <v>44039</v>
      </c>
    </row>
    <row r="174" spans="1:5" x14ac:dyDescent="0.35">
      <c r="A174" t="s">
        <v>58</v>
      </c>
      <c r="B174" t="s">
        <v>51</v>
      </c>
      <c r="C174" t="s">
        <v>56</v>
      </c>
      <c r="D174" s="8" t="s">
        <v>258</v>
      </c>
      <c r="E174" s="9">
        <v>43869</v>
      </c>
    </row>
    <row r="175" spans="1:5" x14ac:dyDescent="0.35">
      <c r="A175" t="s">
        <v>59</v>
      </c>
      <c r="B175" t="s">
        <v>51</v>
      </c>
      <c r="C175" t="s">
        <v>60</v>
      </c>
      <c r="D175" s="8" t="s">
        <v>259</v>
      </c>
      <c r="E175" s="9">
        <v>44154</v>
      </c>
    </row>
    <row r="176" spans="1:5" x14ac:dyDescent="0.35">
      <c r="A176" t="s">
        <v>61</v>
      </c>
      <c r="B176" t="s">
        <v>51</v>
      </c>
      <c r="C176" t="s">
        <v>62</v>
      </c>
      <c r="D176" s="8" t="s">
        <v>260</v>
      </c>
      <c r="E176" s="9">
        <v>44085</v>
      </c>
    </row>
    <row r="177" spans="1:5" x14ac:dyDescent="0.35">
      <c r="A177" t="s">
        <v>63</v>
      </c>
      <c r="B177" t="s">
        <v>51</v>
      </c>
      <c r="C177" t="s">
        <v>64</v>
      </c>
      <c r="D177" s="8" t="s">
        <v>261</v>
      </c>
      <c r="E177" s="9">
        <v>44192</v>
      </c>
    </row>
    <row r="178" spans="1:5" x14ac:dyDescent="0.35">
      <c r="A178" t="s">
        <v>65</v>
      </c>
      <c r="B178" t="s">
        <v>51</v>
      </c>
      <c r="C178" t="s">
        <v>66</v>
      </c>
      <c r="D178" s="8" t="s">
        <v>262</v>
      </c>
      <c r="E178" s="9">
        <v>43957</v>
      </c>
    </row>
    <row r="179" spans="1:5" x14ac:dyDescent="0.35">
      <c r="A179" t="s">
        <v>67</v>
      </c>
      <c r="B179" t="s">
        <v>51</v>
      </c>
      <c r="C179" t="s">
        <v>66</v>
      </c>
      <c r="D179" s="8" t="s">
        <v>263</v>
      </c>
      <c r="E179" s="9">
        <v>44186</v>
      </c>
    </row>
    <row r="180" spans="1:5" x14ac:dyDescent="0.35">
      <c r="A180" t="s">
        <v>68</v>
      </c>
      <c r="B180" t="s">
        <v>51</v>
      </c>
      <c r="C180" t="s">
        <v>69</v>
      </c>
      <c r="D180" s="8" t="s">
        <v>264</v>
      </c>
      <c r="E180" s="9">
        <v>44143</v>
      </c>
    </row>
    <row r="181" spans="1:5" x14ac:dyDescent="0.35">
      <c r="A181" t="s">
        <v>70</v>
      </c>
      <c r="B181" t="s">
        <v>51</v>
      </c>
      <c r="C181" t="s">
        <v>71</v>
      </c>
      <c r="D181" s="8" t="s">
        <v>265</v>
      </c>
      <c r="E181" s="9">
        <v>43889</v>
      </c>
    </row>
    <row r="182" spans="1:5" x14ac:dyDescent="0.35">
      <c r="A182" t="s">
        <v>7</v>
      </c>
      <c r="B182" t="s">
        <v>8</v>
      </c>
      <c r="C182" t="s">
        <v>9</v>
      </c>
      <c r="D182" s="8" t="s">
        <v>266</v>
      </c>
      <c r="E182" s="9">
        <v>44093</v>
      </c>
    </row>
    <row r="183" spans="1:5" x14ac:dyDescent="0.35">
      <c r="A183" t="s">
        <v>10</v>
      </c>
      <c r="B183" t="s">
        <v>8</v>
      </c>
      <c r="C183" t="s">
        <v>11</v>
      </c>
      <c r="D183" s="8" t="s">
        <v>267</v>
      </c>
      <c r="E183" s="9">
        <v>44142</v>
      </c>
    </row>
    <row r="184" spans="1:5" x14ac:dyDescent="0.35">
      <c r="A184" t="s">
        <v>12</v>
      </c>
      <c r="B184" t="s">
        <v>8</v>
      </c>
      <c r="C184" t="s">
        <v>13</v>
      </c>
      <c r="D184" s="8" t="s">
        <v>268</v>
      </c>
      <c r="E184" s="9">
        <v>43851</v>
      </c>
    </row>
    <row r="185" spans="1:5" x14ac:dyDescent="0.35">
      <c r="A185" t="s">
        <v>14</v>
      </c>
      <c r="B185" t="s">
        <v>8</v>
      </c>
      <c r="C185" t="s">
        <v>15</v>
      </c>
      <c r="D185" s="8" t="s">
        <v>269</v>
      </c>
      <c r="E185" s="9">
        <v>44116</v>
      </c>
    </row>
    <row r="186" spans="1:5" x14ac:dyDescent="0.35">
      <c r="A186" t="s">
        <v>16</v>
      </c>
      <c r="B186" t="s">
        <v>8</v>
      </c>
      <c r="C186" t="s">
        <v>15</v>
      </c>
      <c r="D186" s="8" t="s">
        <v>270</v>
      </c>
      <c r="E186" s="9">
        <v>44032</v>
      </c>
    </row>
    <row r="187" spans="1:5" x14ac:dyDescent="0.35">
      <c r="A187" t="s">
        <v>17</v>
      </c>
      <c r="B187" t="s">
        <v>8</v>
      </c>
      <c r="C187" t="s">
        <v>15</v>
      </c>
      <c r="D187" s="8" t="s">
        <v>271</v>
      </c>
      <c r="E187" s="9">
        <v>44124</v>
      </c>
    </row>
    <row r="188" spans="1:5" x14ac:dyDescent="0.35">
      <c r="A188" t="s">
        <v>18</v>
      </c>
      <c r="B188" t="s">
        <v>8</v>
      </c>
      <c r="C188" t="s">
        <v>13</v>
      </c>
      <c r="D188" s="8" t="s">
        <v>272</v>
      </c>
      <c r="E188" s="9">
        <v>44037</v>
      </c>
    </row>
    <row r="189" spans="1:5" x14ac:dyDescent="0.35">
      <c r="A189" t="s">
        <v>19</v>
      </c>
      <c r="B189" t="s">
        <v>8</v>
      </c>
      <c r="C189" t="s">
        <v>20</v>
      </c>
      <c r="D189" s="8" t="s">
        <v>273</v>
      </c>
      <c r="E189" s="9">
        <v>44169</v>
      </c>
    </row>
    <row r="190" spans="1:5" x14ac:dyDescent="0.35">
      <c r="A190" t="s">
        <v>21</v>
      </c>
      <c r="B190" t="s">
        <v>8</v>
      </c>
      <c r="C190" t="s">
        <v>20</v>
      </c>
      <c r="D190" s="8" t="s">
        <v>274</v>
      </c>
      <c r="E190" s="9">
        <v>44185</v>
      </c>
    </row>
    <row r="191" spans="1:5" x14ac:dyDescent="0.35">
      <c r="A191" t="s">
        <v>22</v>
      </c>
      <c r="B191" t="s">
        <v>8</v>
      </c>
      <c r="C191" t="s">
        <v>23</v>
      </c>
      <c r="D191" s="8" t="s">
        <v>275</v>
      </c>
      <c r="E191" s="9">
        <v>43968</v>
      </c>
    </row>
    <row r="192" spans="1:5" x14ac:dyDescent="0.35">
      <c r="A192" t="s">
        <v>24</v>
      </c>
      <c r="B192" t="s">
        <v>8</v>
      </c>
      <c r="C192" t="s">
        <v>25</v>
      </c>
      <c r="D192" s="8" t="s">
        <v>276</v>
      </c>
      <c r="E192" s="9">
        <v>44047</v>
      </c>
    </row>
    <row r="193" spans="1:5" x14ac:dyDescent="0.35">
      <c r="A193" t="s">
        <v>26</v>
      </c>
      <c r="B193" t="s">
        <v>8</v>
      </c>
      <c r="C193" t="s">
        <v>27</v>
      </c>
      <c r="D193" s="8" t="s">
        <v>277</v>
      </c>
      <c r="E193" s="9">
        <v>44050</v>
      </c>
    </row>
    <row r="194" spans="1:5" x14ac:dyDescent="0.35">
      <c r="A194" t="s">
        <v>29</v>
      </c>
      <c r="B194" t="s">
        <v>30</v>
      </c>
      <c r="C194" t="s">
        <v>31</v>
      </c>
      <c r="D194" s="8" t="s">
        <v>278</v>
      </c>
      <c r="E194" s="9">
        <v>43992</v>
      </c>
    </row>
    <row r="195" spans="1:5" x14ac:dyDescent="0.35">
      <c r="A195" t="s">
        <v>32</v>
      </c>
      <c r="B195" t="s">
        <v>30</v>
      </c>
      <c r="C195" t="s">
        <v>31</v>
      </c>
      <c r="D195" s="8" t="s">
        <v>279</v>
      </c>
      <c r="E195" s="9">
        <v>43988</v>
      </c>
    </row>
    <row r="196" spans="1:5" x14ac:dyDescent="0.35">
      <c r="A196" t="s">
        <v>33</v>
      </c>
      <c r="B196" t="s">
        <v>30</v>
      </c>
      <c r="C196" t="s">
        <v>34</v>
      </c>
      <c r="D196" s="8" t="s">
        <v>280</v>
      </c>
      <c r="E196" s="9">
        <v>44089</v>
      </c>
    </row>
    <row r="197" spans="1:5" x14ac:dyDescent="0.35">
      <c r="A197" t="s">
        <v>35</v>
      </c>
      <c r="B197" t="s">
        <v>30</v>
      </c>
      <c r="C197" t="s">
        <v>36</v>
      </c>
      <c r="D197" s="8" t="s">
        <v>281</v>
      </c>
      <c r="E197" s="9">
        <v>43963</v>
      </c>
    </row>
    <row r="198" spans="1:5" x14ac:dyDescent="0.35">
      <c r="A198" t="s">
        <v>37</v>
      </c>
      <c r="B198" t="s">
        <v>30</v>
      </c>
      <c r="C198" t="s">
        <v>38</v>
      </c>
      <c r="D198" s="8" t="s">
        <v>282</v>
      </c>
      <c r="E198" s="9">
        <v>44079</v>
      </c>
    </row>
    <row r="199" spans="1:5" x14ac:dyDescent="0.35">
      <c r="A199" t="s">
        <v>39</v>
      </c>
      <c r="B199" t="s">
        <v>30</v>
      </c>
      <c r="C199" t="s">
        <v>40</v>
      </c>
      <c r="D199" s="8" t="s">
        <v>283</v>
      </c>
      <c r="E199" s="9">
        <v>43866</v>
      </c>
    </row>
    <row r="200" spans="1:5" x14ac:dyDescent="0.35">
      <c r="A200" t="s">
        <v>41</v>
      </c>
      <c r="B200" t="s">
        <v>30</v>
      </c>
      <c r="C200" t="s">
        <v>42</v>
      </c>
      <c r="D200" s="8" t="s">
        <v>284</v>
      </c>
      <c r="E200" s="9">
        <v>44135</v>
      </c>
    </row>
    <row r="201" spans="1:5" x14ac:dyDescent="0.35">
      <c r="A201" t="s">
        <v>41</v>
      </c>
      <c r="B201" t="s">
        <v>30</v>
      </c>
      <c r="C201" t="s">
        <v>42</v>
      </c>
      <c r="D201" s="8" t="s">
        <v>285</v>
      </c>
      <c r="E201" s="9">
        <v>43962</v>
      </c>
    </row>
    <row r="202" spans="1:5" x14ac:dyDescent="0.35">
      <c r="A202" t="s">
        <v>43</v>
      </c>
      <c r="B202" t="s">
        <v>30</v>
      </c>
      <c r="C202" t="s">
        <v>31</v>
      </c>
      <c r="D202" s="8" t="s">
        <v>286</v>
      </c>
      <c r="E202" s="9">
        <v>43952</v>
      </c>
    </row>
    <row r="203" spans="1:5" x14ac:dyDescent="0.35">
      <c r="A203" t="s">
        <v>44</v>
      </c>
      <c r="B203" t="s">
        <v>30</v>
      </c>
      <c r="C203" t="s">
        <v>45</v>
      </c>
      <c r="D203" s="8" t="s">
        <v>287</v>
      </c>
      <c r="E203" s="9">
        <v>44042</v>
      </c>
    </row>
    <row r="204" spans="1:5" x14ac:dyDescent="0.35">
      <c r="A204" t="s">
        <v>46</v>
      </c>
      <c r="B204" t="s">
        <v>30</v>
      </c>
      <c r="C204" t="s">
        <v>47</v>
      </c>
      <c r="D204" s="8" t="s">
        <v>288</v>
      </c>
      <c r="E204" s="9">
        <v>44179</v>
      </c>
    </row>
    <row r="205" spans="1:5" x14ac:dyDescent="0.35">
      <c r="A205" t="s">
        <v>48</v>
      </c>
      <c r="B205" t="s">
        <v>30</v>
      </c>
      <c r="C205" t="s">
        <v>49</v>
      </c>
      <c r="D205" s="8" t="s">
        <v>289</v>
      </c>
      <c r="E205" s="9">
        <v>44075</v>
      </c>
    </row>
    <row r="206" spans="1:5" x14ac:dyDescent="0.35">
      <c r="A206" t="s">
        <v>50</v>
      </c>
      <c r="B206" t="s">
        <v>51</v>
      </c>
      <c r="C206" t="s">
        <v>52</v>
      </c>
      <c r="D206" s="8" t="s">
        <v>290</v>
      </c>
      <c r="E206" s="9">
        <v>44094</v>
      </c>
    </row>
    <row r="207" spans="1:5" x14ac:dyDescent="0.35">
      <c r="A207" t="s">
        <v>53</v>
      </c>
      <c r="B207" t="s">
        <v>51</v>
      </c>
      <c r="C207" t="s">
        <v>54</v>
      </c>
      <c r="D207" s="8" t="s">
        <v>291</v>
      </c>
      <c r="E207" s="9">
        <v>43969</v>
      </c>
    </row>
    <row r="208" spans="1:5" x14ac:dyDescent="0.35">
      <c r="A208" t="s">
        <v>55</v>
      </c>
      <c r="B208" t="s">
        <v>51</v>
      </c>
      <c r="C208" t="s">
        <v>56</v>
      </c>
      <c r="D208" s="8" t="s">
        <v>292</v>
      </c>
      <c r="E208" s="9">
        <v>44171</v>
      </c>
    </row>
    <row r="209" spans="1:5" x14ac:dyDescent="0.35">
      <c r="A209" t="s">
        <v>57</v>
      </c>
      <c r="B209" t="s">
        <v>51</v>
      </c>
      <c r="C209" t="s">
        <v>56</v>
      </c>
      <c r="D209" s="8" t="s">
        <v>293</v>
      </c>
      <c r="E209" s="9">
        <v>44194</v>
      </c>
    </row>
    <row r="210" spans="1:5" x14ac:dyDescent="0.35">
      <c r="A210" t="s">
        <v>58</v>
      </c>
      <c r="B210" t="s">
        <v>51</v>
      </c>
      <c r="C210" t="s">
        <v>56</v>
      </c>
      <c r="D210" s="8" t="s">
        <v>294</v>
      </c>
      <c r="E210" s="9">
        <v>43874</v>
      </c>
    </row>
    <row r="211" spans="1:5" x14ac:dyDescent="0.35">
      <c r="A211" t="s">
        <v>59</v>
      </c>
      <c r="B211" t="s">
        <v>51</v>
      </c>
      <c r="C211" t="s">
        <v>60</v>
      </c>
      <c r="D211" s="8" t="s">
        <v>295</v>
      </c>
      <c r="E211" s="9">
        <v>43958</v>
      </c>
    </row>
    <row r="212" spans="1:5" x14ac:dyDescent="0.35">
      <c r="A212" t="s">
        <v>61</v>
      </c>
      <c r="B212" t="s">
        <v>51</v>
      </c>
      <c r="C212" t="s">
        <v>62</v>
      </c>
      <c r="D212" s="8" t="s">
        <v>296</v>
      </c>
      <c r="E212" s="9">
        <v>43872</v>
      </c>
    </row>
    <row r="213" spans="1:5" x14ac:dyDescent="0.35">
      <c r="A213" t="s">
        <v>63</v>
      </c>
      <c r="B213" t="s">
        <v>51</v>
      </c>
      <c r="C213" t="s">
        <v>64</v>
      </c>
      <c r="D213" s="8" t="s">
        <v>297</v>
      </c>
      <c r="E213" s="9">
        <v>43970</v>
      </c>
    </row>
    <row r="214" spans="1:5" x14ac:dyDescent="0.35">
      <c r="A214" t="s">
        <v>65</v>
      </c>
      <c r="B214" t="s">
        <v>51</v>
      </c>
      <c r="C214" t="s">
        <v>66</v>
      </c>
      <c r="D214" s="8" t="s">
        <v>298</v>
      </c>
      <c r="E214" s="9">
        <v>44035</v>
      </c>
    </row>
    <row r="215" spans="1:5" x14ac:dyDescent="0.35">
      <c r="A215" t="s">
        <v>67</v>
      </c>
      <c r="B215" t="s">
        <v>51</v>
      </c>
      <c r="C215" t="s">
        <v>66</v>
      </c>
      <c r="D215" s="8" t="s">
        <v>299</v>
      </c>
      <c r="E215" s="9">
        <v>44161</v>
      </c>
    </row>
    <row r="216" spans="1:5" x14ac:dyDescent="0.35">
      <c r="A216" t="s">
        <v>68</v>
      </c>
      <c r="B216" t="s">
        <v>51</v>
      </c>
      <c r="C216" t="s">
        <v>69</v>
      </c>
      <c r="D216" s="8" t="s">
        <v>300</v>
      </c>
      <c r="E216" s="9">
        <v>44138</v>
      </c>
    </row>
    <row r="217" spans="1:5" x14ac:dyDescent="0.35">
      <c r="A217" t="s">
        <v>70</v>
      </c>
      <c r="B217" t="s">
        <v>51</v>
      </c>
      <c r="C217" t="s">
        <v>71</v>
      </c>
      <c r="D217" s="8" t="s">
        <v>301</v>
      </c>
      <c r="E217" s="9">
        <v>44150</v>
      </c>
    </row>
    <row r="218" spans="1:5" x14ac:dyDescent="0.35">
      <c r="A218" t="s">
        <v>7</v>
      </c>
      <c r="B218" t="s">
        <v>8</v>
      </c>
      <c r="C218" t="s">
        <v>9</v>
      </c>
      <c r="D218" s="8" t="s">
        <v>302</v>
      </c>
      <c r="E218" s="9">
        <v>44181</v>
      </c>
    </row>
    <row r="219" spans="1:5" x14ac:dyDescent="0.35">
      <c r="A219" t="s">
        <v>10</v>
      </c>
      <c r="B219" t="s">
        <v>8</v>
      </c>
      <c r="C219" t="s">
        <v>11</v>
      </c>
      <c r="D219" s="8" t="s">
        <v>303</v>
      </c>
      <c r="E219" s="9">
        <v>43842</v>
      </c>
    </row>
    <row r="220" spans="1:5" x14ac:dyDescent="0.35">
      <c r="A220" t="s">
        <v>12</v>
      </c>
      <c r="B220" t="s">
        <v>8</v>
      </c>
      <c r="C220" t="s">
        <v>13</v>
      </c>
      <c r="D220" s="8" t="s">
        <v>304</v>
      </c>
      <c r="E220" s="9">
        <v>43992</v>
      </c>
    </row>
    <row r="221" spans="1:5" x14ac:dyDescent="0.35">
      <c r="A221" t="s">
        <v>14</v>
      </c>
      <c r="B221" t="s">
        <v>8</v>
      </c>
      <c r="C221" t="s">
        <v>15</v>
      </c>
      <c r="D221" s="8" t="s">
        <v>305</v>
      </c>
      <c r="E221" s="9">
        <v>43884</v>
      </c>
    </row>
    <row r="222" spans="1:5" x14ac:dyDescent="0.35">
      <c r="A222" t="s">
        <v>16</v>
      </c>
      <c r="B222" t="s">
        <v>8</v>
      </c>
      <c r="C222" t="s">
        <v>15</v>
      </c>
      <c r="D222" s="8" t="s">
        <v>306</v>
      </c>
      <c r="E222" s="9">
        <v>43862</v>
      </c>
    </row>
    <row r="223" spans="1:5" x14ac:dyDescent="0.35">
      <c r="A223" t="s">
        <v>17</v>
      </c>
      <c r="B223" t="s">
        <v>8</v>
      </c>
      <c r="C223" t="s">
        <v>15</v>
      </c>
      <c r="D223" s="8" t="s">
        <v>307</v>
      </c>
      <c r="E223" s="9">
        <v>44034</v>
      </c>
    </row>
    <row r="224" spans="1:5" x14ac:dyDescent="0.35">
      <c r="A224" t="s">
        <v>18</v>
      </c>
      <c r="B224" t="s">
        <v>8</v>
      </c>
      <c r="C224" t="s">
        <v>13</v>
      </c>
      <c r="D224" s="8" t="s">
        <v>308</v>
      </c>
      <c r="E224" s="9">
        <v>44139</v>
      </c>
    </row>
    <row r="225" spans="1:5" x14ac:dyDescent="0.35">
      <c r="A225" t="s">
        <v>19</v>
      </c>
      <c r="B225" t="s">
        <v>8</v>
      </c>
      <c r="C225" t="s">
        <v>20</v>
      </c>
      <c r="D225" s="8" t="s">
        <v>309</v>
      </c>
      <c r="E225" s="9">
        <v>44176</v>
      </c>
    </row>
    <row r="226" spans="1:5" x14ac:dyDescent="0.35">
      <c r="A226" t="s">
        <v>21</v>
      </c>
      <c r="B226" t="s">
        <v>8</v>
      </c>
      <c r="C226" t="s">
        <v>20</v>
      </c>
      <c r="D226" s="8" t="s">
        <v>310</v>
      </c>
      <c r="E226" s="9">
        <v>44073</v>
      </c>
    </row>
    <row r="227" spans="1:5" x14ac:dyDescent="0.35">
      <c r="A227" t="s">
        <v>22</v>
      </c>
      <c r="B227" t="s">
        <v>8</v>
      </c>
      <c r="C227" t="s">
        <v>23</v>
      </c>
      <c r="D227" s="8" t="s">
        <v>311</v>
      </c>
      <c r="E227" s="9">
        <v>43911</v>
      </c>
    </row>
    <row r="228" spans="1:5" x14ac:dyDescent="0.35">
      <c r="A228" t="s">
        <v>24</v>
      </c>
      <c r="B228" t="s">
        <v>8</v>
      </c>
      <c r="C228" t="s">
        <v>25</v>
      </c>
      <c r="D228" s="8" t="s">
        <v>312</v>
      </c>
      <c r="E228" s="9">
        <v>44095</v>
      </c>
    </row>
    <row r="229" spans="1:5" x14ac:dyDescent="0.35">
      <c r="A229" t="s">
        <v>26</v>
      </c>
      <c r="B229" t="s">
        <v>8</v>
      </c>
      <c r="C229" t="s">
        <v>27</v>
      </c>
      <c r="D229" s="8" t="s">
        <v>313</v>
      </c>
      <c r="E229" s="9">
        <v>43914</v>
      </c>
    </row>
    <row r="230" spans="1:5" x14ac:dyDescent="0.35">
      <c r="A230" t="s">
        <v>29</v>
      </c>
      <c r="B230" t="s">
        <v>30</v>
      </c>
      <c r="C230" t="s">
        <v>31</v>
      </c>
      <c r="D230" s="8" t="s">
        <v>314</v>
      </c>
      <c r="E230" s="9">
        <v>44149</v>
      </c>
    </row>
    <row r="231" spans="1:5" x14ac:dyDescent="0.35">
      <c r="A231" t="s">
        <v>32</v>
      </c>
      <c r="B231" t="s">
        <v>30</v>
      </c>
      <c r="C231" t="s">
        <v>31</v>
      </c>
      <c r="D231" s="8" t="s">
        <v>315</v>
      </c>
      <c r="E231" s="9">
        <v>44115</v>
      </c>
    </row>
    <row r="232" spans="1:5" x14ac:dyDescent="0.35">
      <c r="A232" t="s">
        <v>33</v>
      </c>
      <c r="B232" t="s">
        <v>30</v>
      </c>
      <c r="C232" t="s">
        <v>34</v>
      </c>
      <c r="D232" s="8" t="s">
        <v>316</v>
      </c>
      <c r="E232" s="9">
        <v>43964</v>
      </c>
    </row>
    <row r="233" spans="1:5" x14ac:dyDescent="0.35">
      <c r="A233" t="s">
        <v>35</v>
      </c>
      <c r="B233" t="s">
        <v>30</v>
      </c>
      <c r="C233" t="s">
        <v>36</v>
      </c>
      <c r="D233" s="8" t="s">
        <v>317</v>
      </c>
      <c r="E233" s="9">
        <v>44155</v>
      </c>
    </row>
    <row r="234" spans="1:5" x14ac:dyDescent="0.35">
      <c r="A234" t="s">
        <v>37</v>
      </c>
      <c r="B234" t="s">
        <v>30</v>
      </c>
      <c r="C234" t="s">
        <v>38</v>
      </c>
      <c r="D234" s="8" t="s">
        <v>318</v>
      </c>
      <c r="E234" s="9">
        <v>43922</v>
      </c>
    </row>
    <row r="235" spans="1:5" x14ac:dyDescent="0.35">
      <c r="A235" t="s">
        <v>39</v>
      </c>
      <c r="B235" t="s">
        <v>30</v>
      </c>
      <c r="C235" t="s">
        <v>40</v>
      </c>
      <c r="D235" s="8" t="s">
        <v>319</v>
      </c>
      <c r="E235" s="9">
        <v>43868</v>
      </c>
    </row>
    <row r="236" spans="1:5" x14ac:dyDescent="0.35">
      <c r="A236" t="s">
        <v>41</v>
      </c>
      <c r="B236" t="s">
        <v>30</v>
      </c>
      <c r="C236" t="s">
        <v>42</v>
      </c>
      <c r="D236" s="8" t="s">
        <v>320</v>
      </c>
      <c r="E236" s="9">
        <v>44007</v>
      </c>
    </row>
    <row r="237" spans="1:5" x14ac:dyDescent="0.35">
      <c r="A237" t="s">
        <v>41</v>
      </c>
      <c r="B237" t="s">
        <v>30</v>
      </c>
      <c r="C237" t="s">
        <v>42</v>
      </c>
      <c r="D237" s="8" t="s">
        <v>321</v>
      </c>
      <c r="E237" s="9">
        <v>43902</v>
      </c>
    </row>
    <row r="238" spans="1:5" x14ac:dyDescent="0.35">
      <c r="A238" t="s">
        <v>43</v>
      </c>
      <c r="B238" t="s">
        <v>30</v>
      </c>
      <c r="C238" t="s">
        <v>31</v>
      </c>
      <c r="D238" s="8" t="s">
        <v>322</v>
      </c>
      <c r="E238" s="9">
        <v>44137</v>
      </c>
    </row>
    <row r="239" spans="1:5" x14ac:dyDescent="0.35">
      <c r="A239" t="s">
        <v>44</v>
      </c>
      <c r="B239" t="s">
        <v>30</v>
      </c>
      <c r="C239" t="s">
        <v>45</v>
      </c>
      <c r="D239" s="8" t="s">
        <v>323</v>
      </c>
      <c r="E239" s="9">
        <v>44042</v>
      </c>
    </row>
    <row r="240" spans="1:5" x14ac:dyDescent="0.35">
      <c r="A240" t="s">
        <v>46</v>
      </c>
      <c r="B240" t="s">
        <v>30</v>
      </c>
      <c r="C240" t="s">
        <v>47</v>
      </c>
      <c r="D240" s="8" t="s">
        <v>324</v>
      </c>
      <c r="E240" s="9">
        <v>44098</v>
      </c>
    </row>
    <row r="241" spans="1:5" x14ac:dyDescent="0.35">
      <c r="A241" t="s">
        <v>48</v>
      </c>
      <c r="B241" t="s">
        <v>30</v>
      </c>
      <c r="C241" t="s">
        <v>49</v>
      </c>
      <c r="D241" s="8" t="s">
        <v>325</v>
      </c>
      <c r="E241" s="9">
        <v>44164</v>
      </c>
    </row>
    <row r="242" spans="1:5" x14ac:dyDescent="0.35">
      <c r="A242" t="s">
        <v>50</v>
      </c>
      <c r="B242" t="s">
        <v>51</v>
      </c>
      <c r="C242" t="s">
        <v>52</v>
      </c>
      <c r="D242" s="8" t="s">
        <v>326</v>
      </c>
      <c r="E242" s="9">
        <v>43841</v>
      </c>
    </row>
    <row r="243" spans="1:5" x14ac:dyDescent="0.35">
      <c r="A243" t="s">
        <v>53</v>
      </c>
      <c r="B243" t="s">
        <v>51</v>
      </c>
      <c r="C243" t="s">
        <v>54</v>
      </c>
      <c r="D243" s="8" t="s">
        <v>327</v>
      </c>
      <c r="E243" s="9">
        <v>43970</v>
      </c>
    </row>
    <row r="244" spans="1:5" x14ac:dyDescent="0.35">
      <c r="A244" t="s">
        <v>55</v>
      </c>
      <c r="B244" t="s">
        <v>51</v>
      </c>
      <c r="C244" t="s">
        <v>56</v>
      </c>
      <c r="D244" s="8" t="s">
        <v>328</v>
      </c>
      <c r="E244" s="9">
        <v>44048</v>
      </c>
    </row>
    <row r="245" spans="1:5" x14ac:dyDescent="0.35">
      <c r="A245" t="s">
        <v>57</v>
      </c>
      <c r="B245" t="s">
        <v>51</v>
      </c>
      <c r="C245" t="s">
        <v>56</v>
      </c>
      <c r="D245" s="8" t="s">
        <v>329</v>
      </c>
      <c r="E245" s="9">
        <v>43904</v>
      </c>
    </row>
    <row r="246" spans="1:5" x14ac:dyDescent="0.35">
      <c r="A246" t="s">
        <v>58</v>
      </c>
      <c r="B246" t="s">
        <v>51</v>
      </c>
      <c r="C246" t="s">
        <v>56</v>
      </c>
      <c r="D246" s="8" t="s">
        <v>330</v>
      </c>
      <c r="E246" s="9">
        <v>43976</v>
      </c>
    </row>
    <row r="247" spans="1:5" x14ac:dyDescent="0.35">
      <c r="A247" t="s">
        <v>59</v>
      </c>
      <c r="B247" t="s">
        <v>51</v>
      </c>
      <c r="C247" t="s">
        <v>60</v>
      </c>
      <c r="D247" s="8" t="s">
        <v>331</v>
      </c>
      <c r="E247" s="9">
        <v>44061</v>
      </c>
    </row>
    <row r="248" spans="1:5" x14ac:dyDescent="0.35">
      <c r="A248" t="s">
        <v>61</v>
      </c>
      <c r="B248" t="s">
        <v>51</v>
      </c>
      <c r="C248" t="s">
        <v>62</v>
      </c>
      <c r="D248" s="8" t="s">
        <v>332</v>
      </c>
      <c r="E248" s="9">
        <v>43886</v>
      </c>
    </row>
    <row r="249" spans="1:5" x14ac:dyDescent="0.35">
      <c r="A249" t="s">
        <v>63</v>
      </c>
      <c r="B249" t="s">
        <v>51</v>
      </c>
      <c r="C249" t="s">
        <v>64</v>
      </c>
      <c r="D249" s="8" t="s">
        <v>333</v>
      </c>
      <c r="E249" s="9">
        <v>43984</v>
      </c>
    </row>
    <row r="250" spans="1:5" x14ac:dyDescent="0.35">
      <c r="A250" t="s">
        <v>65</v>
      </c>
      <c r="B250" t="s">
        <v>51</v>
      </c>
      <c r="C250" t="s">
        <v>66</v>
      </c>
      <c r="D250" s="8" t="s">
        <v>334</v>
      </c>
      <c r="E250" s="9">
        <v>44145</v>
      </c>
    </row>
    <row r="251" spans="1:5" x14ac:dyDescent="0.35">
      <c r="A251" t="s">
        <v>67</v>
      </c>
      <c r="B251" t="s">
        <v>51</v>
      </c>
      <c r="C251" t="s">
        <v>66</v>
      </c>
      <c r="D251" s="8" t="s">
        <v>335</v>
      </c>
      <c r="E251" s="9">
        <v>43926</v>
      </c>
    </row>
    <row r="252" spans="1:5" x14ac:dyDescent="0.35">
      <c r="A252" t="s">
        <v>68</v>
      </c>
      <c r="B252" t="s">
        <v>51</v>
      </c>
      <c r="C252" t="s">
        <v>69</v>
      </c>
      <c r="D252" s="8" t="s">
        <v>336</v>
      </c>
      <c r="E252" s="9">
        <v>43834</v>
      </c>
    </row>
    <row r="253" spans="1:5" x14ac:dyDescent="0.35">
      <c r="A253" t="s">
        <v>70</v>
      </c>
      <c r="B253" t="s">
        <v>51</v>
      </c>
      <c r="C253" t="s">
        <v>71</v>
      </c>
      <c r="D253" s="8" t="s">
        <v>337</v>
      </c>
      <c r="E253" s="9">
        <v>44173</v>
      </c>
    </row>
    <row r="254" spans="1:5" x14ac:dyDescent="0.35">
      <c r="A254" t="s">
        <v>7</v>
      </c>
      <c r="B254" t="s">
        <v>8</v>
      </c>
      <c r="C254" t="s">
        <v>9</v>
      </c>
      <c r="D254" s="8" t="s">
        <v>338</v>
      </c>
      <c r="E254" s="9">
        <v>44093</v>
      </c>
    </row>
    <row r="255" spans="1:5" x14ac:dyDescent="0.35">
      <c r="A255" t="s">
        <v>10</v>
      </c>
      <c r="B255" t="s">
        <v>8</v>
      </c>
      <c r="C255" t="s">
        <v>11</v>
      </c>
      <c r="D255" s="8" t="s">
        <v>339</v>
      </c>
      <c r="E255" s="9">
        <v>43943</v>
      </c>
    </row>
    <row r="256" spans="1:5" x14ac:dyDescent="0.35">
      <c r="A256" t="s">
        <v>12</v>
      </c>
      <c r="B256" t="s">
        <v>8</v>
      </c>
      <c r="C256" t="s">
        <v>13</v>
      </c>
      <c r="D256" s="8" t="s">
        <v>340</v>
      </c>
      <c r="E256" s="9">
        <v>44092</v>
      </c>
    </row>
    <row r="257" spans="1:5" x14ac:dyDescent="0.35">
      <c r="A257" t="s">
        <v>14</v>
      </c>
      <c r="B257" t="s">
        <v>8</v>
      </c>
      <c r="C257" t="s">
        <v>15</v>
      </c>
      <c r="D257" s="8" t="s">
        <v>341</v>
      </c>
      <c r="E257" s="9">
        <v>43859</v>
      </c>
    </row>
    <row r="258" spans="1:5" x14ac:dyDescent="0.35">
      <c r="A258" t="s">
        <v>16</v>
      </c>
      <c r="B258" t="s">
        <v>8</v>
      </c>
      <c r="C258" t="s">
        <v>15</v>
      </c>
      <c r="D258" s="8" t="s">
        <v>342</v>
      </c>
      <c r="E258" s="9">
        <v>43867</v>
      </c>
    </row>
    <row r="259" spans="1:5" x14ac:dyDescent="0.35">
      <c r="A259" t="s">
        <v>17</v>
      </c>
      <c r="B259" t="s">
        <v>8</v>
      </c>
      <c r="C259" t="s">
        <v>15</v>
      </c>
      <c r="D259" s="8" t="s">
        <v>343</v>
      </c>
      <c r="E259" s="9">
        <v>44056</v>
      </c>
    </row>
    <row r="260" spans="1:5" x14ac:dyDescent="0.35">
      <c r="A260" t="s">
        <v>18</v>
      </c>
      <c r="B260" t="s">
        <v>8</v>
      </c>
      <c r="C260" t="s">
        <v>13</v>
      </c>
      <c r="D260" s="8" t="s">
        <v>344</v>
      </c>
      <c r="E260" s="9">
        <v>43900</v>
      </c>
    </row>
    <row r="261" spans="1:5" x14ac:dyDescent="0.35">
      <c r="A261" t="s">
        <v>19</v>
      </c>
      <c r="B261" t="s">
        <v>8</v>
      </c>
      <c r="C261" t="s">
        <v>20</v>
      </c>
      <c r="D261" s="8" t="s">
        <v>345</v>
      </c>
      <c r="E261" s="9">
        <v>43853</v>
      </c>
    </row>
    <row r="262" spans="1:5" x14ac:dyDescent="0.35">
      <c r="A262" t="s">
        <v>21</v>
      </c>
      <c r="B262" t="s">
        <v>8</v>
      </c>
      <c r="C262" t="s">
        <v>20</v>
      </c>
      <c r="D262" s="8" t="s">
        <v>346</v>
      </c>
      <c r="E262" s="9">
        <v>44013</v>
      </c>
    </row>
    <row r="263" spans="1:5" x14ac:dyDescent="0.35">
      <c r="A263" t="s">
        <v>22</v>
      </c>
      <c r="B263" t="s">
        <v>8</v>
      </c>
      <c r="C263" t="s">
        <v>23</v>
      </c>
      <c r="D263" s="8" t="s">
        <v>347</v>
      </c>
      <c r="E263" s="9">
        <v>44194</v>
      </c>
    </row>
    <row r="264" spans="1:5" x14ac:dyDescent="0.35">
      <c r="A264" t="s">
        <v>24</v>
      </c>
      <c r="B264" t="s">
        <v>8</v>
      </c>
      <c r="C264" t="s">
        <v>25</v>
      </c>
      <c r="D264" s="8" t="s">
        <v>348</v>
      </c>
      <c r="E264" s="9">
        <v>43882</v>
      </c>
    </row>
    <row r="265" spans="1:5" x14ac:dyDescent="0.35">
      <c r="A265" t="s">
        <v>26</v>
      </c>
      <c r="B265" t="s">
        <v>8</v>
      </c>
      <c r="C265" t="s">
        <v>27</v>
      </c>
      <c r="D265" s="8" t="s">
        <v>349</v>
      </c>
      <c r="E265" s="9">
        <v>43987</v>
      </c>
    </row>
    <row r="266" spans="1:5" x14ac:dyDescent="0.35">
      <c r="A266" t="s">
        <v>29</v>
      </c>
      <c r="B266" t="s">
        <v>30</v>
      </c>
      <c r="C266" t="s">
        <v>31</v>
      </c>
      <c r="D266" s="8" t="s">
        <v>350</v>
      </c>
      <c r="E266" s="9">
        <v>44112</v>
      </c>
    </row>
    <row r="267" spans="1:5" x14ac:dyDescent="0.35">
      <c r="A267" t="s">
        <v>32</v>
      </c>
      <c r="B267" t="s">
        <v>30</v>
      </c>
      <c r="C267" t="s">
        <v>31</v>
      </c>
      <c r="D267" s="8" t="s">
        <v>351</v>
      </c>
      <c r="E267" s="9">
        <v>44000</v>
      </c>
    </row>
    <row r="268" spans="1:5" x14ac:dyDescent="0.35">
      <c r="A268" t="s">
        <v>33</v>
      </c>
      <c r="B268" t="s">
        <v>30</v>
      </c>
      <c r="C268" t="s">
        <v>34</v>
      </c>
      <c r="D268" s="8" t="s">
        <v>352</v>
      </c>
      <c r="E268" s="9">
        <v>44066</v>
      </c>
    </row>
    <row r="269" spans="1:5" x14ac:dyDescent="0.35">
      <c r="A269" t="s">
        <v>35</v>
      </c>
      <c r="B269" t="s">
        <v>30</v>
      </c>
      <c r="C269" t="s">
        <v>36</v>
      </c>
      <c r="D269" s="8" t="s">
        <v>353</v>
      </c>
      <c r="E269" s="9">
        <v>43831</v>
      </c>
    </row>
    <row r="270" spans="1:5" x14ac:dyDescent="0.35">
      <c r="A270" t="s">
        <v>37</v>
      </c>
      <c r="B270" t="s">
        <v>30</v>
      </c>
      <c r="C270" t="s">
        <v>38</v>
      </c>
      <c r="D270" s="8" t="s">
        <v>354</v>
      </c>
      <c r="E270" s="9">
        <v>44184</v>
      </c>
    </row>
    <row r="271" spans="1:5" x14ac:dyDescent="0.35">
      <c r="A271" t="s">
        <v>39</v>
      </c>
      <c r="B271" t="s">
        <v>30</v>
      </c>
      <c r="C271" t="s">
        <v>40</v>
      </c>
      <c r="D271" s="8" t="s">
        <v>355</v>
      </c>
      <c r="E271" s="9">
        <v>44171</v>
      </c>
    </row>
    <row r="272" spans="1:5" x14ac:dyDescent="0.35">
      <c r="A272" t="s">
        <v>41</v>
      </c>
      <c r="B272" t="s">
        <v>30</v>
      </c>
      <c r="C272" t="s">
        <v>42</v>
      </c>
      <c r="D272" s="8" t="s">
        <v>356</v>
      </c>
      <c r="E272" s="9">
        <v>43914</v>
      </c>
    </row>
    <row r="273" spans="1:5" x14ac:dyDescent="0.35">
      <c r="A273" t="s">
        <v>41</v>
      </c>
      <c r="B273" t="s">
        <v>30</v>
      </c>
      <c r="C273" t="s">
        <v>42</v>
      </c>
      <c r="D273" s="8" t="s">
        <v>357</v>
      </c>
      <c r="E273" s="9">
        <v>44038</v>
      </c>
    </row>
    <row r="274" spans="1:5" x14ac:dyDescent="0.35">
      <c r="A274" t="s">
        <v>43</v>
      </c>
      <c r="B274" t="s">
        <v>30</v>
      </c>
      <c r="C274" t="s">
        <v>31</v>
      </c>
      <c r="D274" s="8" t="s">
        <v>358</v>
      </c>
      <c r="E274" s="9">
        <v>44077</v>
      </c>
    </row>
    <row r="275" spans="1:5" x14ac:dyDescent="0.35">
      <c r="A275" t="s">
        <v>44</v>
      </c>
      <c r="B275" t="s">
        <v>30</v>
      </c>
      <c r="C275" t="s">
        <v>45</v>
      </c>
      <c r="D275" s="8" t="s">
        <v>359</v>
      </c>
      <c r="E275" s="9">
        <v>43842</v>
      </c>
    </row>
    <row r="276" spans="1:5" x14ac:dyDescent="0.35">
      <c r="A276" t="s">
        <v>46</v>
      </c>
      <c r="B276" t="s">
        <v>30</v>
      </c>
      <c r="C276" t="s">
        <v>47</v>
      </c>
      <c r="D276" s="8" t="s">
        <v>360</v>
      </c>
      <c r="E276" s="9">
        <v>43887</v>
      </c>
    </row>
    <row r="277" spans="1:5" x14ac:dyDescent="0.35">
      <c r="A277" t="s">
        <v>48</v>
      </c>
      <c r="B277" t="s">
        <v>30</v>
      </c>
      <c r="C277" t="s">
        <v>49</v>
      </c>
      <c r="D277" s="8" t="s">
        <v>361</v>
      </c>
      <c r="E277" s="9">
        <v>44023</v>
      </c>
    </row>
    <row r="278" spans="1:5" x14ac:dyDescent="0.35">
      <c r="A278" t="s">
        <v>50</v>
      </c>
      <c r="B278" t="s">
        <v>51</v>
      </c>
      <c r="C278" t="s">
        <v>52</v>
      </c>
      <c r="D278" s="8" t="s">
        <v>362</v>
      </c>
      <c r="E278" s="9">
        <v>44089</v>
      </c>
    </row>
    <row r="279" spans="1:5" x14ac:dyDescent="0.35">
      <c r="A279" t="s">
        <v>53</v>
      </c>
      <c r="B279" t="s">
        <v>51</v>
      </c>
      <c r="C279" t="s">
        <v>54</v>
      </c>
      <c r="D279" s="8" t="s">
        <v>363</v>
      </c>
      <c r="E279" s="9">
        <v>44084</v>
      </c>
    </row>
    <row r="280" spans="1:5" x14ac:dyDescent="0.35">
      <c r="A280" t="s">
        <v>55</v>
      </c>
      <c r="B280" t="s">
        <v>51</v>
      </c>
      <c r="C280" t="s">
        <v>56</v>
      </c>
      <c r="D280" s="8" t="s">
        <v>364</v>
      </c>
      <c r="E280" s="9">
        <v>44022</v>
      </c>
    </row>
    <row r="281" spans="1:5" x14ac:dyDescent="0.35">
      <c r="A281" t="s">
        <v>57</v>
      </c>
      <c r="B281" t="s">
        <v>51</v>
      </c>
      <c r="C281" t="s">
        <v>56</v>
      </c>
      <c r="D281" s="8" t="s">
        <v>365</v>
      </c>
      <c r="E281" s="9">
        <v>44064</v>
      </c>
    </row>
    <row r="282" spans="1:5" x14ac:dyDescent="0.35">
      <c r="A282" t="s">
        <v>58</v>
      </c>
      <c r="B282" t="s">
        <v>51</v>
      </c>
      <c r="C282" t="s">
        <v>56</v>
      </c>
      <c r="D282" s="8" t="s">
        <v>366</v>
      </c>
      <c r="E282" s="9">
        <v>44027</v>
      </c>
    </row>
    <row r="283" spans="1:5" x14ac:dyDescent="0.35">
      <c r="A283" t="s">
        <v>59</v>
      </c>
      <c r="B283" t="s">
        <v>51</v>
      </c>
      <c r="C283" t="s">
        <v>60</v>
      </c>
      <c r="D283" s="8" t="s">
        <v>367</v>
      </c>
      <c r="E283" s="9">
        <v>44002</v>
      </c>
    </row>
    <row r="284" spans="1:5" x14ac:dyDescent="0.35">
      <c r="A284" t="s">
        <v>61</v>
      </c>
      <c r="B284" t="s">
        <v>51</v>
      </c>
      <c r="C284" t="s">
        <v>62</v>
      </c>
      <c r="D284" s="8" t="s">
        <v>368</v>
      </c>
      <c r="E284" s="9">
        <v>44193</v>
      </c>
    </row>
    <row r="285" spans="1:5" x14ac:dyDescent="0.35">
      <c r="A285" t="s">
        <v>63</v>
      </c>
      <c r="B285" t="s">
        <v>51</v>
      </c>
      <c r="C285" t="s">
        <v>64</v>
      </c>
      <c r="D285" s="8" t="s">
        <v>369</v>
      </c>
      <c r="E285" s="9">
        <v>43903</v>
      </c>
    </row>
    <row r="286" spans="1:5" x14ac:dyDescent="0.35">
      <c r="A286" t="s">
        <v>65</v>
      </c>
      <c r="B286" t="s">
        <v>51</v>
      </c>
      <c r="C286" t="s">
        <v>66</v>
      </c>
      <c r="D286" s="8" t="s">
        <v>370</v>
      </c>
      <c r="E286" s="9">
        <v>43934</v>
      </c>
    </row>
    <row r="287" spans="1:5" x14ac:dyDescent="0.35">
      <c r="A287" t="s">
        <v>67</v>
      </c>
      <c r="B287" t="s">
        <v>51</v>
      </c>
      <c r="C287" t="s">
        <v>66</v>
      </c>
      <c r="D287" s="8" t="s">
        <v>371</v>
      </c>
      <c r="E287" s="9">
        <v>43937</v>
      </c>
    </row>
    <row r="288" spans="1:5" x14ac:dyDescent="0.35">
      <c r="A288" t="s">
        <v>68</v>
      </c>
      <c r="B288" t="s">
        <v>51</v>
      </c>
      <c r="C288" t="s">
        <v>69</v>
      </c>
      <c r="D288" s="8" t="s">
        <v>372</v>
      </c>
      <c r="E288" s="9">
        <v>44095</v>
      </c>
    </row>
    <row r="289" spans="1:5" x14ac:dyDescent="0.35">
      <c r="A289" t="s">
        <v>70</v>
      </c>
      <c r="B289" t="s">
        <v>51</v>
      </c>
      <c r="C289" t="s">
        <v>71</v>
      </c>
      <c r="D289" s="8" t="s">
        <v>373</v>
      </c>
      <c r="E289" s="9">
        <v>44169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24A60-6D4E-47C4-8F6C-2D1DD434E0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Planilha3</vt:lpstr>
      <vt:lpstr>TabelaEstoque</vt:lpstr>
      <vt:lpstr>TabelaEstoqueContabilidade</vt:lpstr>
      <vt:lpstr>Planilha2</vt:lpstr>
      <vt:lpstr>Conciliação</vt:lpstr>
      <vt:lpstr>Planilha1</vt:lpstr>
      <vt:lpstr>Teste</vt:lpstr>
      <vt:lpstr>Controle Comercial</vt:lpstr>
      <vt:lpstr>Base Dados</vt:lpstr>
      <vt:lpstr>Data Vcto - Lote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emanuel quintino</cp:lastModifiedBy>
  <dcterms:created xsi:type="dcterms:W3CDTF">2020-03-31T20:30:07Z</dcterms:created>
  <dcterms:modified xsi:type="dcterms:W3CDTF">2023-12-30T14:02:19Z</dcterms:modified>
</cp:coreProperties>
</file>