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crições" sheetId="1" r:id="rId4"/>
    <sheet state="visible" name="Frequência" sheetId="2" r:id="rId5"/>
    <sheet state="hidden" name="Respostas ao formulário 2" sheetId="3" r:id="rId6"/>
    <sheet state="hidden" name="Respostas ao formulário 1" sheetId="4" r:id="rId7"/>
  </sheets>
  <definedNames/>
  <calcPr/>
</workbook>
</file>

<file path=xl/sharedStrings.xml><?xml version="1.0" encoding="utf-8"?>
<sst xmlns="http://schemas.openxmlformats.org/spreadsheetml/2006/main" count="109" uniqueCount="96">
  <si>
    <t>Nº</t>
  </si>
  <si>
    <t>Carimbo de data/hora</t>
  </si>
  <si>
    <t>Nome completo</t>
  </si>
  <si>
    <t>E-mail</t>
  </si>
  <si>
    <t>Número de telefone</t>
  </si>
  <si>
    <t>Se você estuda, informe sua escola e o ano escolar</t>
  </si>
  <si>
    <t>Aluno</t>
  </si>
  <si>
    <t xml:space="preserve">Luiggi Bortolatto Collodel </t>
  </si>
  <si>
    <t>luiggi.b2005@aluno.ifsc.edu.br</t>
  </si>
  <si>
    <t>+55 (48) 9641-9407</t>
  </si>
  <si>
    <t xml:space="preserve">IFSC - Campus Araranguá </t>
  </si>
  <si>
    <t xml:space="preserve">Manuella Brum de Oliveira Silva </t>
  </si>
  <si>
    <t>manubrum.sc@gmail.com</t>
  </si>
  <si>
    <t>48 991326398</t>
  </si>
  <si>
    <t>E.E.B Castro Alves</t>
  </si>
  <si>
    <t xml:space="preserve">Aline Medeiros Morais </t>
  </si>
  <si>
    <t>eng.aline2010@gmail.com</t>
  </si>
  <si>
    <t xml:space="preserve">47 999557171 </t>
  </si>
  <si>
    <t xml:space="preserve">Sara Thaís de Farias da Silva </t>
  </si>
  <si>
    <t>patyprofy@hotmail.com</t>
  </si>
  <si>
    <t>+55999293250</t>
  </si>
  <si>
    <t>IFSC 2 ANO</t>
  </si>
  <si>
    <t>MARIA CLARA ORIGE MASTRACUSA</t>
  </si>
  <si>
    <t>maria.com01@aluno.ifsc.edu.br</t>
  </si>
  <si>
    <t>+55 (48) 99857-7960</t>
  </si>
  <si>
    <t>IFSC - Segundo ano (TIVES - 2)</t>
  </si>
  <si>
    <t>Jordana Coelho Alexandre</t>
  </si>
  <si>
    <t>jordanacalexandre@gmail.com</t>
  </si>
  <si>
    <t>IFSC 3° fase</t>
  </si>
  <si>
    <t xml:space="preserve">Arthur Facciolli Back </t>
  </si>
  <si>
    <t>arthur.b2006@aluno.ifsc.edu.br</t>
  </si>
  <si>
    <t>IFSC, TIEM1</t>
  </si>
  <si>
    <t>Olivia Souza</t>
  </si>
  <si>
    <t>Oliviasouza28@gmail.com</t>
  </si>
  <si>
    <t>Graduação - Licenciatura em física</t>
  </si>
  <si>
    <t xml:space="preserve">Roselene Alves de Souza </t>
  </si>
  <si>
    <t>rosedatoca@gmail.com</t>
  </si>
  <si>
    <t xml:space="preserve">Não </t>
  </si>
  <si>
    <t>Luiz Gustavo Corrêa Pereira</t>
  </si>
  <si>
    <t>luiz.p2005@aluno.ifsc.edu.br</t>
  </si>
  <si>
    <t>(48) 99650-2734</t>
  </si>
  <si>
    <t>IFSC câmpus Araranguá; Terceiro ano do Ensino Médio.</t>
  </si>
  <si>
    <t xml:space="preserve">Ícaro Luiz Machado da Silveira </t>
  </si>
  <si>
    <t>franciele.machado@msn.com</t>
  </si>
  <si>
    <t>Julieta Aguiar Bertoncine</t>
  </si>
  <si>
    <t>Gabriel de Almeida Donadel</t>
  </si>
  <si>
    <t>gabriel.a2007@aluno.ifsc.edu.br</t>
  </si>
  <si>
    <t>48 996767034</t>
  </si>
  <si>
    <t>IFSC Araranguá, TIEM 01</t>
  </si>
  <si>
    <t>E-mail do IFSC</t>
  </si>
  <si>
    <t>Turma</t>
  </si>
  <si>
    <t xml:space="preserve">Annea Macedo da Silva </t>
  </si>
  <si>
    <t>annea.s10@aluno.ifsc.edu.br</t>
  </si>
  <si>
    <t>Tives 01</t>
  </si>
  <si>
    <t xml:space="preserve">48 91750926 </t>
  </si>
  <si>
    <t>Mateus Borges dos Santos</t>
  </si>
  <si>
    <t>mateus.b2005@aluno.ifsc.edu.br</t>
  </si>
  <si>
    <t>TIEM 3 VESP</t>
  </si>
  <si>
    <t>48 88560591</t>
  </si>
  <si>
    <t>Jairo Lourenço dos Santos Junior</t>
  </si>
  <si>
    <t>jairo.lsj2006@aluno.ifsc.edu.br</t>
  </si>
  <si>
    <t>TIEM1</t>
  </si>
  <si>
    <t>98806-6768</t>
  </si>
  <si>
    <t>Anderson Arigoni da Silva</t>
  </si>
  <si>
    <t>anderson.a2004@aluno.ifsc.edu.br</t>
  </si>
  <si>
    <t>TIVES 3</t>
  </si>
  <si>
    <t>+55 48 99817-8893</t>
  </si>
  <si>
    <t xml:space="preserve">Bernardo Fernandes Spillere </t>
  </si>
  <si>
    <t>bernardo.f15@aluno.ifsc.edu.br</t>
  </si>
  <si>
    <t>TIEM 02</t>
  </si>
  <si>
    <t>9992-7620</t>
  </si>
  <si>
    <t xml:space="preserve">Guilherme Nunes </t>
  </si>
  <si>
    <t>guilherme.n2006@aluno.ifsc.edu.br</t>
  </si>
  <si>
    <t>TIEM  01</t>
  </si>
  <si>
    <t>(48) 998134237</t>
  </si>
  <si>
    <t>Heitor Soares Melo</t>
  </si>
  <si>
    <t>heitor.sm11@aluno.ifsc.edu.br</t>
  </si>
  <si>
    <t>Tiem01</t>
  </si>
  <si>
    <t xml:space="preserve">Fábio Angeloni de Vargas </t>
  </si>
  <si>
    <t>fabio.v12@aluno.ifsc.edu.br</t>
  </si>
  <si>
    <t>Leonardo Teixeira Joaquim</t>
  </si>
  <si>
    <t>leonardo.tj2007@aluno.ifsc.edu.br</t>
  </si>
  <si>
    <t>TIEM 01</t>
  </si>
  <si>
    <t>51 8964-0802</t>
  </si>
  <si>
    <t xml:space="preserve">Nicole Pedroso Gonçalves </t>
  </si>
  <si>
    <t>nicole.pg@aluno.ifsc.edu.br</t>
  </si>
  <si>
    <t>Tives 2</t>
  </si>
  <si>
    <t>(48) 996132673</t>
  </si>
  <si>
    <t xml:space="preserve">Ilay Alexandre Pagnan </t>
  </si>
  <si>
    <t>ilay.p16@aluno.ifsc.edu.br</t>
  </si>
  <si>
    <t>TIEM 03 Mat</t>
  </si>
  <si>
    <t xml:space="preserve">Aldrin Corrêa da Silva </t>
  </si>
  <si>
    <t>aldrin.s@aluno.ifsc.edu.br</t>
  </si>
  <si>
    <t>TIVES III</t>
  </si>
  <si>
    <t>(48) 996113812</t>
  </si>
  <si>
    <t>48 996757034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</si>
</sst>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d/m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Font="1"/>
    <xf borderId="0" fillId="0" fontId="3" numFmtId="164" xfId="0" applyFont="1" applyNumberFormat="1"/>
    <xf borderId="0" fillId="0" fontId="3" numFmtId="0" xfId="0" applyAlignment="1" applyFont="1">
      <alignment horizontal="right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18.13"/>
    <col customWidth="1" min="3" max="3" width="25.88"/>
    <col customWidth="1" min="4" max="4" width="27.38"/>
    <col customWidth="1" min="5" max="5" width="16.63"/>
    <col customWidth="1" min="6" max="6" width="4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f t="shared" ref="A2:A26" si="1">ROW(A2)-1</f>
        <v>1</v>
      </c>
      <c r="B2" s="4">
        <f>'Respostas ao formulário 1'!A2</f>
        <v>44791.58728</v>
      </c>
      <c r="C2" s="3" t="str">
        <f>'Respostas ao formulário 1'!B2</f>
        <v>Annea Macedo da Silva </v>
      </c>
      <c r="D2" s="3" t="str">
        <f>'Respostas ao formulário 1'!C2</f>
        <v>annea.s10@aluno.ifsc.edu.br</v>
      </c>
      <c r="E2" s="5" t="str">
        <f>'Respostas ao formulário 1'!E2</f>
        <v>48 91750926 </v>
      </c>
      <c r="F2" s="3" t="str">
        <f>"IFSC - " &amp; 'Respostas ao formulário 1'!D2</f>
        <v>IFSC - Tives 01</v>
      </c>
    </row>
    <row r="3">
      <c r="A3" s="3">
        <f t="shared" si="1"/>
        <v>2</v>
      </c>
      <c r="B3" s="4">
        <f>'Respostas ao formulário 1'!A3</f>
        <v>44791.70581</v>
      </c>
      <c r="C3" s="3" t="str">
        <f>'Respostas ao formulário 1'!B3</f>
        <v>Mateus Borges dos Santos</v>
      </c>
      <c r="D3" s="3" t="str">
        <f>'Respostas ao formulário 1'!C3</f>
        <v>mateus.b2005@aluno.ifsc.edu.br</v>
      </c>
      <c r="E3" s="5" t="str">
        <f>'Respostas ao formulário 1'!E3</f>
        <v>48 88560591</v>
      </c>
      <c r="F3" s="3" t="str">
        <f>"IFSC - " &amp; 'Respostas ao formulário 1'!D3</f>
        <v>IFSC - TIEM 3 VESP</v>
      </c>
    </row>
    <row r="4">
      <c r="A4" s="3">
        <f t="shared" si="1"/>
        <v>3</v>
      </c>
      <c r="B4" s="4">
        <f>'Respostas ao formulário 1'!A4</f>
        <v>44791.74813</v>
      </c>
      <c r="C4" s="3" t="str">
        <f>'Respostas ao formulário 1'!B4</f>
        <v>Jairo Lourenço dos Santos Junior</v>
      </c>
      <c r="D4" s="3" t="str">
        <f>'Respostas ao formulário 1'!C4</f>
        <v>jairo.lsj2006@aluno.ifsc.edu.br</v>
      </c>
      <c r="E4" s="5" t="str">
        <f>'Respostas ao formulário 1'!E4</f>
        <v>98806-6768</v>
      </c>
      <c r="F4" s="3" t="str">
        <f>"IFSC - " &amp; 'Respostas ao formulário 1'!D4</f>
        <v>IFSC - TIEM1</v>
      </c>
    </row>
    <row r="5">
      <c r="A5" s="3">
        <f t="shared" si="1"/>
        <v>4</v>
      </c>
      <c r="B5" s="4">
        <f>'Respostas ao formulário 1'!A5</f>
        <v>44791.76755</v>
      </c>
      <c r="C5" s="3" t="str">
        <f>'Respostas ao formulário 1'!B5</f>
        <v>Anderson Arigoni da Silva</v>
      </c>
      <c r="D5" s="3" t="str">
        <f>'Respostas ao formulário 1'!C5</f>
        <v>anderson.a2004@aluno.ifsc.edu.br</v>
      </c>
      <c r="E5" s="5" t="str">
        <f>'Respostas ao formulário 1'!E5</f>
        <v>+55 48 99817-8893</v>
      </c>
      <c r="F5" s="3" t="str">
        <f>"IFSC - " &amp; 'Respostas ao formulário 1'!D5</f>
        <v>IFSC - TIVES 3</v>
      </c>
    </row>
    <row r="6">
      <c r="A6" s="3">
        <f t="shared" si="1"/>
        <v>5</v>
      </c>
      <c r="B6" s="4">
        <f>'Respostas ao formulário 1'!A6</f>
        <v>44792.33277</v>
      </c>
      <c r="C6" s="3" t="str">
        <f>'Respostas ao formulário 1'!B6</f>
        <v>Bernardo Fernandes Spillere </v>
      </c>
      <c r="D6" s="3" t="str">
        <f>'Respostas ao formulário 1'!C6</f>
        <v>bernardo.f15@aluno.ifsc.edu.br</v>
      </c>
      <c r="E6" s="5" t="str">
        <f>'Respostas ao formulário 1'!E6</f>
        <v>9992-7620</v>
      </c>
      <c r="F6" s="3" t="str">
        <f>"IFSC - " &amp; 'Respostas ao formulário 1'!D6</f>
        <v>IFSC - TIEM 02</v>
      </c>
    </row>
    <row r="7">
      <c r="A7" s="3">
        <f t="shared" si="1"/>
        <v>6</v>
      </c>
      <c r="B7" s="4">
        <f>'Respostas ao formulário 1'!A7</f>
        <v>44792.34352</v>
      </c>
      <c r="C7" s="3" t="str">
        <f>'Respostas ao formulário 1'!B7</f>
        <v>Guilherme Nunes </v>
      </c>
      <c r="D7" s="3" t="str">
        <f>'Respostas ao formulário 1'!C7</f>
        <v>guilherme.n2006@aluno.ifsc.edu.br</v>
      </c>
      <c r="E7" s="5" t="str">
        <f>'Respostas ao formulário 1'!E7</f>
        <v>(48) 998134237</v>
      </c>
      <c r="F7" s="3" t="str">
        <f>"IFSC - " &amp; 'Respostas ao formulário 1'!D7</f>
        <v>IFSC - TIEM  01</v>
      </c>
    </row>
    <row r="8">
      <c r="A8" s="3">
        <f t="shared" si="1"/>
        <v>7</v>
      </c>
      <c r="B8" s="4">
        <f>'Respostas ao formulário 1'!A8</f>
        <v>44792.48811</v>
      </c>
      <c r="C8" s="3" t="str">
        <f>'Respostas ao formulário 1'!B8</f>
        <v>Heitor Soares Melo</v>
      </c>
      <c r="D8" s="3" t="str">
        <f>'Respostas ao formulário 1'!C8</f>
        <v>heitor.sm11@aluno.ifsc.edu.br</v>
      </c>
      <c r="E8" s="5">
        <f>'Respostas ao formulário 1'!E8</f>
        <v>48991255367</v>
      </c>
      <c r="F8" s="3" t="str">
        <f>"IFSC - " &amp; 'Respostas ao formulário 1'!D8</f>
        <v>IFSC - Tiem01</v>
      </c>
    </row>
    <row r="9">
      <c r="A9" s="3">
        <f t="shared" si="1"/>
        <v>8</v>
      </c>
      <c r="B9" s="4">
        <f>'Respostas ao formulário 1'!A9</f>
        <v>44792.48844</v>
      </c>
      <c r="C9" s="3" t="str">
        <f>'Respostas ao formulário 1'!B9</f>
        <v>Fábio Angeloni de Vargas </v>
      </c>
      <c r="D9" s="3" t="str">
        <f>'Respostas ao formulário 1'!C9</f>
        <v>fabio.v12@aluno.ifsc.edu.br</v>
      </c>
      <c r="E9" s="5">
        <f>'Respostas ao formulário 1'!E9</f>
        <v>991201920</v>
      </c>
      <c r="F9" s="3" t="str">
        <f>"IFSC - " &amp; 'Respostas ao formulário 1'!D9</f>
        <v>IFSC - TIEM1</v>
      </c>
    </row>
    <row r="10">
      <c r="A10" s="3">
        <f t="shared" si="1"/>
        <v>9</v>
      </c>
      <c r="B10" s="4">
        <f>'Respostas ao formulário 1'!A10</f>
        <v>44805.7615</v>
      </c>
      <c r="C10" s="3" t="str">
        <f>'Respostas ao formulário 1'!B10</f>
        <v>Leonardo Teixeira Joaquim</v>
      </c>
      <c r="D10" s="3" t="str">
        <f>'Respostas ao formulário 1'!C10</f>
        <v>leonardo.tj2007@aluno.ifsc.edu.br</v>
      </c>
      <c r="E10" s="5" t="str">
        <f>'Respostas ao formulário 1'!E10</f>
        <v>51 8964-0802</v>
      </c>
      <c r="F10" s="3" t="str">
        <f>"IFSC - " &amp; 'Respostas ao formulário 1'!D10</f>
        <v>IFSC - TIEM 01</v>
      </c>
    </row>
    <row r="11">
      <c r="A11" s="3">
        <f t="shared" si="1"/>
        <v>10</v>
      </c>
      <c r="B11" s="4">
        <f>'Respostas ao formulário 1'!A11</f>
        <v>44805.76383</v>
      </c>
      <c r="C11" s="3" t="str">
        <f>'Respostas ao formulário 1'!B11</f>
        <v>Nicole Pedroso Gonçalves </v>
      </c>
      <c r="D11" s="3" t="str">
        <f>'Respostas ao formulário 1'!C11</f>
        <v>nicole.pg@aluno.ifsc.edu.br</v>
      </c>
      <c r="E11" s="5" t="str">
        <f>'Respostas ao formulário 1'!E11</f>
        <v>(48) 996132673</v>
      </c>
      <c r="F11" s="3" t="str">
        <f>"IFSC - " &amp; 'Respostas ao formulário 1'!D11</f>
        <v>IFSC - Tives 2</v>
      </c>
    </row>
    <row r="12">
      <c r="A12" s="3">
        <f t="shared" si="1"/>
        <v>11</v>
      </c>
      <c r="B12" s="4">
        <f>'Respostas ao formulário 1'!A12</f>
        <v>44805.98749</v>
      </c>
      <c r="C12" s="3" t="str">
        <f>'Respostas ao formulário 1'!B12</f>
        <v>Ilay Alexandre Pagnan </v>
      </c>
      <c r="D12" s="3" t="str">
        <f>'Respostas ao formulário 1'!C12</f>
        <v>ilay.p16@aluno.ifsc.edu.br</v>
      </c>
      <c r="E12" s="5">
        <f>'Respostas ao formulário 1'!E12</f>
        <v>48991391451</v>
      </c>
      <c r="F12" s="3" t="str">
        <f>"IFSC - " &amp; 'Respostas ao formulário 1'!D12</f>
        <v>IFSC - TIEM 03 Mat</v>
      </c>
    </row>
    <row r="13">
      <c r="A13" s="3">
        <f t="shared" si="1"/>
        <v>12</v>
      </c>
      <c r="B13" s="4">
        <f>'Respostas ao formulário 1'!A13</f>
        <v>44806.3602</v>
      </c>
      <c r="C13" s="3" t="str">
        <f>'Respostas ao formulário 1'!B13</f>
        <v>Aldrin Corrêa da Silva </v>
      </c>
      <c r="D13" s="3" t="str">
        <f>'Respostas ao formulário 1'!C13</f>
        <v>aldrin.s@aluno.ifsc.edu.br</v>
      </c>
      <c r="E13" s="5" t="str">
        <f>'Respostas ao formulário 1'!E13</f>
        <v>(48) 996113812</v>
      </c>
      <c r="F13" s="3" t="str">
        <f>"IFSC - " &amp; 'Respostas ao formulário 1'!D13</f>
        <v>IFSC - TIVES III</v>
      </c>
    </row>
    <row r="14">
      <c r="A14" s="3">
        <f t="shared" si="1"/>
        <v>13</v>
      </c>
      <c r="B14" s="4">
        <f>'Respostas ao formulário 1'!A14</f>
        <v>44806.67296</v>
      </c>
      <c r="C14" s="3" t="str">
        <f>'Respostas ao formulário 1'!B14</f>
        <v>Gabriel de Almeida Donadel</v>
      </c>
      <c r="D14" s="3" t="str">
        <f>'Respostas ao formulário 1'!C14</f>
        <v>gabriel.a2007@aluno.ifsc.edu.br</v>
      </c>
      <c r="E14" s="5" t="str">
        <f>'Respostas ao formulário 1'!E14</f>
        <v>48 996757034</v>
      </c>
      <c r="F14" s="3" t="str">
        <f>"IFSC - " &amp; 'Respostas ao formulário 1'!D14</f>
        <v>IFSC - TIEM 01</v>
      </c>
    </row>
    <row r="15">
      <c r="A15" s="3">
        <f t="shared" si="1"/>
        <v>14</v>
      </c>
      <c r="B15" s="4">
        <f>'Respostas ao formulário 2'!A2</f>
        <v>44805.92955</v>
      </c>
      <c r="C15" s="3" t="str">
        <f>'Respostas ao formulário 2'!B2</f>
        <v>Luiggi Bortolatto Collodel </v>
      </c>
      <c r="D15" s="3" t="str">
        <f>'Respostas ao formulário 2'!C2</f>
        <v>luiggi.b2005@aluno.ifsc.edu.br</v>
      </c>
      <c r="E15" s="5" t="str">
        <f>'Respostas ao formulário 2'!D2</f>
        <v>+55 (48) 9641-9407</v>
      </c>
      <c r="F15" s="3" t="str">
        <f>'Respostas ao formulário 2'!E2</f>
        <v>IFSC - Campus Araranguá </v>
      </c>
    </row>
    <row r="16">
      <c r="A16" s="3">
        <f t="shared" si="1"/>
        <v>15</v>
      </c>
      <c r="B16" s="4">
        <f>'Respostas ao formulário 2'!A3</f>
        <v>44806.32566</v>
      </c>
      <c r="C16" s="3" t="str">
        <f>'Respostas ao formulário 2'!B3</f>
        <v>Manuella Brum de Oliveira Silva </v>
      </c>
      <c r="D16" s="3" t="str">
        <f>'Respostas ao formulário 2'!C3</f>
        <v>manubrum.sc@gmail.com</v>
      </c>
      <c r="E16" s="5" t="str">
        <f>'Respostas ao formulário 2'!D3</f>
        <v>48 991326398</v>
      </c>
      <c r="F16" s="3" t="str">
        <f>'Respostas ao formulário 2'!E3</f>
        <v>E.E.B Castro Alves</v>
      </c>
    </row>
    <row r="17">
      <c r="A17" s="3">
        <f t="shared" si="1"/>
        <v>16</v>
      </c>
      <c r="B17" s="4">
        <f>'Respostas ao formulário 2'!A4</f>
        <v>44806.98781</v>
      </c>
      <c r="C17" s="3" t="str">
        <f>'Respostas ao formulário 2'!B4</f>
        <v>Aline Medeiros Morais </v>
      </c>
      <c r="D17" s="3" t="str">
        <f>'Respostas ao formulário 2'!C4</f>
        <v>eng.aline2010@gmail.com</v>
      </c>
      <c r="E17" s="5" t="str">
        <f>'Respostas ao formulário 2'!D4</f>
        <v>47 999557171 </v>
      </c>
      <c r="F17" s="3" t="str">
        <f>'Respostas ao formulário 2'!E4</f>
        <v/>
      </c>
    </row>
    <row r="18">
      <c r="A18" s="3">
        <f t="shared" si="1"/>
        <v>17</v>
      </c>
      <c r="B18" s="4">
        <f>'Respostas ao formulário 2'!A5</f>
        <v>44809.47043</v>
      </c>
      <c r="C18" s="3" t="str">
        <f>'Respostas ao formulário 2'!B5</f>
        <v>Sara Thaís de Farias da Silva </v>
      </c>
      <c r="D18" s="3" t="str">
        <f>'Respostas ao formulário 2'!C5</f>
        <v>patyprofy@hotmail.com</v>
      </c>
      <c r="E18" s="5" t="str">
        <f>'Respostas ao formulário 2'!D5</f>
        <v>+55999293250</v>
      </c>
      <c r="F18" s="3" t="str">
        <f>'Respostas ao formulário 2'!E5</f>
        <v>IFSC 2 ANO</v>
      </c>
    </row>
    <row r="19">
      <c r="A19" s="3">
        <f t="shared" si="1"/>
        <v>18</v>
      </c>
      <c r="B19" s="4">
        <f>'Respostas ao formulário 2'!A6</f>
        <v>44809.47243</v>
      </c>
      <c r="C19" s="3" t="str">
        <f>PROPER('Respostas ao formulário 2'!B6)</f>
        <v>Maria Clara Orige Mastracusa</v>
      </c>
      <c r="D19" s="3" t="str">
        <f>'Respostas ao formulário 2'!C6</f>
        <v>maria.com01@aluno.ifsc.edu.br</v>
      </c>
      <c r="E19" s="5" t="str">
        <f>'Respostas ao formulário 2'!D6</f>
        <v>+55 (48) 99857-7960</v>
      </c>
      <c r="F19" s="3" t="str">
        <f>'Respostas ao formulário 2'!E6</f>
        <v>IFSC - Segundo ano (TIVES - 2)</v>
      </c>
    </row>
    <row r="20">
      <c r="A20" s="3">
        <f t="shared" si="1"/>
        <v>19</v>
      </c>
      <c r="B20" s="4">
        <f>'Respostas ao formulário 2'!A7</f>
        <v>44809.4889</v>
      </c>
      <c r="C20" s="3" t="str">
        <f>'Respostas ao formulário 2'!B7</f>
        <v>Jordana Coelho Alexandre</v>
      </c>
      <c r="D20" s="3" t="str">
        <f>'Respostas ao formulário 2'!C7</f>
        <v>jordanacalexandre@gmail.com</v>
      </c>
      <c r="E20" s="5">
        <f>'Respostas ao formulário 2'!D7</f>
        <v>48996210416</v>
      </c>
      <c r="F20" s="3" t="str">
        <f>'Respostas ao formulário 2'!E7</f>
        <v>IFSC 3° fase</v>
      </c>
    </row>
    <row r="21">
      <c r="A21" s="3">
        <f t="shared" si="1"/>
        <v>20</v>
      </c>
      <c r="B21" s="4">
        <f>'Respostas ao formulário 2'!A8</f>
        <v>44809.53801</v>
      </c>
      <c r="C21" s="3" t="str">
        <f>'Respostas ao formulário 2'!B8</f>
        <v>Arthur Facciolli Back </v>
      </c>
      <c r="D21" s="3" t="str">
        <f>'Respostas ao formulário 2'!C8</f>
        <v>arthur.b2006@aluno.ifsc.edu.br</v>
      </c>
      <c r="E21" s="5">
        <f>'Respostas ao formulário 2'!D8</f>
        <v>48999799249</v>
      </c>
      <c r="F21" s="3" t="str">
        <f>'Respostas ao formulário 2'!E8</f>
        <v>IFSC, TIEM1</v>
      </c>
    </row>
    <row r="22">
      <c r="A22" s="3">
        <f t="shared" si="1"/>
        <v>21</v>
      </c>
      <c r="B22" s="4">
        <f>'Respostas ao formulário 2'!A9</f>
        <v>44809.73548</v>
      </c>
      <c r="C22" s="3" t="str">
        <f>'Respostas ao formulário 2'!B9</f>
        <v>Olivia Souza</v>
      </c>
      <c r="D22" s="3" t="str">
        <f>'Respostas ao formulário 2'!C9</f>
        <v>Oliviasouza28@gmail.com</v>
      </c>
      <c r="E22" s="5">
        <f>'Respostas ao formulário 2'!D9</f>
        <v>48988257840</v>
      </c>
      <c r="F22" s="3" t="str">
        <f>'Respostas ao formulário 2'!E9</f>
        <v>Graduação - Licenciatura em física</v>
      </c>
    </row>
    <row r="23">
      <c r="A23" s="3">
        <f t="shared" si="1"/>
        <v>22</v>
      </c>
      <c r="B23" s="4">
        <f>'Respostas ao formulário 2'!A10</f>
        <v>44810.40887</v>
      </c>
      <c r="C23" s="3" t="str">
        <f>'Respostas ao formulário 2'!B10</f>
        <v>Roselene Alves de Souza </v>
      </c>
      <c r="D23" s="3" t="str">
        <f>'Respostas ao formulário 2'!C10</f>
        <v>rosedatoca@gmail.com</v>
      </c>
      <c r="E23" s="5">
        <f>'Respostas ao formulário 2'!D10</f>
        <v>988128484</v>
      </c>
      <c r="F23" s="3" t="str">
        <f>'Respostas ao formulário 2'!E10</f>
        <v>Não </v>
      </c>
    </row>
    <row r="24">
      <c r="A24" s="3">
        <f t="shared" si="1"/>
        <v>23</v>
      </c>
      <c r="B24" s="4">
        <f>'Respostas ao formulário 2'!A11</f>
        <v>44810.67116</v>
      </c>
      <c r="C24" s="3" t="str">
        <f>'Respostas ao formulário 2'!B11</f>
        <v>Luiz Gustavo Corrêa Pereira</v>
      </c>
      <c r="D24" s="3" t="str">
        <f>'Respostas ao formulário 2'!C11</f>
        <v>luiz.p2005@aluno.ifsc.edu.br</v>
      </c>
      <c r="E24" s="5" t="str">
        <f>'Respostas ao formulário 2'!D11</f>
        <v>(48) 99650-2734</v>
      </c>
      <c r="F24" s="3" t="str">
        <f>'Respostas ao formulário 2'!E11</f>
        <v>IFSC câmpus Araranguá; Terceiro ano do Ensino Médio.</v>
      </c>
    </row>
    <row r="25">
      <c r="A25" s="3">
        <f t="shared" si="1"/>
        <v>24</v>
      </c>
      <c r="B25" s="4">
        <f>'Respostas ao formulário 2'!A12</f>
        <v>44810.72267</v>
      </c>
      <c r="C25" s="3" t="str">
        <f>'Respostas ao formulário 2'!B12</f>
        <v>Ícaro Luiz Machado da Silveira </v>
      </c>
      <c r="D25" s="3" t="str">
        <f>'Respostas ao formulário 2'!C12</f>
        <v>franciele.machado@msn.com</v>
      </c>
      <c r="E25" s="5">
        <f>'Respostas ao formulário 2'!D12</f>
        <v>48991409619</v>
      </c>
      <c r="F25" s="3" t="str">
        <f>'Respostas ao formulário 2'!E12</f>
        <v>Julieta Aguiar Bertoncine</v>
      </c>
    </row>
    <row r="26">
      <c r="A26" s="3">
        <f t="shared" si="1"/>
        <v>25</v>
      </c>
      <c r="B26" s="3" t="str">
        <f>'Respostas ao formulário 2'!A14</f>
        <v/>
      </c>
      <c r="C26" s="3" t="str">
        <f>'Respostas ao formulário 2'!B14</f>
        <v/>
      </c>
      <c r="D26" s="3" t="str">
        <f>'Respostas ao formulário 2'!C14</f>
        <v/>
      </c>
      <c r="E26" s="3" t="str">
        <f>'Respostas ao formulário 2'!D14</f>
        <v/>
      </c>
      <c r="F26" s="3" t="str">
        <f>'Respostas ao formulário 2'!E14</f>
        <v/>
      </c>
    </row>
    <row r="27">
      <c r="B27" s="3" t="str">
        <f>'Respostas ao formulário 2'!A15</f>
        <v/>
      </c>
      <c r="C27" s="3" t="str">
        <f>'Respostas ao formulário 2'!B15</f>
        <v/>
      </c>
      <c r="D27" s="3" t="str">
        <f>'Respostas ao formulário 2'!C15</f>
        <v/>
      </c>
      <c r="E27" s="3" t="str">
        <f>'Respostas ao formulário 2'!D15</f>
        <v/>
      </c>
      <c r="F27" s="3" t="str">
        <f>'Respostas ao formulário 2'!E15</f>
        <v/>
      </c>
    </row>
    <row r="28">
      <c r="B28" s="3" t="str">
        <f>'Respostas ao formulário 2'!A16</f>
        <v/>
      </c>
      <c r="C28" s="3" t="str">
        <f>'Respostas ao formulário 2'!B16</f>
        <v/>
      </c>
      <c r="D28" s="3" t="str">
        <f>'Respostas ao formulário 2'!C16</f>
        <v/>
      </c>
      <c r="E28" s="3" t="str">
        <f>'Respostas ao formulário 2'!D16</f>
        <v/>
      </c>
      <c r="F28" s="3" t="str">
        <f>'Respostas ao formulário 2'!E16</f>
        <v/>
      </c>
    </row>
    <row r="29">
      <c r="B29" s="3" t="str">
        <f>'Respostas ao formulário 2'!A17</f>
        <v/>
      </c>
      <c r="C29" s="3" t="str">
        <f>'Respostas ao formulário 2'!B17</f>
        <v/>
      </c>
      <c r="D29" s="3" t="str">
        <f>'Respostas ao formulário 2'!C17</f>
        <v/>
      </c>
      <c r="E29" s="3" t="str">
        <f>'Respostas ao formulário 2'!D17</f>
        <v/>
      </c>
      <c r="F29" s="3" t="str">
        <f>'Respostas ao formulário 2'!E17</f>
        <v/>
      </c>
    </row>
    <row r="30">
      <c r="B30" s="3" t="str">
        <f>'Respostas ao formulário 2'!A18</f>
        <v/>
      </c>
      <c r="C30" s="3" t="str">
        <f>'Respostas ao formulário 2'!B18</f>
        <v/>
      </c>
      <c r="D30" s="3" t="str">
        <f>'Respostas ao formulário 2'!C18</f>
        <v/>
      </c>
      <c r="E30" s="3" t="str">
        <f>'Respostas ao formulário 2'!D18</f>
        <v/>
      </c>
      <c r="F30" s="3" t="str">
        <f>'Respostas ao formulário 2'!E18</f>
        <v/>
      </c>
    </row>
    <row r="31">
      <c r="B31" s="3" t="str">
        <f>'Respostas ao formulário 2'!A19</f>
        <v/>
      </c>
      <c r="C31" s="3" t="str">
        <f>'Respostas ao formulário 2'!B19</f>
        <v/>
      </c>
      <c r="D31" s="3" t="str">
        <f>'Respostas ao formulário 2'!C19</f>
        <v/>
      </c>
      <c r="E31" s="3" t="str">
        <f>'Respostas ao formulário 2'!D19</f>
        <v/>
      </c>
      <c r="F31" s="3" t="str">
        <f>'Respostas ao formulário 2'!E19</f>
        <v/>
      </c>
    </row>
    <row r="32">
      <c r="B32" s="3" t="str">
        <f>'Respostas ao formulário 2'!A20</f>
        <v/>
      </c>
      <c r="C32" s="3" t="str">
        <f>'Respostas ao formulário 2'!B20</f>
        <v/>
      </c>
      <c r="D32" s="3" t="str">
        <f>'Respostas ao formulário 2'!C20</f>
        <v/>
      </c>
      <c r="E32" s="3" t="str">
        <f>'Respostas ao formulário 2'!D20</f>
        <v/>
      </c>
      <c r="F32" s="3" t="str">
        <f>'Respostas ao formulário 2'!E20</f>
        <v/>
      </c>
    </row>
    <row r="33">
      <c r="B33" s="3" t="str">
        <f>'Respostas ao formulário 2'!A21</f>
        <v/>
      </c>
      <c r="C33" s="3" t="str">
        <f>'Respostas ao formulário 2'!B21</f>
        <v/>
      </c>
      <c r="D33" s="3" t="str">
        <f>'Respostas ao formulário 2'!C21</f>
        <v/>
      </c>
      <c r="E33" s="3" t="str">
        <f>'Respostas ao formulário 2'!D21</f>
        <v/>
      </c>
      <c r="F33" s="3" t="str">
        <f>'Respostas ao formulário 2'!E21</f>
        <v/>
      </c>
    </row>
    <row r="34">
      <c r="B34" s="3" t="str">
        <f>'Respostas ao formulário 2'!A22</f>
        <v/>
      </c>
      <c r="C34" s="3" t="str">
        <f>'Respostas ao formulário 2'!B22</f>
        <v/>
      </c>
      <c r="D34" s="3" t="str">
        <f>'Respostas ao formulário 2'!C22</f>
        <v/>
      </c>
      <c r="E34" s="3" t="str">
        <f>'Respostas ao formulário 2'!D22</f>
        <v/>
      </c>
      <c r="F34" s="3" t="str">
        <f>'Respostas ao formulário 2'!E22</f>
        <v/>
      </c>
    </row>
    <row r="35">
      <c r="B35" s="3" t="str">
        <f>'Respostas ao formulário 2'!A23</f>
        <v/>
      </c>
      <c r="C35" s="3" t="str">
        <f>'Respostas ao formulário 2'!B23</f>
        <v/>
      </c>
      <c r="D35" s="3" t="str">
        <f>'Respostas ao formulário 2'!C23</f>
        <v/>
      </c>
      <c r="E35" s="3" t="str">
        <f>'Respostas ao formulário 2'!D23</f>
        <v/>
      </c>
      <c r="F35" s="3" t="str">
        <f>'Respostas ao formulário 2'!E23</f>
        <v/>
      </c>
    </row>
    <row r="36">
      <c r="B36" s="3" t="str">
        <f>'Respostas ao formulário 2'!A24</f>
        <v/>
      </c>
      <c r="C36" s="3" t="str">
        <f>'Respostas ao formulário 2'!B24</f>
        <v/>
      </c>
      <c r="D36" s="3" t="str">
        <f>'Respostas ao formulário 2'!C24</f>
        <v/>
      </c>
      <c r="E36" s="3" t="str">
        <f>'Respostas ao formulário 2'!D24</f>
        <v/>
      </c>
      <c r="F36" s="3" t="str">
        <f>'Respostas ao formulário 2'!E24</f>
        <v/>
      </c>
    </row>
    <row r="37">
      <c r="B37" s="3" t="str">
        <f>'Respostas ao formulário 2'!A25</f>
        <v/>
      </c>
      <c r="C37" s="3" t="str">
        <f>'Respostas ao formulário 2'!B25</f>
        <v/>
      </c>
      <c r="D37" s="3" t="str">
        <f>'Respostas ao formulário 2'!C25</f>
        <v/>
      </c>
      <c r="E37" s="3" t="str">
        <f>'Respostas ao formulário 2'!D25</f>
        <v/>
      </c>
      <c r="F37" s="3" t="str">
        <f>'Respostas ao formulário 2'!E25</f>
        <v/>
      </c>
    </row>
    <row r="38">
      <c r="B38" s="3" t="str">
        <f>'Respostas ao formulário 2'!A26</f>
        <v/>
      </c>
      <c r="C38" s="3" t="str">
        <f>'Respostas ao formulário 2'!B26</f>
        <v/>
      </c>
      <c r="D38" s="3" t="str">
        <f>'Respostas ao formulário 2'!C26</f>
        <v/>
      </c>
      <c r="E38" s="3" t="str">
        <f>'Respostas ao formulário 2'!D26</f>
        <v/>
      </c>
      <c r="F38" s="3" t="str">
        <f>'Respostas ao formulário 2'!E26</f>
        <v/>
      </c>
    </row>
    <row r="39">
      <c r="B39" s="3" t="str">
        <f>'Respostas ao formulário 2'!A27</f>
        <v/>
      </c>
      <c r="C39" s="3" t="str">
        <f>'Respostas ao formulário 2'!B27</f>
        <v/>
      </c>
      <c r="D39" s="3" t="str">
        <f>'Respostas ao formulário 2'!C27</f>
        <v/>
      </c>
      <c r="E39" s="3" t="str">
        <f>'Respostas ao formulário 2'!D27</f>
        <v/>
      </c>
      <c r="F39" s="3" t="str">
        <f>'Respostas ao formulário 2'!E27</f>
        <v/>
      </c>
    </row>
    <row r="40">
      <c r="B40" s="3" t="str">
        <f>'Respostas ao formulário 2'!A28</f>
        <v/>
      </c>
      <c r="C40" s="3" t="str">
        <f>'Respostas ao formulário 2'!B28</f>
        <v/>
      </c>
      <c r="D40" s="3" t="str">
        <f>'Respostas ao formulário 2'!C28</f>
        <v/>
      </c>
      <c r="E40" s="3" t="str">
        <f>'Respostas ao formulário 2'!D28</f>
        <v/>
      </c>
      <c r="F40" s="3" t="str">
        <f>'Respostas ao formulário 2'!E28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25.88"/>
  </cols>
  <sheetData>
    <row r="1">
      <c r="A1" s="1" t="s">
        <v>0</v>
      </c>
      <c r="B1" s="6" t="s">
        <v>6</v>
      </c>
      <c r="C1" s="7">
        <v>44820.0</v>
      </c>
      <c r="D1" s="7">
        <v>44827.0</v>
      </c>
      <c r="E1" s="7">
        <v>44834.0</v>
      </c>
    </row>
    <row r="2">
      <c r="A2" s="3">
        <f t="shared" ref="A2:A26" si="1">ROW(A2)-1</f>
        <v>1</v>
      </c>
      <c r="B2" s="3" t="str">
        <f>'Inscrições'!C13</f>
        <v>Aldrin Corrêa da Silva </v>
      </c>
    </row>
    <row r="3">
      <c r="A3" s="3">
        <f t="shared" si="1"/>
        <v>2</v>
      </c>
      <c r="B3" s="3" t="str">
        <f>'Inscrições'!C17</f>
        <v>Aline Medeiros Morais </v>
      </c>
    </row>
    <row r="4">
      <c r="A4" s="3">
        <f t="shared" si="1"/>
        <v>3</v>
      </c>
      <c r="B4" s="3" t="str">
        <f>'Inscrições'!C5</f>
        <v>Anderson Arigoni da Silva</v>
      </c>
    </row>
    <row r="5">
      <c r="A5" s="3">
        <f t="shared" si="1"/>
        <v>4</v>
      </c>
      <c r="B5" s="3" t="str">
        <f>'Inscrições'!C2</f>
        <v>Annea Macedo da Silva </v>
      </c>
    </row>
    <row r="6">
      <c r="A6" s="3">
        <f t="shared" si="1"/>
        <v>5</v>
      </c>
      <c r="B6" s="3" t="str">
        <f>'Inscrições'!C21</f>
        <v>Arthur Facciolli Back </v>
      </c>
    </row>
    <row r="7">
      <c r="A7" s="3">
        <f t="shared" si="1"/>
        <v>6</v>
      </c>
      <c r="B7" s="3" t="str">
        <f>'Inscrições'!C6</f>
        <v>Bernardo Fernandes Spillere </v>
      </c>
    </row>
    <row r="8">
      <c r="A8" s="3">
        <f t="shared" si="1"/>
        <v>7</v>
      </c>
      <c r="B8" s="3" t="str">
        <f>'Inscrições'!C9</f>
        <v>Fábio Angeloni de Vargas </v>
      </c>
    </row>
    <row r="9">
      <c r="A9" s="3">
        <f t="shared" si="1"/>
        <v>8</v>
      </c>
      <c r="B9" s="3" t="str">
        <f>'Inscrições'!C14</f>
        <v>Gabriel de Almeida Donadel</v>
      </c>
    </row>
    <row r="10">
      <c r="A10" s="3">
        <f t="shared" si="1"/>
        <v>9</v>
      </c>
      <c r="B10" s="3" t="str">
        <f>'Inscrições'!C7</f>
        <v>Guilherme Nunes </v>
      </c>
    </row>
    <row r="11">
      <c r="A11" s="3">
        <f t="shared" si="1"/>
        <v>10</v>
      </c>
      <c r="B11" s="3" t="str">
        <f>'Inscrições'!C8</f>
        <v>Heitor Soares Melo</v>
      </c>
    </row>
    <row r="12">
      <c r="A12" s="3">
        <f t="shared" si="1"/>
        <v>11</v>
      </c>
      <c r="B12" s="3" t="str">
        <f>'Inscrições'!C25</f>
        <v>Ícaro Luiz Machado da Silveira </v>
      </c>
    </row>
    <row r="13">
      <c r="A13" s="3">
        <f t="shared" si="1"/>
        <v>12</v>
      </c>
      <c r="B13" s="3" t="str">
        <f>'Inscrições'!C12</f>
        <v>Ilay Alexandre Pagnan </v>
      </c>
    </row>
    <row r="14">
      <c r="A14" s="3">
        <f t="shared" si="1"/>
        <v>13</v>
      </c>
      <c r="B14" s="3" t="str">
        <f>'Inscrições'!C4</f>
        <v>Jairo Lourenço dos Santos Junior</v>
      </c>
    </row>
    <row r="15">
      <c r="A15" s="3">
        <f t="shared" si="1"/>
        <v>14</v>
      </c>
      <c r="B15" s="3" t="str">
        <f>'Inscrições'!C20</f>
        <v>Jordana Coelho Alexandre</v>
      </c>
    </row>
    <row r="16">
      <c r="A16" s="3">
        <f t="shared" si="1"/>
        <v>15</v>
      </c>
      <c r="B16" s="3" t="str">
        <f>'Inscrições'!C10</f>
        <v>Leonardo Teixeira Joaquim</v>
      </c>
    </row>
    <row r="17">
      <c r="A17" s="3">
        <f t="shared" si="1"/>
        <v>16</v>
      </c>
      <c r="B17" s="3" t="str">
        <f>'Inscrições'!C15</f>
        <v>Luiggi Bortolatto Collodel </v>
      </c>
    </row>
    <row r="18">
      <c r="A18" s="3">
        <f t="shared" si="1"/>
        <v>17</v>
      </c>
      <c r="B18" s="3" t="str">
        <f>'Inscrições'!C24</f>
        <v>Luiz Gustavo Corrêa Pereira</v>
      </c>
    </row>
    <row r="19">
      <c r="A19" s="3">
        <f t="shared" si="1"/>
        <v>18</v>
      </c>
      <c r="B19" s="3" t="str">
        <f>'Inscrições'!C16</f>
        <v>Manuella Brum de Oliveira Silva </v>
      </c>
    </row>
    <row r="20">
      <c r="A20" s="3">
        <f t="shared" si="1"/>
        <v>19</v>
      </c>
      <c r="B20" s="3" t="str">
        <f>'Inscrições'!C19</f>
        <v>Maria Clara Orige Mastracusa</v>
      </c>
    </row>
    <row r="21">
      <c r="A21" s="3">
        <f t="shared" si="1"/>
        <v>20</v>
      </c>
      <c r="B21" s="3" t="str">
        <f>'Inscrições'!C3</f>
        <v>Mateus Borges dos Santos</v>
      </c>
    </row>
    <row r="22">
      <c r="A22" s="3">
        <f t="shared" si="1"/>
        <v>21</v>
      </c>
      <c r="B22" s="3" t="str">
        <f>'Inscrições'!C11</f>
        <v>Nicole Pedroso Gonçalves </v>
      </c>
    </row>
    <row r="23">
      <c r="A23" s="3">
        <f t="shared" si="1"/>
        <v>22</v>
      </c>
      <c r="B23" s="3" t="str">
        <f>'Inscrições'!C22</f>
        <v>Olivia Souza</v>
      </c>
    </row>
    <row r="24">
      <c r="A24" s="3">
        <f t="shared" si="1"/>
        <v>23</v>
      </c>
      <c r="B24" s="3" t="str">
        <f>'Inscrições'!C23</f>
        <v>Roselene Alves de Souza </v>
      </c>
    </row>
    <row r="25">
      <c r="A25" s="3">
        <f t="shared" si="1"/>
        <v>24</v>
      </c>
      <c r="B25" s="3" t="str">
        <f>'Inscrições'!C18</f>
        <v>Sara Thaís de Farias da Silva </v>
      </c>
    </row>
    <row r="26">
      <c r="A26" s="3">
        <f t="shared" si="1"/>
        <v>25</v>
      </c>
    </row>
  </sheetData>
  <conditionalFormatting sqref="C2:E25">
    <cfRule type="containsText" dxfId="0" priority="1" operator="containsText" text="P">
      <formula>NOT(ISERROR(SEARCH(("P"),(C2))))</formula>
    </cfRule>
  </conditionalFormatting>
  <conditionalFormatting sqref="C2:E25">
    <cfRule type="containsText" dxfId="1" priority="2" operator="containsText" text="F">
      <formula>NOT(ISERROR(SEARCH(("F"),(C2))))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24.5"/>
    <col customWidth="1" min="4" max="4" width="18.88"/>
    <col customWidth="1" min="5" max="5" width="39.25"/>
    <col customWidth="1" min="6" max="11" width="18.88"/>
  </cols>
  <sheetData>
    <row r="1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</row>
    <row r="2">
      <c r="A2" s="9">
        <v>44805.92954706019</v>
      </c>
      <c r="B2" s="10" t="s">
        <v>7</v>
      </c>
      <c r="C2" s="10" t="s">
        <v>8</v>
      </c>
      <c r="D2" s="10" t="s">
        <v>9</v>
      </c>
      <c r="E2" s="10" t="s">
        <v>10</v>
      </c>
    </row>
    <row r="3">
      <c r="A3" s="9">
        <v>44806.325656180554</v>
      </c>
      <c r="B3" s="10" t="s">
        <v>11</v>
      </c>
      <c r="C3" s="10" t="s">
        <v>12</v>
      </c>
      <c r="D3" s="10" t="s">
        <v>13</v>
      </c>
      <c r="E3" s="10" t="s">
        <v>14</v>
      </c>
    </row>
    <row r="4">
      <c r="A4" s="9">
        <v>44806.9878080787</v>
      </c>
      <c r="B4" s="10" t="s">
        <v>15</v>
      </c>
      <c r="C4" s="10" t="s">
        <v>16</v>
      </c>
      <c r="D4" s="10" t="s">
        <v>17</v>
      </c>
    </row>
    <row r="5">
      <c r="A5" s="9">
        <v>44809.47042777778</v>
      </c>
      <c r="B5" s="10" t="s">
        <v>18</v>
      </c>
      <c r="C5" s="10" t="s">
        <v>19</v>
      </c>
      <c r="D5" s="10" t="s">
        <v>20</v>
      </c>
      <c r="E5" s="10" t="s">
        <v>21</v>
      </c>
    </row>
    <row r="6">
      <c r="A6" s="9">
        <v>44809.47243460648</v>
      </c>
      <c r="B6" s="10" t="s">
        <v>22</v>
      </c>
      <c r="C6" s="10" t="s">
        <v>23</v>
      </c>
      <c r="D6" s="10" t="s">
        <v>24</v>
      </c>
      <c r="E6" s="10" t="s">
        <v>25</v>
      </c>
    </row>
    <row r="7">
      <c r="A7" s="9">
        <v>44809.48890059028</v>
      </c>
      <c r="B7" s="10" t="s">
        <v>26</v>
      </c>
      <c r="C7" s="10" t="s">
        <v>27</v>
      </c>
      <c r="D7" s="10">
        <v>4.8996210416E10</v>
      </c>
      <c r="E7" s="10" t="s">
        <v>28</v>
      </c>
    </row>
    <row r="8">
      <c r="A8" s="9">
        <v>44809.53801118056</v>
      </c>
      <c r="B8" s="10" t="s">
        <v>29</v>
      </c>
      <c r="C8" s="10" t="s">
        <v>30</v>
      </c>
      <c r="D8" s="10">
        <v>4.8999799249E10</v>
      </c>
      <c r="E8" s="10" t="s">
        <v>31</v>
      </c>
    </row>
    <row r="9">
      <c r="A9" s="9">
        <v>44809.735483055556</v>
      </c>
      <c r="B9" s="10" t="s">
        <v>32</v>
      </c>
      <c r="C9" s="10" t="s">
        <v>33</v>
      </c>
      <c r="D9" s="10">
        <v>4.898825784E10</v>
      </c>
      <c r="E9" s="10" t="s">
        <v>34</v>
      </c>
    </row>
    <row r="10">
      <c r="A10" s="9">
        <v>44810.4088681713</v>
      </c>
      <c r="B10" s="10" t="s">
        <v>35</v>
      </c>
      <c r="C10" s="10" t="s">
        <v>36</v>
      </c>
      <c r="D10" s="10">
        <v>9.88128484E8</v>
      </c>
      <c r="E10" s="10" t="s">
        <v>37</v>
      </c>
    </row>
    <row r="11">
      <c r="A11" s="9">
        <v>44810.67115917824</v>
      </c>
      <c r="B11" s="10" t="s">
        <v>38</v>
      </c>
      <c r="C11" s="10" t="s">
        <v>39</v>
      </c>
      <c r="D11" s="10" t="s">
        <v>40</v>
      </c>
      <c r="E11" s="10" t="s">
        <v>41</v>
      </c>
    </row>
    <row r="12">
      <c r="A12" s="9">
        <v>44810.722672083335</v>
      </c>
      <c r="B12" s="10" t="s">
        <v>42</v>
      </c>
      <c r="C12" s="10" t="s">
        <v>43</v>
      </c>
      <c r="D12" s="10">
        <v>4.8991409619E10</v>
      </c>
      <c r="E12" s="10" t="s">
        <v>44</v>
      </c>
    </row>
    <row r="13">
      <c r="A13" s="9">
        <v>44816.44859984954</v>
      </c>
      <c r="B13" s="10" t="s">
        <v>45</v>
      </c>
      <c r="C13" s="10" t="s">
        <v>46</v>
      </c>
      <c r="D13" s="10" t="s">
        <v>47</v>
      </c>
      <c r="E13" s="10" t="s">
        <v>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5.88"/>
    <col customWidth="1" min="3" max="3" width="27.38"/>
    <col customWidth="1" min="4" max="11" width="18.88"/>
  </cols>
  <sheetData>
    <row r="1">
      <c r="A1" s="3" t="s">
        <v>1</v>
      </c>
      <c r="B1" s="3" t="s">
        <v>2</v>
      </c>
      <c r="C1" s="3" t="s">
        <v>49</v>
      </c>
      <c r="D1" s="3" t="s">
        <v>50</v>
      </c>
      <c r="E1" s="3" t="s">
        <v>4</v>
      </c>
    </row>
    <row r="2">
      <c r="A2" s="9">
        <v>44791.58728421296</v>
      </c>
      <c r="B2" s="10" t="s">
        <v>51</v>
      </c>
      <c r="C2" s="10" t="s">
        <v>52</v>
      </c>
      <c r="D2" s="10" t="s">
        <v>53</v>
      </c>
      <c r="E2" s="10" t="s">
        <v>54</v>
      </c>
    </row>
    <row r="3">
      <c r="A3" s="9">
        <v>44791.70581107639</v>
      </c>
      <c r="B3" s="10" t="s">
        <v>55</v>
      </c>
      <c r="C3" s="10" t="s">
        <v>56</v>
      </c>
      <c r="D3" s="10" t="s">
        <v>57</v>
      </c>
      <c r="E3" s="10" t="s">
        <v>58</v>
      </c>
    </row>
    <row r="4">
      <c r="A4" s="9">
        <v>44791.74812539352</v>
      </c>
      <c r="B4" s="10" t="s">
        <v>59</v>
      </c>
      <c r="C4" s="10" t="s">
        <v>60</v>
      </c>
      <c r="D4" s="10" t="s">
        <v>61</v>
      </c>
      <c r="E4" s="10" t="s">
        <v>62</v>
      </c>
    </row>
    <row r="5">
      <c r="A5" s="9">
        <v>44791.767545219904</v>
      </c>
      <c r="B5" s="10" t="s">
        <v>63</v>
      </c>
      <c r="C5" s="10" t="s">
        <v>64</v>
      </c>
      <c r="D5" s="10" t="s">
        <v>65</v>
      </c>
      <c r="E5" s="10" t="s">
        <v>66</v>
      </c>
    </row>
    <row r="6">
      <c r="A6" s="9">
        <v>44792.332772361115</v>
      </c>
      <c r="B6" s="10" t="s">
        <v>67</v>
      </c>
      <c r="C6" s="10" t="s">
        <v>68</v>
      </c>
      <c r="D6" s="10" t="s">
        <v>69</v>
      </c>
      <c r="E6" s="10" t="s">
        <v>70</v>
      </c>
    </row>
    <row r="7">
      <c r="A7" s="9">
        <v>44792.34352271991</v>
      </c>
      <c r="B7" s="10" t="s">
        <v>71</v>
      </c>
      <c r="C7" s="10" t="s">
        <v>72</v>
      </c>
      <c r="D7" s="10" t="s">
        <v>73</v>
      </c>
      <c r="E7" s="10" t="s">
        <v>74</v>
      </c>
    </row>
    <row r="8">
      <c r="A8" s="9">
        <v>44792.48811150463</v>
      </c>
      <c r="B8" s="10" t="s">
        <v>75</v>
      </c>
      <c r="C8" s="10" t="s">
        <v>76</v>
      </c>
      <c r="D8" s="10" t="s">
        <v>77</v>
      </c>
      <c r="E8" s="10">
        <v>4.8991255367E10</v>
      </c>
    </row>
    <row r="9">
      <c r="A9" s="9">
        <v>44792.48843748843</v>
      </c>
      <c r="B9" s="10" t="s">
        <v>78</v>
      </c>
      <c r="C9" s="10" t="s">
        <v>79</v>
      </c>
      <c r="D9" s="10" t="s">
        <v>61</v>
      </c>
      <c r="E9" s="10">
        <v>9.9120192E8</v>
      </c>
    </row>
    <row r="10">
      <c r="A10" s="9">
        <v>44805.761497025465</v>
      </c>
      <c r="B10" s="10" t="s">
        <v>80</v>
      </c>
      <c r="C10" s="10" t="s">
        <v>81</v>
      </c>
      <c r="D10" s="10" t="s">
        <v>82</v>
      </c>
      <c r="E10" s="10" t="s">
        <v>83</v>
      </c>
    </row>
    <row r="11">
      <c r="A11" s="9">
        <v>44805.763832083336</v>
      </c>
      <c r="B11" s="10" t="s">
        <v>84</v>
      </c>
      <c r="C11" s="10" t="s">
        <v>85</v>
      </c>
      <c r="D11" s="10" t="s">
        <v>86</v>
      </c>
      <c r="E11" s="10" t="s">
        <v>87</v>
      </c>
    </row>
    <row r="12">
      <c r="A12" s="9">
        <v>44805.987492858796</v>
      </c>
      <c r="B12" s="10" t="s">
        <v>88</v>
      </c>
      <c r="C12" s="10" t="s">
        <v>89</v>
      </c>
      <c r="D12" s="10" t="s">
        <v>90</v>
      </c>
      <c r="E12" s="10">
        <v>4.8991391451E10</v>
      </c>
    </row>
    <row r="13">
      <c r="A13" s="9">
        <v>44806.36019533565</v>
      </c>
      <c r="B13" s="10" t="s">
        <v>91</v>
      </c>
      <c r="C13" s="10" t="s">
        <v>92</v>
      </c>
      <c r="D13" s="10" t="s">
        <v>93</v>
      </c>
      <c r="E13" s="10" t="s">
        <v>94</v>
      </c>
    </row>
    <row r="14">
      <c r="A14" s="9">
        <v>44806.67295987268</v>
      </c>
      <c r="B14" s="10" t="s">
        <v>45</v>
      </c>
      <c r="C14" s="10" t="s">
        <v>46</v>
      </c>
      <c r="D14" s="10" t="s">
        <v>82</v>
      </c>
      <c r="E14" s="10" t="s">
        <v>95</v>
      </c>
    </row>
  </sheetData>
  <drawing r:id="rId1"/>
</worksheet>
</file>