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45_138WS\"/>
    </mc:Choice>
  </mc:AlternateContent>
  <bookViews>
    <workbookView xWindow="0" yWindow="0" windowWidth="9735" windowHeight="7380"/>
  </bookViews>
  <sheets>
    <sheet name="045_138WS_loopless1_3loops" sheetId="1" r:id="rId1"/>
  </sheets>
  <definedNames>
    <definedName name="_xlnm._FilterDatabase" localSheetId="0" hidden="1">'045_138WS_loopless1_3loops'!$A$32:$K$84</definedName>
  </definedNames>
  <calcPr calcId="0"/>
</workbook>
</file>

<file path=xl/calcChain.xml><?xml version="1.0" encoding="utf-8"?>
<calcChain xmlns="http://schemas.openxmlformats.org/spreadsheetml/2006/main">
  <c r="I84" i="1" l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J76" i="1"/>
  <c r="J64" i="1"/>
</calcChain>
</file>

<file path=xl/sharedStrings.xml><?xml version="1.0" encoding="utf-8"?>
<sst xmlns="http://schemas.openxmlformats.org/spreadsheetml/2006/main" count="337" uniqueCount="126">
  <si>
    <t>-(Element593)-&gt; HalTurBrill"","-(Element579)-&gt; "RaySkate"","-(Element599)-&gt; "Odem"","-(Element593)-&gt; "HalTurBrill""</t>
  </si>
  <si>
    <t>-(Element585)-&gt; HalTurBrill"","-(Element580)-&gt; "Saithe"","-(Element606)-&gt; "Whit"","-(Element585)-&gt; "HalTurBrill""</t>
  </si>
  <si>
    <t>-(Element602)-&gt; HalTurBrill"","-(Element580)-&gt; "Saithe"","-(Element608)-&gt; "Cod"","-(Element602)-&gt; "HalTurBrill""</t>
  </si>
  <si>
    <t>-(Element585)-&gt; HalTurBrill"","-(Element581)-&gt; "Opela"","-(Element610)-&gt; "Whit"","-(Element585)-&gt; "HalTurBrill""</t>
  </si>
  <si>
    <t>-(Element593)-&gt; HalTurBrill"","-(Element581)-&gt; "Opela"","-(Element611)-&gt; "Odem"","-(Element593)-&gt; "HalTurBrill""</t>
  </si>
  <si>
    <t>-(Element602)-&gt; HalTurBrill"","-(Element581)-&gt; "Opela"","-(Element613)-&gt; "Cod"","-(Element602)-&gt; "HalTurBrill""</t>
  </si>
  <si>
    <t>-(Element633)-&gt; HalTurBrill"","-(Element581)-&gt; "Opela"","-(Element615)-&gt; "Hadd"","-(Element633)-&gt; "HalTurBrill""</t>
  </si>
  <si>
    <t>-(Element585)-&gt; HalTurBrill"","-(Element582)-&gt; "Sande"","-(Element703)-&gt; "Whit"","-(Element585)-&gt; "HalTurBrill""</t>
  </si>
  <si>
    <t>-(Element593)-&gt; HalTurBrill"","-(Element582)-&gt; "Sande"","-(Element704)-&gt; "Odem"","-(Element593)-&gt; "HalTurBrill""</t>
  </si>
  <si>
    <t>-(Element602)-&gt; HalTurBrill"","-(Element582)-&gt; "Sande"","-(Element707)-&gt; "Cod"","-(Element602)-&gt; "HalTurBrill""</t>
  </si>
  <si>
    <t>-(Element633)-&gt; HalTurBrill"","-(Element582)-&gt; "Sande"","-(Element711)-&gt; "Hadd"","-(Element633)-&gt; "HalTurBrill""</t>
  </si>
  <si>
    <t>-(Element695)-&gt; HalTurBrill"","-(Element582)-&gt; "Sande"","-(Element714)-&gt; "Cepha"","-(Element695)-&gt; "HalTurBrill""</t>
  </si>
  <si>
    <t>-(Element621)-&gt; RaySkate"","-(Element599)-&gt; "Odem"","-(Element596)-&gt; "CrabLobs"","-(Element621)-&gt; "RaySkate""</t>
  </si>
  <si>
    <t>-(Element685)-&gt; RaySkate"","-(Element599)-&gt; "Odem"","-(Element598)-&gt; "NorPout"","-(Element685)-&gt; "RaySkate""</t>
  </si>
  <si>
    <t>-(Element629)-&gt; Opela"","-(Element610)-&gt; "Whit"","-(Element587)-&gt; "Gurna"","-(Element629)-&gt; "Opela""</t>
  </si>
  <si>
    <t>-(Element688)-&gt; Opela"","-(Element611)-&gt; "Odem"","-(Element598)-&gt; "NorPout"","-(Element688)-&gt; "Opela""</t>
  </si>
  <si>
    <t>-(Element656)-&gt; Opela"","-(Element615)-&gt; "Hadd"","-(Element639)-&gt; "Trach"","-(Element656)-&gt; "Opela""</t>
  </si>
  <si>
    <t>-(Element699)-&gt; Opela"","-(Element615)-&gt; "Hadd"","-(Element640)-&gt; "Cepha"","-(Element699)-&gt; "Opela""</t>
  </si>
  <si>
    <t>-(Element594)-&gt; Whit"","-(Element587)-&gt; "Gurna"","-(Element625)-&gt; "Odem"","-(Element594)-&gt; "Whit""</t>
  </si>
  <si>
    <t>-(Element603)-&gt; Whit"","-(Element587)-&gt; "Gurna"","-(Element628)-&gt; "Cod"","-(Element603)-&gt; "Whit""</t>
  </si>
  <si>
    <t>-(Element634)-&gt; Whit"","-(Element587)-&gt; "Gurna"","-(Element630)-&gt; "Hadd"","-(Element634)-&gt; "Whit""</t>
  </si>
  <si>
    <t>-(Element603)-&gt; Whit"","-(Element588)-&gt; "Sal"","-(Element646)-&gt; "Cod"","-(Element603)-&gt; "Whit""</t>
  </si>
  <si>
    <t>-(Element594)-&gt; Whit"","-(Element589)-&gt; "Mack"","-(Element648)-&gt; "Odem"","-(Element594)-&gt; "Whit""</t>
  </si>
  <si>
    <t>-(Element603)-&gt; Whit"","-(Element589)-&gt; "Mack"","-(Element650)-&gt; "Cod"","-(Element603)-&gt; "Whit""</t>
  </si>
  <si>
    <t>-(Element689)-&gt; Gurna"","-(Element625)-&gt; "Odem"","-(Element598)-&gt; "NorPout"","-(Element689)-&gt; "Gurna""</t>
  </si>
  <si>
    <t>-(Element638)-&gt; Mack"","-(Element648)-&gt; "Odem"","-(Element597)-&gt; "Hadd"","-(Element638)-&gt; "Mack""</t>
  </si>
  <si>
    <t>-(Element691)-&gt; Mack"","-(Element648)-&gt; "Odem"","-(Element598)-&gt; "NorPout"","-(Element691)-&gt; "Mack""</t>
  </si>
  <si>
    <t>-(Element642)-&gt; Odem"","-(Element596)-&gt; "CrabLobs"","-(Element622)-&gt; "InshFish"","-(Element642)-&gt; "Odem""</t>
  </si>
  <si>
    <t>-(Element604)-&gt; Odem"","-(Element597)-&gt; "Hadd"","-(Element636)-&gt; "Cod"","-(Element604)-&gt; "Odem""</t>
  </si>
  <si>
    <t>-(Element604)-&gt; Odem"","-(Element598)-&gt; "NorPout"","-(Element686)-&gt; "Cod"","-(Element604)-&gt; "Odem""</t>
  </si>
  <si>
    <t>HalTurBrill</t>
  </si>
  <si>
    <t>RaySkate</t>
  </si>
  <si>
    <t>Odem</t>
  </si>
  <si>
    <t>I</t>
  </si>
  <si>
    <t>II</t>
  </si>
  <si>
    <t>Saithe</t>
  </si>
  <si>
    <t>Whit</t>
  </si>
  <si>
    <t>III</t>
  </si>
  <si>
    <t>36ossal</t>
  </si>
  <si>
    <t>Cod</t>
  </si>
  <si>
    <t>IV.</t>
  </si>
  <si>
    <t>Opela</t>
  </si>
  <si>
    <t>38assal</t>
  </si>
  <si>
    <t>V.</t>
  </si>
  <si>
    <t>41essel</t>
  </si>
  <si>
    <t>41+35</t>
  </si>
  <si>
    <t>VI.</t>
  </si>
  <si>
    <t>41+40</t>
  </si>
  <si>
    <t>VII.</t>
  </si>
  <si>
    <t>Hadd</t>
  </si>
  <si>
    <t>VIII.</t>
  </si>
  <si>
    <t>Sande</t>
  </si>
  <si>
    <t>IX.</t>
  </si>
  <si>
    <t>47+35</t>
  </si>
  <si>
    <t>X.</t>
  </si>
  <si>
    <t>47+40</t>
  </si>
  <si>
    <t>XI.</t>
  </si>
  <si>
    <t>47+46</t>
  </si>
  <si>
    <t>XII.</t>
  </si>
  <si>
    <t>Cepha</t>
  </si>
  <si>
    <t>47essel</t>
  </si>
  <si>
    <t>XIII.</t>
  </si>
  <si>
    <t>34essel</t>
  </si>
  <si>
    <t>CrabLobs</t>
  </si>
  <si>
    <t>XIV.</t>
  </si>
  <si>
    <t>NorPout</t>
  </si>
  <si>
    <t>XV.</t>
  </si>
  <si>
    <t>Gurna</t>
  </si>
  <si>
    <t>42essel</t>
  </si>
  <si>
    <t>43+56</t>
  </si>
  <si>
    <t>XVI.</t>
  </si>
  <si>
    <t>XVII.</t>
  </si>
  <si>
    <t>Trach</t>
  </si>
  <si>
    <t>45össel</t>
  </si>
  <si>
    <t>XVIII.</t>
  </si>
  <si>
    <t>XIX.</t>
  </si>
  <si>
    <t>58assal</t>
  </si>
  <si>
    <t>XX.</t>
  </si>
  <si>
    <t>XXI.</t>
  </si>
  <si>
    <t>XXII.</t>
  </si>
  <si>
    <t>Sal</t>
  </si>
  <si>
    <t>XXIII.</t>
  </si>
  <si>
    <t>Mack</t>
  </si>
  <si>
    <t>XXIV.</t>
  </si>
  <si>
    <t>74+73</t>
  </si>
  <si>
    <t>XXV.</t>
  </si>
  <si>
    <t>65+56</t>
  </si>
  <si>
    <t>XXVI.</t>
  </si>
  <si>
    <t>75össel</t>
  </si>
  <si>
    <t>XXVII.</t>
  </si>
  <si>
    <t>75+56</t>
  </si>
  <si>
    <t>XXVIII.</t>
  </si>
  <si>
    <t>54essel</t>
  </si>
  <si>
    <t>InshFish</t>
  </si>
  <si>
    <t>XXIX.</t>
  </si>
  <si>
    <t>XXX.</t>
  </si>
  <si>
    <t>56+68</t>
  </si>
  <si>
    <t>Összesen 53db kapcsolat, 30db, 3 lépéses loopban</t>
  </si>
  <si>
    <t>2s?</t>
  </si>
  <si>
    <t>irány</t>
  </si>
  <si>
    <t>TL</t>
  </si>
  <si>
    <t>Tl-tl</t>
  </si>
  <si>
    <t>TL-tl/max(TL)-1</t>
  </si>
  <si>
    <t>W</t>
  </si>
  <si>
    <t>IGEN</t>
  </si>
  <si>
    <t>felfelé</t>
  </si>
  <si>
    <t>NEM</t>
  </si>
  <si>
    <t>lefelé</t>
  </si>
  <si>
    <t>66ossal</t>
  </si>
  <si>
    <t>Tl + W alapján az elsőt vesszük ki</t>
  </si>
  <si>
    <t>Tl + W alapján az elsőt vesszük ki, megtöri a III. loopot is</t>
  </si>
  <si>
    <t>Tl + W alapján az elsőt vesszük ki, megtöri az V., VI. és VII. loopot is</t>
  </si>
  <si>
    <t>TL + W alapján az elsőt vesszük ki, megtöri a IX., X.,XI. és XII. loopokat is</t>
  </si>
  <si>
    <t>TL irreleváns, W alapján a másodikat vesszük ki</t>
  </si>
  <si>
    <t>x</t>
  </si>
  <si>
    <t>Tl + W alapján az elsőt vesszük ki, megtöri a XVI., XXV., XXVII. És XXX. loopot is</t>
  </si>
  <si>
    <t>Tl + W alapján az elsőt vesszük ki, megtöri a XIX., XX., és XXI. loopot is</t>
  </si>
  <si>
    <t>A XVII-es loop miatt (TL+W szerint) kivesszük az elsőt. Megtöri a XVII. És XVIII. loopot is!</t>
  </si>
  <si>
    <t>TL + W alapján az elsőt vesszük ki</t>
  </si>
  <si>
    <t>TL + W alapján kivesszük az elsőt, megtöri a XXVI. Loopot is</t>
  </si>
  <si>
    <t>78+68</t>
  </si>
  <si>
    <t>TL + alapján a másodikat kellene, de a XXIX. Loop miatt, Tl+W alapján az elsőt vesszük ki! Megtöri a XXIX. Loopot is.</t>
  </si>
  <si>
    <t>Összesítés:</t>
  </si>
  <si>
    <t>TL+W</t>
  </si>
  <si>
    <t>1db</t>
  </si>
  <si>
    <t>11db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</si>
</sst>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4" fillId="0" borderId="0" xfId="0" applyFont="1"/>
    <xf numFmtId="2" fontId="14" fillId="0" borderId="0" xfId="0" applyNumberFormat="1" applyFont="1"/>
    <xf numFmtId="0" fontId="0" fillId="0" borderId="10" xfId="0" applyBorder="1"/>
    <xf numFmtId="2" fontId="0" fillId="0" borderId="10" xfId="0" applyNumberFormat="1" applyBorder="1"/>
    <xf numFmtId="164" fontId="0" fillId="0" borderId="10" xfId="0" applyNumberFormat="1" applyBorder="1"/>
    <xf numFmtId="0" fontId="14" fillId="0" borderId="10" xfId="0" applyFont="1" applyBorder="1"/>
    <xf numFmtId="2" fontId="14" fillId="0" borderId="10" xfId="0" applyNumberFormat="1" applyFont="1" applyBorder="1"/>
    <xf numFmtId="0" fontId="0" fillId="0" borderId="0" xfId="0" applyFill="1" applyBorder="1"/>
    <xf numFmtId="0" fontId="14" fillId="0" borderId="0" xfId="0" applyFont="1" applyFill="1" applyBorder="1"/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3" borderId="11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0" xfId="0" applyNumberFormat="1" applyFill="1"/>
    <xf numFmtId="0" fontId="0" fillId="33" borderId="0" xfId="0" applyFill="1" applyAlignment="1">
      <alignment horizontal="left" vertical="center" wrapText="1"/>
    </xf>
    <xf numFmtId="0" fontId="0" fillId="34" borderId="11" xfId="0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164" fontId="0" fillId="34" borderId="10" xfId="0" applyNumberFormat="1" applyFill="1" applyBorder="1"/>
    <xf numFmtId="164" fontId="0" fillId="0" borderId="10" xfId="0" applyNumberFormat="1" applyFill="1" applyBorder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abSelected="1" topLeftCell="L22" zoomScaleNormal="100" workbookViewId="0">
      <selection activeCell="G38" sqref="G38"/>
    </sheetView>
  </sheetViews>
  <sheetFormatPr defaultRowHeight="15" x14ac:dyDescent="0.25"/>
  <cols>
    <col min="1" max="1" width="6" customWidth="1"/>
    <col min="2" max="2" width="11.140625" customWidth="1"/>
    <col min="3" max="3" width="10.28515625" bestFit="1" customWidth="1"/>
    <col min="4" max="4" width="7.5703125" bestFit="1" customWidth="1"/>
    <col min="5" max="5" width="3.140625" customWidth="1"/>
    <col min="9" max="9" width="4.5703125" style="1" bestFit="1" customWidth="1"/>
    <col min="10" max="10" width="9.140625" style="1"/>
    <col min="11" max="11" width="9.140625" style="2"/>
    <col min="12" max="12" width="53" style="12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4" x14ac:dyDescent="0.25">
      <c r="A17" t="s">
        <v>16</v>
      </c>
    </row>
    <row r="18" spans="1:14" x14ac:dyDescent="0.25">
      <c r="A18" t="s">
        <v>17</v>
      </c>
    </row>
    <row r="19" spans="1:14" x14ac:dyDescent="0.25">
      <c r="A19" t="s">
        <v>18</v>
      </c>
    </row>
    <row r="20" spans="1:14" x14ac:dyDescent="0.25">
      <c r="A20" t="s">
        <v>19</v>
      </c>
    </row>
    <row r="21" spans="1:14" x14ac:dyDescent="0.25">
      <c r="A21" t="s">
        <v>20</v>
      </c>
    </row>
    <row r="22" spans="1:14" x14ac:dyDescent="0.25">
      <c r="A22" t="s">
        <v>21</v>
      </c>
    </row>
    <row r="23" spans="1:14" x14ac:dyDescent="0.25">
      <c r="A23" t="s">
        <v>22</v>
      </c>
    </row>
    <row r="24" spans="1:14" x14ac:dyDescent="0.25">
      <c r="A24" t="s">
        <v>23</v>
      </c>
    </row>
    <row r="25" spans="1:14" x14ac:dyDescent="0.25">
      <c r="A25" t="s">
        <v>24</v>
      </c>
    </row>
    <row r="26" spans="1:14" x14ac:dyDescent="0.25">
      <c r="A26" t="s">
        <v>25</v>
      </c>
    </row>
    <row r="27" spans="1:14" x14ac:dyDescent="0.25">
      <c r="A27" t="s">
        <v>26</v>
      </c>
    </row>
    <row r="28" spans="1:14" x14ac:dyDescent="0.25">
      <c r="A28" t="s">
        <v>27</v>
      </c>
    </row>
    <row r="29" spans="1:14" x14ac:dyDescent="0.25">
      <c r="A29" t="s">
        <v>28</v>
      </c>
    </row>
    <row r="30" spans="1:14" x14ac:dyDescent="0.25">
      <c r="A30" t="s">
        <v>29</v>
      </c>
    </row>
    <row r="32" spans="1:14" x14ac:dyDescent="0.25">
      <c r="A32" t="s">
        <v>97</v>
      </c>
      <c r="F32" t="s">
        <v>98</v>
      </c>
      <c r="G32" t="s">
        <v>99</v>
      </c>
      <c r="H32" t="s">
        <v>100</v>
      </c>
      <c r="I32" s="1" t="s">
        <v>101</v>
      </c>
      <c r="J32" s="1" t="s">
        <v>102</v>
      </c>
      <c r="K32" s="2" t="s">
        <v>103</v>
      </c>
      <c r="N32" t="s">
        <v>122</v>
      </c>
    </row>
    <row r="33" spans="1:16" x14ac:dyDescent="0.25">
      <c r="A33" t="s">
        <v>33</v>
      </c>
      <c r="B33" t="s">
        <v>30</v>
      </c>
      <c r="C33" t="s">
        <v>31</v>
      </c>
      <c r="F33" t="s">
        <v>106</v>
      </c>
      <c r="G33" s="3" t="s">
        <v>107</v>
      </c>
      <c r="H33">
        <v>4.25</v>
      </c>
      <c r="I33" s="1">
        <f>ABS(H33-H34)</f>
        <v>0.39000000000000012</v>
      </c>
      <c r="J33" s="1">
        <f>I33/4</f>
        <v>9.7500000000000031E-2</v>
      </c>
      <c r="K33" s="18">
        <v>2E-3</v>
      </c>
      <c r="L33" s="19" t="s">
        <v>109</v>
      </c>
      <c r="O33" t="s">
        <v>123</v>
      </c>
      <c r="P33" t="s">
        <v>125</v>
      </c>
    </row>
    <row r="34" spans="1:16" x14ac:dyDescent="0.25">
      <c r="B34" t="s">
        <v>31</v>
      </c>
      <c r="C34" t="s">
        <v>32</v>
      </c>
      <c r="E34">
        <v>3</v>
      </c>
      <c r="F34" t="s">
        <v>106</v>
      </c>
      <c r="G34" t="s">
        <v>105</v>
      </c>
      <c r="H34">
        <v>3.86</v>
      </c>
      <c r="I34" s="1">
        <f>ABS(H34-H35)</f>
        <v>0.30000000000000027</v>
      </c>
      <c r="J34" s="1">
        <f t="shared" ref="J34:J84" si="0">I34/4</f>
        <v>7.5000000000000067E-2</v>
      </c>
      <c r="K34" s="2">
        <v>0.55800000000000005</v>
      </c>
      <c r="L34" s="19"/>
      <c r="O34" t="s">
        <v>103</v>
      </c>
      <c r="P34" t="s">
        <v>124</v>
      </c>
    </row>
    <row r="35" spans="1:16" x14ac:dyDescent="0.25">
      <c r="A35" s="5"/>
      <c r="B35" s="5" t="s">
        <v>32</v>
      </c>
      <c r="C35" s="5" t="s">
        <v>30</v>
      </c>
      <c r="D35" s="5"/>
      <c r="E35" s="5">
        <v>3</v>
      </c>
      <c r="F35" s="5" t="s">
        <v>106</v>
      </c>
      <c r="G35" s="5" t="s">
        <v>105</v>
      </c>
      <c r="H35" s="5">
        <v>4.16</v>
      </c>
      <c r="I35" s="6">
        <f>ABS(H35-H33)</f>
        <v>8.9999999999999858E-2</v>
      </c>
      <c r="J35" s="6">
        <f t="shared" si="0"/>
        <v>2.2499999999999964E-2</v>
      </c>
      <c r="K35" s="7">
        <v>1.0999999999999999E-2</v>
      </c>
      <c r="L35" s="17"/>
    </row>
    <row r="36" spans="1:16" x14ac:dyDescent="0.25">
      <c r="A36" t="s">
        <v>34</v>
      </c>
      <c r="B36" t="s">
        <v>30</v>
      </c>
      <c r="C36" t="s">
        <v>35</v>
      </c>
      <c r="E36">
        <v>2</v>
      </c>
      <c r="F36" t="s">
        <v>106</v>
      </c>
      <c r="G36" s="11" t="s">
        <v>107</v>
      </c>
      <c r="H36">
        <v>4.25</v>
      </c>
      <c r="I36" s="1">
        <f>ABS(H36-H37)</f>
        <v>0.2799999999999998</v>
      </c>
      <c r="J36" s="1">
        <f t="shared" si="0"/>
        <v>6.9999999999999951E-2</v>
      </c>
      <c r="K36" s="18">
        <v>1E-3</v>
      </c>
      <c r="L36" s="16" t="s">
        <v>110</v>
      </c>
    </row>
    <row r="37" spans="1:16" x14ac:dyDescent="0.25">
      <c r="B37" t="s">
        <v>35</v>
      </c>
      <c r="C37" t="s">
        <v>36</v>
      </c>
      <c r="F37" t="s">
        <v>106</v>
      </c>
      <c r="G37" s="10" t="s">
        <v>105</v>
      </c>
      <c r="H37">
        <v>3.97</v>
      </c>
      <c r="I37" s="1">
        <f>ABS(H37-H38)</f>
        <v>0.39000000000000012</v>
      </c>
      <c r="J37" s="1">
        <f t="shared" si="0"/>
        <v>9.7500000000000031E-2</v>
      </c>
      <c r="K37" s="2">
        <v>4.8000000000000001E-2</v>
      </c>
      <c r="L37" s="19"/>
    </row>
    <row r="38" spans="1:16" x14ac:dyDescent="0.25">
      <c r="A38" s="5"/>
      <c r="B38" s="5" t="s">
        <v>36</v>
      </c>
      <c r="C38" s="5" t="s">
        <v>30</v>
      </c>
      <c r="D38" s="5"/>
      <c r="E38" s="5">
        <v>3</v>
      </c>
      <c r="F38" s="8" t="s">
        <v>104</v>
      </c>
      <c r="G38" s="8" t="s">
        <v>107</v>
      </c>
      <c r="H38" s="5">
        <v>4.3600000000000003</v>
      </c>
      <c r="I38" s="6">
        <f>ABS(H38-H36)</f>
        <v>0.11000000000000032</v>
      </c>
      <c r="J38" s="6">
        <f t="shared" si="0"/>
        <v>2.750000000000008E-2</v>
      </c>
      <c r="K38" s="7">
        <v>7.0999999999999994E-2</v>
      </c>
      <c r="L38" s="17"/>
    </row>
    <row r="39" spans="1:16" x14ac:dyDescent="0.25">
      <c r="A39" t="s">
        <v>37</v>
      </c>
      <c r="B39" t="s">
        <v>35</v>
      </c>
      <c r="C39" t="s">
        <v>39</v>
      </c>
      <c r="D39" t="s">
        <v>38</v>
      </c>
      <c r="F39" s="3" t="s">
        <v>104</v>
      </c>
      <c r="G39" s="3" t="s">
        <v>107</v>
      </c>
      <c r="H39">
        <v>3.97</v>
      </c>
      <c r="I39" s="1">
        <f>ABS(H39-H40)</f>
        <v>3.0000000000000249E-2</v>
      </c>
      <c r="J39" s="1">
        <f t="shared" si="0"/>
        <v>7.5000000000000622E-3</v>
      </c>
      <c r="K39" s="2">
        <v>0.14899999999999999</v>
      </c>
      <c r="L39" s="14" t="s">
        <v>114</v>
      </c>
    </row>
    <row r="40" spans="1:16" x14ac:dyDescent="0.25">
      <c r="A40" s="5"/>
      <c r="B40" s="5" t="s">
        <v>39</v>
      </c>
      <c r="C40" s="5" t="s">
        <v>30</v>
      </c>
      <c r="D40" s="5"/>
      <c r="E40" s="5">
        <v>3</v>
      </c>
      <c r="F40" s="8" t="s">
        <v>104</v>
      </c>
      <c r="G40" s="5" t="s">
        <v>105</v>
      </c>
      <c r="H40" s="5">
        <v>3.94</v>
      </c>
      <c r="I40" s="6">
        <f>ABS(H40-H41)</f>
        <v>0.31000000000000005</v>
      </c>
      <c r="J40" s="6">
        <f t="shared" si="0"/>
        <v>7.7500000000000013E-2</v>
      </c>
      <c r="K40" s="7">
        <v>4.7E-2</v>
      </c>
      <c r="L40" s="15"/>
    </row>
    <row r="41" spans="1:16" x14ac:dyDescent="0.25">
      <c r="A41" t="s">
        <v>40</v>
      </c>
      <c r="B41" t="s">
        <v>30</v>
      </c>
      <c r="C41" t="s">
        <v>41</v>
      </c>
      <c r="E41">
        <v>4</v>
      </c>
      <c r="F41" t="s">
        <v>106</v>
      </c>
      <c r="G41" s="3" t="s">
        <v>107</v>
      </c>
      <c r="H41">
        <v>4.25</v>
      </c>
      <c r="I41" s="1">
        <f>ABS(H41-H42)</f>
        <v>0.45000000000000018</v>
      </c>
      <c r="J41" s="1">
        <f t="shared" si="0"/>
        <v>0.11250000000000004</v>
      </c>
      <c r="K41" s="18">
        <v>1.4E-2</v>
      </c>
      <c r="L41" s="16" t="s">
        <v>111</v>
      </c>
    </row>
    <row r="42" spans="1:16" x14ac:dyDescent="0.25">
      <c r="A42" s="5"/>
      <c r="B42" s="5" t="s">
        <v>41</v>
      </c>
      <c r="C42" s="5" t="s">
        <v>36</v>
      </c>
      <c r="D42" s="5" t="s">
        <v>42</v>
      </c>
      <c r="E42" s="5">
        <v>2</v>
      </c>
      <c r="F42" s="5" t="s">
        <v>106</v>
      </c>
      <c r="G42" s="5" t="s">
        <v>105</v>
      </c>
      <c r="H42" s="5">
        <v>3.8</v>
      </c>
      <c r="I42" s="6">
        <f>ABS(H42-H38)</f>
        <v>0.5600000000000005</v>
      </c>
      <c r="J42" s="6">
        <f t="shared" si="0"/>
        <v>0.14000000000000012</v>
      </c>
      <c r="K42" s="7">
        <v>0.81699999999999995</v>
      </c>
      <c r="L42" s="17"/>
    </row>
    <row r="43" spans="1:16" x14ac:dyDescent="0.25">
      <c r="A43" s="5" t="s">
        <v>43</v>
      </c>
      <c r="B43" s="5" t="s">
        <v>41</v>
      </c>
      <c r="C43" s="5" t="s">
        <v>32</v>
      </c>
      <c r="D43" s="5" t="s">
        <v>45</v>
      </c>
      <c r="E43" s="5">
        <v>2</v>
      </c>
      <c r="F43" s="5" t="s">
        <v>106</v>
      </c>
      <c r="G43" s="5" t="s">
        <v>105</v>
      </c>
      <c r="H43" s="5">
        <v>3.8</v>
      </c>
      <c r="I43" s="6">
        <f>ABS(H43-H35)</f>
        <v>0.36000000000000032</v>
      </c>
      <c r="J43" s="6">
        <f t="shared" si="0"/>
        <v>9.000000000000008E-2</v>
      </c>
      <c r="K43" s="7">
        <v>1.117</v>
      </c>
      <c r="L43" s="13" t="s">
        <v>114</v>
      </c>
    </row>
    <row r="44" spans="1:16" x14ac:dyDescent="0.25">
      <c r="A44" s="5" t="s">
        <v>46</v>
      </c>
      <c r="B44" s="5" t="s">
        <v>41</v>
      </c>
      <c r="C44" s="5" t="s">
        <v>39</v>
      </c>
      <c r="D44" s="5" t="s">
        <v>47</v>
      </c>
      <c r="E44" s="5"/>
      <c r="F44" s="5" t="s">
        <v>106</v>
      </c>
      <c r="G44" s="5" t="s">
        <v>105</v>
      </c>
      <c r="H44" s="5">
        <v>3.8</v>
      </c>
      <c r="I44" s="6">
        <f>ABS(H44-H40)</f>
        <v>0.14000000000000012</v>
      </c>
      <c r="J44" s="6">
        <f t="shared" si="0"/>
        <v>3.5000000000000031E-2</v>
      </c>
      <c r="K44" s="7">
        <v>1.0169999999999999</v>
      </c>
      <c r="L44" s="13" t="s">
        <v>114</v>
      </c>
    </row>
    <row r="45" spans="1:16" x14ac:dyDescent="0.25">
      <c r="A45" t="s">
        <v>48</v>
      </c>
      <c r="B45" t="s">
        <v>41</v>
      </c>
      <c r="C45" t="s">
        <v>49</v>
      </c>
      <c r="D45" t="s">
        <v>44</v>
      </c>
      <c r="E45">
        <v>3</v>
      </c>
      <c r="F45" s="3" t="s">
        <v>104</v>
      </c>
      <c r="G45" s="3" t="s">
        <v>107</v>
      </c>
      <c r="H45">
        <v>3.8</v>
      </c>
      <c r="I45" s="1">
        <f>ABS(H45-H46)</f>
        <v>8.9999999999999858E-2</v>
      </c>
      <c r="J45" s="1">
        <f t="shared" si="0"/>
        <v>2.2499999999999964E-2</v>
      </c>
      <c r="K45" s="18">
        <v>5.7000000000000002E-2</v>
      </c>
      <c r="L45" s="16" t="s">
        <v>117</v>
      </c>
    </row>
    <row r="46" spans="1:16" x14ac:dyDescent="0.25">
      <c r="A46" s="5"/>
      <c r="B46" s="5" t="s">
        <v>49</v>
      </c>
      <c r="C46" s="5" t="s">
        <v>30</v>
      </c>
      <c r="D46" s="5"/>
      <c r="E46" s="5">
        <v>2</v>
      </c>
      <c r="F46" s="5" t="s">
        <v>106</v>
      </c>
      <c r="G46" s="5" t="s">
        <v>105</v>
      </c>
      <c r="H46" s="5">
        <v>3.71</v>
      </c>
      <c r="I46" s="6">
        <f>ABS(H46-H47)</f>
        <v>0.54</v>
      </c>
      <c r="J46" s="6">
        <f t="shared" si="0"/>
        <v>0.13500000000000001</v>
      </c>
      <c r="K46" s="7">
        <v>1.2E-2</v>
      </c>
      <c r="L46" s="17"/>
    </row>
    <row r="47" spans="1:16" x14ac:dyDescent="0.25">
      <c r="A47" t="s">
        <v>50</v>
      </c>
      <c r="B47" t="s">
        <v>30</v>
      </c>
      <c r="C47" t="s">
        <v>51</v>
      </c>
      <c r="E47">
        <v>5</v>
      </c>
      <c r="F47" t="s">
        <v>106</v>
      </c>
      <c r="G47" s="11" t="s">
        <v>107</v>
      </c>
      <c r="H47">
        <v>4.25</v>
      </c>
      <c r="I47" s="1">
        <f>ABS(H47-H48)</f>
        <v>1.02</v>
      </c>
      <c r="J47" s="4">
        <f t="shared" si="0"/>
        <v>0.255</v>
      </c>
      <c r="K47" s="18">
        <v>0.01</v>
      </c>
      <c r="L47" s="16" t="s">
        <v>112</v>
      </c>
    </row>
    <row r="48" spans="1:16" x14ac:dyDescent="0.25">
      <c r="A48" s="5"/>
      <c r="B48" s="5" t="s">
        <v>51</v>
      </c>
      <c r="C48" s="5" t="s">
        <v>36</v>
      </c>
      <c r="D48" s="5" t="s">
        <v>42</v>
      </c>
      <c r="E48" s="5"/>
      <c r="F48" s="5" t="s">
        <v>106</v>
      </c>
      <c r="G48" s="5" t="s">
        <v>105</v>
      </c>
      <c r="H48" s="5">
        <v>3.23</v>
      </c>
      <c r="I48" s="6">
        <f>ABS(H48-H38)</f>
        <v>1.1300000000000003</v>
      </c>
      <c r="J48" s="9">
        <f t="shared" si="0"/>
        <v>0.28250000000000008</v>
      </c>
      <c r="K48" s="7">
        <v>0.34100000000000003</v>
      </c>
      <c r="L48" s="17"/>
    </row>
    <row r="49" spans="1:12" x14ac:dyDescent="0.25">
      <c r="A49" s="5" t="s">
        <v>52</v>
      </c>
      <c r="B49" s="5" t="s">
        <v>51</v>
      </c>
      <c r="C49" s="5" t="s">
        <v>32</v>
      </c>
      <c r="D49" s="5" t="s">
        <v>53</v>
      </c>
      <c r="E49" s="5"/>
      <c r="F49" s="5" t="s">
        <v>106</v>
      </c>
      <c r="G49" s="5" t="s">
        <v>105</v>
      </c>
      <c r="H49" s="5">
        <v>3.23</v>
      </c>
      <c r="I49" s="6">
        <f>ABS(H49-H35)</f>
        <v>0.93000000000000016</v>
      </c>
      <c r="J49" s="9">
        <f t="shared" si="0"/>
        <v>0.23250000000000004</v>
      </c>
      <c r="K49" s="7">
        <v>0.55800000000000005</v>
      </c>
      <c r="L49" s="13" t="s">
        <v>114</v>
      </c>
    </row>
    <row r="50" spans="1:12" x14ac:dyDescent="0.25">
      <c r="A50" s="5" t="s">
        <v>54</v>
      </c>
      <c r="B50" s="5" t="s">
        <v>51</v>
      </c>
      <c r="C50" s="5" t="s">
        <v>39</v>
      </c>
      <c r="D50" s="5" t="s">
        <v>55</v>
      </c>
      <c r="E50" s="5"/>
      <c r="F50" s="5" t="s">
        <v>106</v>
      </c>
      <c r="G50" s="5" t="s">
        <v>105</v>
      </c>
      <c r="H50" s="5">
        <v>3.23</v>
      </c>
      <c r="I50" s="6">
        <f>ABS(H50-H40)</f>
        <v>0.71</v>
      </c>
      <c r="J50" s="6">
        <f t="shared" si="0"/>
        <v>0.17749999999999999</v>
      </c>
      <c r="K50" s="7">
        <v>0.41199999999999998</v>
      </c>
      <c r="L50" s="13" t="s">
        <v>114</v>
      </c>
    </row>
    <row r="51" spans="1:12" x14ac:dyDescent="0.25">
      <c r="A51" s="5" t="s">
        <v>56</v>
      </c>
      <c r="B51" s="5" t="s">
        <v>51</v>
      </c>
      <c r="C51" s="5" t="s">
        <v>49</v>
      </c>
      <c r="D51" s="5" t="s">
        <v>57</v>
      </c>
      <c r="E51" s="5"/>
      <c r="F51" s="5" t="s">
        <v>106</v>
      </c>
      <c r="G51" s="5" t="s">
        <v>105</v>
      </c>
      <c r="H51" s="5">
        <v>3.23</v>
      </c>
      <c r="I51" s="6">
        <f>ABS(H51-H46)</f>
        <v>0.48</v>
      </c>
      <c r="J51" s="6">
        <f t="shared" si="0"/>
        <v>0.12</v>
      </c>
      <c r="K51" s="7">
        <v>9.1999999999999998E-2</v>
      </c>
      <c r="L51" s="13" t="s">
        <v>114</v>
      </c>
    </row>
    <row r="52" spans="1:12" x14ac:dyDescent="0.25">
      <c r="A52" t="s">
        <v>58</v>
      </c>
      <c r="B52" t="s">
        <v>51</v>
      </c>
      <c r="C52" t="s">
        <v>59</v>
      </c>
      <c r="D52" t="s">
        <v>60</v>
      </c>
      <c r="F52" s="10" t="s">
        <v>106</v>
      </c>
      <c r="G52" s="11" t="s">
        <v>107</v>
      </c>
      <c r="H52">
        <v>3.23</v>
      </c>
      <c r="I52" s="1">
        <f>ABS(H52-H53)</f>
        <v>6.0000000000000053E-2</v>
      </c>
      <c r="J52" s="1">
        <f t="shared" si="0"/>
        <v>1.5000000000000013E-2</v>
      </c>
      <c r="K52" s="2">
        <v>7.8E-2</v>
      </c>
      <c r="L52" s="14" t="s">
        <v>114</v>
      </c>
    </row>
    <row r="53" spans="1:12" x14ac:dyDescent="0.25">
      <c r="A53" s="5"/>
      <c r="B53" s="5" t="s">
        <v>59</v>
      </c>
      <c r="C53" s="5" t="s">
        <v>30</v>
      </c>
      <c r="D53" s="5"/>
      <c r="E53" s="5"/>
      <c r="F53" s="5" t="s">
        <v>106</v>
      </c>
      <c r="G53" s="5" t="s">
        <v>105</v>
      </c>
      <c r="H53" s="5">
        <v>3.17</v>
      </c>
      <c r="I53" s="6">
        <f>ABS(H53-H47)</f>
        <v>1.08</v>
      </c>
      <c r="J53" s="9">
        <f t="shared" si="0"/>
        <v>0.27</v>
      </c>
      <c r="K53" s="7">
        <v>0.11700000000000001</v>
      </c>
      <c r="L53" s="15"/>
    </row>
    <row r="54" spans="1:12" x14ac:dyDescent="0.25">
      <c r="A54" t="s">
        <v>61</v>
      </c>
      <c r="B54" t="s">
        <v>32</v>
      </c>
      <c r="C54" t="s">
        <v>63</v>
      </c>
      <c r="D54" t="s">
        <v>62</v>
      </c>
      <c r="E54">
        <v>2</v>
      </c>
      <c r="F54" s="3" t="s">
        <v>104</v>
      </c>
      <c r="G54" s="3" t="s">
        <v>107</v>
      </c>
      <c r="H54">
        <v>4.16</v>
      </c>
      <c r="I54" s="1">
        <f>ABS(H54-H55)</f>
        <v>0.36000000000000032</v>
      </c>
      <c r="J54" s="1">
        <f t="shared" si="0"/>
        <v>9.000000000000008E-2</v>
      </c>
      <c r="K54" s="2">
        <v>0.78700000000000003</v>
      </c>
      <c r="L54" s="20" t="s">
        <v>113</v>
      </c>
    </row>
    <row r="55" spans="1:12" x14ac:dyDescent="0.25">
      <c r="A55" s="5"/>
      <c r="B55" s="5" t="s">
        <v>63</v>
      </c>
      <c r="C55" s="5" t="s">
        <v>31</v>
      </c>
      <c r="D55" s="5"/>
      <c r="E55" s="5"/>
      <c r="F55" s="5" t="s">
        <v>106</v>
      </c>
      <c r="G55" s="5" t="s">
        <v>105</v>
      </c>
      <c r="H55" s="5">
        <v>3.8</v>
      </c>
      <c r="I55" s="6">
        <f>ABS(H55-H34)</f>
        <v>6.0000000000000053E-2</v>
      </c>
      <c r="J55" s="6">
        <f t="shared" si="0"/>
        <v>1.5000000000000013E-2</v>
      </c>
      <c r="K55" s="22">
        <v>5.2999999999999999E-2</v>
      </c>
      <c r="L55" s="21"/>
    </row>
    <row r="56" spans="1:12" x14ac:dyDescent="0.25">
      <c r="A56" t="s">
        <v>64</v>
      </c>
      <c r="B56" t="s">
        <v>32</v>
      </c>
      <c r="C56" t="s">
        <v>65</v>
      </c>
      <c r="D56" t="s">
        <v>62</v>
      </c>
      <c r="E56">
        <v>5</v>
      </c>
      <c r="F56" t="s">
        <v>106</v>
      </c>
      <c r="G56" s="3" t="s">
        <v>107</v>
      </c>
      <c r="H56">
        <v>4.16</v>
      </c>
      <c r="I56" s="1">
        <f>ABS(H56-H57)</f>
        <v>0.93000000000000016</v>
      </c>
      <c r="J56" s="4">
        <f t="shared" si="0"/>
        <v>0.23250000000000004</v>
      </c>
      <c r="K56" s="18">
        <v>8.0000000000000002E-3</v>
      </c>
      <c r="L56" s="16" t="s">
        <v>115</v>
      </c>
    </row>
    <row r="57" spans="1:12" x14ac:dyDescent="0.25">
      <c r="A57" s="5"/>
      <c r="B57" s="5" t="s">
        <v>65</v>
      </c>
      <c r="C57" s="5" t="s">
        <v>31</v>
      </c>
      <c r="D57" s="5"/>
      <c r="E57" s="5"/>
      <c r="F57" s="5" t="s">
        <v>106</v>
      </c>
      <c r="G57" s="5" t="s">
        <v>105</v>
      </c>
      <c r="H57" s="5">
        <v>3.23</v>
      </c>
      <c r="I57" s="6">
        <f>ABS(H57-H34)</f>
        <v>0.62999999999999989</v>
      </c>
      <c r="J57" s="6">
        <f t="shared" si="0"/>
        <v>0.15749999999999997</v>
      </c>
      <c r="K57" s="7">
        <v>2.1999999999999999E-2</v>
      </c>
      <c r="L57" s="17"/>
    </row>
    <row r="58" spans="1:12" x14ac:dyDescent="0.25">
      <c r="A58" t="s">
        <v>66</v>
      </c>
      <c r="B58" t="s">
        <v>36</v>
      </c>
      <c r="C58" t="s">
        <v>67</v>
      </c>
      <c r="D58" t="s">
        <v>68</v>
      </c>
      <c r="E58">
        <v>4</v>
      </c>
      <c r="F58" t="s">
        <v>106</v>
      </c>
      <c r="G58" s="3" t="s">
        <v>107</v>
      </c>
      <c r="H58">
        <v>4.3600000000000003</v>
      </c>
      <c r="I58" s="1">
        <f>ABS(H58-H59)</f>
        <v>0.64000000000000012</v>
      </c>
      <c r="J58" s="1">
        <f t="shared" si="0"/>
        <v>0.16000000000000003</v>
      </c>
      <c r="K58" s="18">
        <v>5.1999999999999998E-2</v>
      </c>
      <c r="L58" s="16" t="s">
        <v>116</v>
      </c>
    </row>
    <row r="59" spans="1:12" x14ac:dyDescent="0.25">
      <c r="A59" s="5"/>
      <c r="B59" s="5" t="s">
        <v>67</v>
      </c>
      <c r="C59" s="5" t="s">
        <v>41</v>
      </c>
      <c r="D59" s="5"/>
      <c r="E59" s="5"/>
      <c r="F59" s="8" t="s">
        <v>104</v>
      </c>
      <c r="G59" s="5" t="s">
        <v>105</v>
      </c>
      <c r="H59" s="5">
        <v>3.72</v>
      </c>
      <c r="I59" s="6">
        <f>ABS(H59-H45)</f>
        <v>7.9999999999999627E-2</v>
      </c>
      <c r="J59" s="6">
        <f t="shared" si="0"/>
        <v>1.9999999999999907E-2</v>
      </c>
      <c r="K59" s="7">
        <v>6.7000000000000004E-2</v>
      </c>
      <c r="L59" s="17"/>
    </row>
    <row r="60" spans="1:12" x14ac:dyDescent="0.25">
      <c r="A60" s="5" t="s">
        <v>70</v>
      </c>
      <c r="B60" s="5" t="s">
        <v>65</v>
      </c>
      <c r="C60" s="5" t="s">
        <v>41</v>
      </c>
      <c r="D60" s="5" t="s">
        <v>69</v>
      </c>
      <c r="E60" s="5"/>
      <c r="F60" s="5" t="s">
        <v>106</v>
      </c>
      <c r="G60" s="5" t="s">
        <v>105</v>
      </c>
      <c r="H60" s="5">
        <v>3.23</v>
      </c>
      <c r="I60" s="6">
        <f>ABS(H60-H45)</f>
        <v>0.56999999999999984</v>
      </c>
      <c r="J60" s="6">
        <f t="shared" si="0"/>
        <v>0.14249999999999996</v>
      </c>
      <c r="K60" s="7">
        <v>6.7000000000000004E-2</v>
      </c>
      <c r="L60" s="13" t="s">
        <v>114</v>
      </c>
    </row>
    <row r="61" spans="1:12" x14ac:dyDescent="0.25">
      <c r="A61" t="s">
        <v>71</v>
      </c>
      <c r="B61" t="s">
        <v>49</v>
      </c>
      <c r="C61" t="s">
        <v>72</v>
      </c>
      <c r="D61" t="s">
        <v>73</v>
      </c>
      <c r="F61" t="s">
        <v>106</v>
      </c>
      <c r="G61" s="11" t="s">
        <v>107</v>
      </c>
      <c r="H61">
        <v>3.71</v>
      </c>
      <c r="I61" s="1">
        <f>ABS(H61-H62)</f>
        <v>0.46999999999999975</v>
      </c>
      <c r="J61" s="1">
        <f t="shared" si="0"/>
        <v>0.11749999999999994</v>
      </c>
      <c r="K61" s="2">
        <v>7.5999999999999998E-2</v>
      </c>
      <c r="L61" s="14" t="s">
        <v>114</v>
      </c>
    </row>
    <row r="62" spans="1:12" x14ac:dyDescent="0.25">
      <c r="A62" s="5"/>
      <c r="B62" s="5" t="s">
        <v>72</v>
      </c>
      <c r="C62" s="5" t="s">
        <v>41</v>
      </c>
      <c r="D62" s="5"/>
      <c r="E62" s="5"/>
      <c r="F62" s="5" t="s">
        <v>106</v>
      </c>
      <c r="G62" s="5" t="s">
        <v>105</v>
      </c>
      <c r="H62" s="5">
        <v>3.24</v>
      </c>
      <c r="I62" s="6">
        <f>ABS(H62-H45)</f>
        <v>0.55999999999999961</v>
      </c>
      <c r="J62" s="6">
        <f t="shared" si="0"/>
        <v>0.1399999999999999</v>
      </c>
      <c r="K62" s="7">
        <v>0.40799999999999997</v>
      </c>
      <c r="L62" s="15"/>
    </row>
    <row r="63" spans="1:12" x14ac:dyDescent="0.25">
      <c r="A63" t="s">
        <v>74</v>
      </c>
      <c r="B63" t="s">
        <v>49</v>
      </c>
      <c r="C63" t="s">
        <v>59</v>
      </c>
      <c r="D63" t="s">
        <v>73</v>
      </c>
      <c r="F63" t="s">
        <v>106</v>
      </c>
      <c r="G63" s="11" t="s">
        <v>107</v>
      </c>
      <c r="H63">
        <v>3.71</v>
      </c>
      <c r="I63" s="1">
        <f>ABS(H63-H64)</f>
        <v>0.54</v>
      </c>
      <c r="J63" s="1">
        <f t="shared" si="0"/>
        <v>0.13500000000000001</v>
      </c>
      <c r="K63" s="2">
        <v>1.4999999999999999E-2</v>
      </c>
      <c r="L63" s="14" t="s">
        <v>114</v>
      </c>
    </row>
    <row r="64" spans="1:12" x14ac:dyDescent="0.25">
      <c r="A64" s="5"/>
      <c r="B64" s="5" t="s">
        <v>59</v>
      </c>
      <c r="C64" s="5" t="s">
        <v>41</v>
      </c>
      <c r="D64" s="5"/>
      <c r="E64" s="5"/>
      <c r="F64" s="8" t="s">
        <v>104</v>
      </c>
      <c r="G64" s="5" t="s">
        <v>105</v>
      </c>
      <c r="H64" s="5">
        <v>3.17</v>
      </c>
      <c r="I64" s="6">
        <f>ABS(H64-H45)</f>
        <v>0.62999999999999989</v>
      </c>
      <c r="J64" s="6">
        <f t="shared" si="0"/>
        <v>0.15749999999999997</v>
      </c>
      <c r="K64" s="7">
        <v>0.371</v>
      </c>
      <c r="L64" s="15"/>
    </row>
    <row r="65" spans="1:12" x14ac:dyDescent="0.25">
      <c r="A65" t="s">
        <v>75</v>
      </c>
      <c r="B65" t="s">
        <v>67</v>
      </c>
      <c r="C65" t="s">
        <v>32</v>
      </c>
      <c r="D65" t="s">
        <v>76</v>
      </c>
      <c r="E65">
        <v>2</v>
      </c>
      <c r="F65" s="3" t="s">
        <v>104</v>
      </c>
      <c r="G65" t="s">
        <v>105</v>
      </c>
      <c r="H65">
        <v>3.72</v>
      </c>
      <c r="I65" s="1">
        <f>ABS(H65-H66)</f>
        <v>0.43999999999999995</v>
      </c>
      <c r="J65" s="1">
        <f t="shared" si="0"/>
        <v>0.10999999999999999</v>
      </c>
      <c r="K65" s="2">
        <v>3.4000000000000002E-2</v>
      </c>
      <c r="L65" s="14" t="s">
        <v>114</v>
      </c>
    </row>
    <row r="66" spans="1:12" x14ac:dyDescent="0.25">
      <c r="A66" s="5"/>
      <c r="B66" s="5" t="s">
        <v>32</v>
      </c>
      <c r="C66" s="5" t="s">
        <v>36</v>
      </c>
      <c r="D66" s="5"/>
      <c r="E66" s="5">
        <v>2</v>
      </c>
      <c r="F66" s="8" t="s">
        <v>104</v>
      </c>
      <c r="G66" s="5" t="s">
        <v>105</v>
      </c>
      <c r="H66" s="5">
        <v>4.16</v>
      </c>
      <c r="I66" s="6">
        <f>ABS(H66-H58)</f>
        <v>0.20000000000000018</v>
      </c>
      <c r="J66" s="6">
        <f t="shared" si="0"/>
        <v>5.0000000000000044E-2</v>
      </c>
      <c r="K66" s="7">
        <v>0.83799999999999997</v>
      </c>
      <c r="L66" s="15"/>
    </row>
    <row r="67" spans="1:12" x14ac:dyDescent="0.25">
      <c r="A67" t="s">
        <v>77</v>
      </c>
      <c r="B67" t="s">
        <v>67</v>
      </c>
      <c r="C67" t="s">
        <v>39</v>
      </c>
      <c r="D67" t="s">
        <v>76</v>
      </c>
      <c r="F67" s="3" t="s">
        <v>104</v>
      </c>
      <c r="G67" t="s">
        <v>105</v>
      </c>
      <c r="H67">
        <v>3.72</v>
      </c>
      <c r="I67" s="1">
        <f>ABS(H67-H68)</f>
        <v>0.21999999999999975</v>
      </c>
      <c r="J67" s="1">
        <f t="shared" si="0"/>
        <v>5.4999999999999938E-2</v>
      </c>
      <c r="K67" s="2">
        <v>1.6E-2</v>
      </c>
      <c r="L67" s="14" t="s">
        <v>114</v>
      </c>
    </row>
    <row r="68" spans="1:12" x14ac:dyDescent="0.25">
      <c r="A68" s="5"/>
      <c r="B68" s="5" t="s">
        <v>39</v>
      </c>
      <c r="C68" s="5" t="s">
        <v>32</v>
      </c>
      <c r="D68" s="5"/>
      <c r="E68" s="5">
        <v>3</v>
      </c>
      <c r="F68" s="5" t="s">
        <v>106</v>
      </c>
      <c r="G68" s="5" t="s">
        <v>105</v>
      </c>
      <c r="H68" s="5">
        <v>3.94</v>
      </c>
      <c r="I68" s="6">
        <f>ABS(H68-H66)</f>
        <v>0.2200000000000002</v>
      </c>
      <c r="J68" s="6">
        <f t="shared" si="0"/>
        <v>5.5000000000000049E-2</v>
      </c>
      <c r="K68" s="7">
        <v>0.55800000000000005</v>
      </c>
      <c r="L68" s="15"/>
    </row>
    <row r="69" spans="1:12" x14ac:dyDescent="0.25">
      <c r="A69" t="s">
        <v>78</v>
      </c>
      <c r="B69" t="s">
        <v>67</v>
      </c>
      <c r="C69" t="s">
        <v>49</v>
      </c>
      <c r="D69" t="s">
        <v>76</v>
      </c>
      <c r="F69" s="3" t="s">
        <v>104</v>
      </c>
      <c r="G69" s="3" t="s">
        <v>107</v>
      </c>
      <c r="H69">
        <v>3.72</v>
      </c>
      <c r="I69" s="1">
        <f>ABS(H69-H70)</f>
        <v>1.0000000000000231E-2</v>
      </c>
      <c r="J69" s="1">
        <f t="shared" si="0"/>
        <v>2.5000000000000577E-3</v>
      </c>
      <c r="K69" s="2">
        <v>0.01</v>
      </c>
      <c r="L69" s="14" t="s">
        <v>114</v>
      </c>
    </row>
    <row r="70" spans="1:12" x14ac:dyDescent="0.25">
      <c r="A70" s="5"/>
      <c r="B70" s="5" t="s">
        <v>49</v>
      </c>
      <c r="C70" s="5" t="s">
        <v>36</v>
      </c>
      <c r="D70" s="5"/>
      <c r="E70" s="5"/>
      <c r="F70" s="5" t="s">
        <v>106</v>
      </c>
      <c r="G70" s="5" t="s">
        <v>105</v>
      </c>
      <c r="H70" s="5">
        <v>3.71</v>
      </c>
      <c r="I70" s="6">
        <f>ABS(H70-H58)</f>
        <v>0.65000000000000036</v>
      </c>
      <c r="J70" s="6">
        <f t="shared" si="0"/>
        <v>0.16250000000000009</v>
      </c>
      <c r="K70" s="7">
        <v>9.2999999999999999E-2</v>
      </c>
      <c r="L70" s="15"/>
    </row>
    <row r="71" spans="1:12" x14ac:dyDescent="0.25">
      <c r="A71" t="s">
        <v>79</v>
      </c>
      <c r="B71" t="s">
        <v>36</v>
      </c>
      <c r="C71" t="s">
        <v>80</v>
      </c>
      <c r="F71" t="s">
        <v>106</v>
      </c>
      <c r="G71" s="11" t="s">
        <v>107</v>
      </c>
      <c r="H71">
        <v>4.3600000000000003</v>
      </c>
      <c r="I71" s="1">
        <f>ABS(H71-H72)</f>
        <v>0.79000000000000048</v>
      </c>
      <c r="J71" s="4">
        <f t="shared" si="0"/>
        <v>0.19750000000000012</v>
      </c>
      <c r="K71" s="18">
        <v>2E-3</v>
      </c>
      <c r="L71" s="16" t="s">
        <v>118</v>
      </c>
    </row>
    <row r="72" spans="1:12" x14ac:dyDescent="0.25">
      <c r="B72" t="s">
        <v>80</v>
      </c>
      <c r="C72" t="s">
        <v>39</v>
      </c>
      <c r="F72" t="s">
        <v>106</v>
      </c>
      <c r="G72" s="10" t="s">
        <v>105</v>
      </c>
      <c r="H72">
        <v>3.57</v>
      </c>
      <c r="I72" s="1">
        <f>ABS(H72-H73)</f>
        <v>0.37000000000000011</v>
      </c>
      <c r="J72" s="1">
        <f t="shared" si="0"/>
        <v>9.2500000000000027E-2</v>
      </c>
      <c r="K72" s="2">
        <v>5.0000000000000001E-3</v>
      </c>
      <c r="L72" s="19"/>
    </row>
    <row r="73" spans="1:12" x14ac:dyDescent="0.25">
      <c r="A73" s="5"/>
      <c r="B73" s="5" t="s">
        <v>39</v>
      </c>
      <c r="C73" s="5" t="s">
        <v>36</v>
      </c>
      <c r="D73" s="5"/>
      <c r="E73" s="5">
        <v>2</v>
      </c>
      <c r="F73" s="5" t="s">
        <v>106</v>
      </c>
      <c r="G73" s="5" t="s">
        <v>105</v>
      </c>
      <c r="H73" s="5">
        <v>3.94</v>
      </c>
      <c r="I73" s="6">
        <f>ABS(H73-H74)</f>
        <v>0.42000000000000037</v>
      </c>
      <c r="J73" s="6">
        <f t="shared" si="0"/>
        <v>0.10500000000000009</v>
      </c>
      <c r="K73" s="7">
        <v>6.0999999999999999E-2</v>
      </c>
      <c r="L73" s="17"/>
    </row>
    <row r="74" spans="1:12" x14ac:dyDescent="0.25">
      <c r="A74" t="s">
        <v>81</v>
      </c>
      <c r="B74" t="s">
        <v>36</v>
      </c>
      <c r="C74" t="s">
        <v>82</v>
      </c>
      <c r="E74">
        <v>2</v>
      </c>
      <c r="F74" t="s">
        <v>106</v>
      </c>
      <c r="G74" s="11" t="s">
        <v>107</v>
      </c>
      <c r="H74">
        <v>4.3600000000000003</v>
      </c>
      <c r="I74" s="1">
        <f>ABS(H74-H75)</f>
        <v>0.99000000000000021</v>
      </c>
      <c r="J74" s="4">
        <f t="shared" si="0"/>
        <v>0.24750000000000005</v>
      </c>
      <c r="K74" s="18">
        <v>3.7999999999999999E-2</v>
      </c>
      <c r="L74" s="16" t="s">
        <v>119</v>
      </c>
    </row>
    <row r="75" spans="1:12" x14ac:dyDescent="0.25">
      <c r="A75" s="5"/>
      <c r="B75" s="5" t="s">
        <v>82</v>
      </c>
      <c r="C75" s="5" t="s">
        <v>32</v>
      </c>
      <c r="D75" s="5" t="s">
        <v>108</v>
      </c>
      <c r="E75" s="5">
        <v>3</v>
      </c>
      <c r="F75" s="8" t="s">
        <v>104</v>
      </c>
      <c r="G75" s="5" t="s">
        <v>105</v>
      </c>
      <c r="H75" s="5">
        <v>3.37</v>
      </c>
      <c r="I75" s="6">
        <f>ABS(H75-H66)</f>
        <v>0.79</v>
      </c>
      <c r="J75" s="9">
        <f t="shared" si="0"/>
        <v>0.19750000000000001</v>
      </c>
      <c r="K75" s="7">
        <v>0.33500000000000002</v>
      </c>
      <c r="L75" s="17"/>
    </row>
    <row r="76" spans="1:12" x14ac:dyDescent="0.25">
      <c r="A76" s="5" t="s">
        <v>83</v>
      </c>
      <c r="B76" s="5" t="s">
        <v>82</v>
      </c>
      <c r="C76" s="5" t="s">
        <v>39</v>
      </c>
      <c r="D76" s="5" t="s">
        <v>84</v>
      </c>
      <c r="E76" s="5"/>
      <c r="F76" s="8" t="s">
        <v>104</v>
      </c>
      <c r="G76" s="5" t="s">
        <v>105</v>
      </c>
      <c r="H76" s="5">
        <v>3.37</v>
      </c>
      <c r="I76" s="6">
        <f>ABS(H76-H73)</f>
        <v>0.56999999999999984</v>
      </c>
      <c r="J76" s="6">
        <f t="shared" si="0"/>
        <v>0.14249999999999996</v>
      </c>
      <c r="K76" s="7">
        <v>5.7000000000000002E-2</v>
      </c>
      <c r="L76" s="13" t="s">
        <v>114</v>
      </c>
    </row>
    <row r="77" spans="1:12" x14ac:dyDescent="0.25">
      <c r="A77" s="5" t="s">
        <v>85</v>
      </c>
      <c r="B77" s="5" t="s">
        <v>65</v>
      </c>
      <c r="C77" s="5" t="s">
        <v>67</v>
      </c>
      <c r="D77" s="5" t="s">
        <v>86</v>
      </c>
      <c r="E77" s="5"/>
      <c r="F77" s="5" t="s">
        <v>106</v>
      </c>
      <c r="G77" s="5" t="s">
        <v>105</v>
      </c>
      <c r="H77" s="5">
        <v>3.23</v>
      </c>
      <c r="I77" s="6">
        <f>ABS(H77-H69)</f>
        <v>0.49000000000000021</v>
      </c>
      <c r="J77" s="6">
        <f t="shared" si="0"/>
        <v>0.12250000000000005</v>
      </c>
      <c r="K77" s="7">
        <v>3.0000000000000001E-3</v>
      </c>
      <c r="L77" s="13" t="s">
        <v>114</v>
      </c>
    </row>
    <row r="78" spans="1:12" x14ac:dyDescent="0.25">
      <c r="A78" t="s">
        <v>87</v>
      </c>
      <c r="B78" t="s">
        <v>32</v>
      </c>
      <c r="C78" t="s">
        <v>49</v>
      </c>
      <c r="D78" t="s">
        <v>88</v>
      </c>
      <c r="E78">
        <v>2</v>
      </c>
      <c r="F78" t="s">
        <v>106</v>
      </c>
      <c r="G78" s="11" t="s">
        <v>107</v>
      </c>
      <c r="H78">
        <v>4.16</v>
      </c>
      <c r="I78" s="1">
        <f>ABS(H78-H79)</f>
        <v>0.45000000000000018</v>
      </c>
      <c r="J78" s="1">
        <f t="shared" si="0"/>
        <v>0.11250000000000004</v>
      </c>
      <c r="K78" s="18">
        <v>0.123</v>
      </c>
      <c r="L78" s="16" t="s">
        <v>121</v>
      </c>
    </row>
    <row r="79" spans="1:12" x14ac:dyDescent="0.25">
      <c r="A79" s="5"/>
      <c r="B79" s="5" t="s">
        <v>49</v>
      </c>
      <c r="C79" s="5" t="s">
        <v>82</v>
      </c>
      <c r="D79" s="5"/>
      <c r="E79" s="5"/>
      <c r="F79" s="5" t="s">
        <v>106</v>
      </c>
      <c r="G79" s="8" t="s">
        <v>107</v>
      </c>
      <c r="H79" s="5">
        <v>3.71</v>
      </c>
      <c r="I79" s="6">
        <f>ABS(H79-H76)</f>
        <v>0.33999999999999986</v>
      </c>
      <c r="J79" s="6">
        <f t="shared" si="0"/>
        <v>8.4999999999999964E-2</v>
      </c>
      <c r="K79" s="23">
        <v>2.4E-2</v>
      </c>
      <c r="L79" s="17"/>
    </row>
    <row r="80" spans="1:12" x14ac:dyDescent="0.25">
      <c r="A80" s="5" t="s">
        <v>89</v>
      </c>
      <c r="B80" s="5" t="s">
        <v>65</v>
      </c>
      <c r="C80" s="5" t="s">
        <v>82</v>
      </c>
      <c r="D80" s="5" t="s">
        <v>90</v>
      </c>
      <c r="E80" s="5"/>
      <c r="F80" s="5" t="s">
        <v>106</v>
      </c>
      <c r="G80" s="5" t="s">
        <v>105</v>
      </c>
      <c r="H80" s="5">
        <v>3.23</v>
      </c>
      <c r="I80" s="6">
        <f>ABS(H80-H76)</f>
        <v>0.14000000000000012</v>
      </c>
      <c r="J80" s="6">
        <f t="shared" si="0"/>
        <v>3.5000000000000031E-2</v>
      </c>
      <c r="K80" s="7">
        <v>3.5000000000000003E-2</v>
      </c>
      <c r="L80" s="13" t="s">
        <v>114</v>
      </c>
    </row>
    <row r="81" spans="1:12" x14ac:dyDescent="0.25">
      <c r="A81" t="s">
        <v>91</v>
      </c>
      <c r="B81" t="s">
        <v>63</v>
      </c>
      <c r="C81" t="s">
        <v>93</v>
      </c>
      <c r="D81" t="s">
        <v>92</v>
      </c>
      <c r="F81" t="s">
        <v>106</v>
      </c>
      <c r="G81" s="11" t="s">
        <v>107</v>
      </c>
      <c r="H81">
        <v>3.8</v>
      </c>
      <c r="I81" s="1">
        <f>ABS(H81-H82)</f>
        <v>0.19999999999999973</v>
      </c>
      <c r="J81" s="1">
        <f t="shared" si="0"/>
        <v>4.9999999999999933E-2</v>
      </c>
      <c r="K81" s="18">
        <v>0.34599999999999997</v>
      </c>
      <c r="L81" s="16" t="s">
        <v>118</v>
      </c>
    </row>
    <row r="82" spans="1:12" x14ac:dyDescent="0.25">
      <c r="A82" s="5"/>
      <c r="B82" s="5" t="s">
        <v>93</v>
      </c>
      <c r="C82" s="5" t="s">
        <v>32</v>
      </c>
      <c r="D82" s="5"/>
      <c r="E82" s="5"/>
      <c r="F82" s="5" t="s">
        <v>106</v>
      </c>
      <c r="G82" s="5" t="s">
        <v>105</v>
      </c>
      <c r="H82" s="5">
        <v>3.6</v>
      </c>
      <c r="I82" s="6">
        <f>ABS(H82-H78)</f>
        <v>0.56000000000000005</v>
      </c>
      <c r="J82" s="6">
        <f t="shared" si="0"/>
        <v>0.14000000000000001</v>
      </c>
      <c r="K82" s="23">
        <v>0.89300000000000002</v>
      </c>
      <c r="L82" s="17"/>
    </row>
    <row r="83" spans="1:12" x14ac:dyDescent="0.25">
      <c r="A83" s="5" t="s">
        <v>94</v>
      </c>
      <c r="B83" s="5" t="s">
        <v>49</v>
      </c>
      <c r="C83" s="5" t="s">
        <v>39</v>
      </c>
      <c r="D83" s="5" t="s">
        <v>120</v>
      </c>
      <c r="E83" s="5"/>
      <c r="F83" s="5" t="s">
        <v>106</v>
      </c>
      <c r="G83" s="5" t="s">
        <v>105</v>
      </c>
      <c r="H83" s="5">
        <v>3.71</v>
      </c>
      <c r="I83" s="6">
        <f>ABS(H83-H73)</f>
        <v>0.22999999999999998</v>
      </c>
      <c r="J83" s="6">
        <f t="shared" si="0"/>
        <v>5.7499999999999996E-2</v>
      </c>
      <c r="K83" s="7">
        <v>0.191</v>
      </c>
      <c r="L83" s="13" t="s">
        <v>114</v>
      </c>
    </row>
    <row r="84" spans="1:12" x14ac:dyDescent="0.25">
      <c r="A84" s="5" t="s">
        <v>95</v>
      </c>
      <c r="B84" s="5" t="s">
        <v>65</v>
      </c>
      <c r="C84" s="5" t="s">
        <v>39</v>
      </c>
      <c r="D84" s="5" t="s">
        <v>96</v>
      </c>
      <c r="E84" s="5"/>
      <c r="F84" s="5" t="s">
        <v>106</v>
      </c>
      <c r="G84" s="5" t="s">
        <v>105</v>
      </c>
      <c r="H84" s="5">
        <v>3.23</v>
      </c>
      <c r="I84" s="6">
        <f>ABS(H84-H73)</f>
        <v>0.71</v>
      </c>
      <c r="J84" s="6">
        <f t="shared" si="0"/>
        <v>0.17749999999999999</v>
      </c>
      <c r="K84" s="7">
        <v>0.14000000000000001</v>
      </c>
      <c r="L84" s="13" t="s">
        <v>114</v>
      </c>
    </row>
  </sheetData>
  <autoFilter ref="A32:K84"/>
  <mergeCells count="19">
    <mergeCell ref="L81:L82"/>
    <mergeCell ref="L69:L70"/>
    <mergeCell ref="L61:L62"/>
    <mergeCell ref="L63:L64"/>
    <mergeCell ref="L71:L73"/>
    <mergeCell ref="L74:L75"/>
    <mergeCell ref="L78:L79"/>
    <mergeCell ref="L56:L57"/>
    <mergeCell ref="L45:L46"/>
    <mergeCell ref="L52:L53"/>
    <mergeCell ref="L58:L59"/>
    <mergeCell ref="L65:L66"/>
    <mergeCell ref="L67:L68"/>
    <mergeCell ref="L33:L35"/>
    <mergeCell ref="L36:L38"/>
    <mergeCell ref="L39:L40"/>
    <mergeCell ref="L41:L42"/>
    <mergeCell ref="L47:L48"/>
    <mergeCell ref="L54:L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045_138WS_loopless1_3loops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2017-05-31T09:56:23Z</dcterms:created>
  <dcterms:modified xsi:type="dcterms:W3CDTF">2017-05-31T12:20:28Z</dcterms:modified>
</cp:coreProperties>
</file>