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1000"/>
  </bookViews>
  <sheets>
    <sheet name="Welcome" sheetId="1" r:id="rId1"/>
    <sheet name="Summery" sheetId="3" r:id="rId2"/>
    <sheet name="User Onboarding" sheetId="2" r:id="rId3"/>
    <sheet name="Doctor&amp;CaretakerAssigns" sheetId="4" r:id="rId4"/>
    <sheet name="Appointments" sheetId="5" r:id="rId5"/>
  </sheets>
  <calcPr calcId="144525"/>
</workbook>
</file>

<file path=xl/sharedStrings.xml><?xml version="1.0" encoding="utf-8"?>
<sst xmlns="http://schemas.openxmlformats.org/spreadsheetml/2006/main" count="281" uniqueCount="135">
  <si>
    <t>Mavens i
Welldercare
Automation_Testcases</t>
  </si>
  <si>
    <t xml:space="preserve">Project Name      </t>
  </si>
  <si>
    <t>Welldercare</t>
  </si>
  <si>
    <t xml:space="preserve">Team lead           </t>
  </si>
  <si>
    <t>Sundarraj V</t>
  </si>
  <si>
    <t xml:space="preserve">Documentation  </t>
  </si>
  <si>
    <t>Emarson S</t>
  </si>
  <si>
    <t>Testing Type</t>
  </si>
  <si>
    <t xml:space="preserve">Automation </t>
  </si>
  <si>
    <t>Testing tool</t>
  </si>
  <si>
    <t>Selenium</t>
  </si>
  <si>
    <t>Language</t>
  </si>
  <si>
    <t>Java</t>
  </si>
  <si>
    <t>Module Name</t>
  </si>
  <si>
    <t>Simple</t>
  </si>
  <si>
    <t>Medium</t>
  </si>
  <si>
    <t>High</t>
  </si>
  <si>
    <t>Total</t>
  </si>
  <si>
    <t>User Onboarding</t>
  </si>
  <si>
    <t>Doctor&amp;CaretakerAssigns</t>
  </si>
  <si>
    <t>Appointments</t>
  </si>
  <si>
    <t xml:space="preserve">Total testcase </t>
  </si>
  <si>
    <t>Test case Executed</t>
  </si>
  <si>
    <t>Pass</t>
  </si>
  <si>
    <t>Fail</t>
  </si>
  <si>
    <t>Hold</t>
  </si>
  <si>
    <t>S.No</t>
  </si>
  <si>
    <t>Testcases Type</t>
  </si>
  <si>
    <t>Test Case ID</t>
  </si>
  <si>
    <t>Test Case Title</t>
  </si>
  <si>
    <t>Steps to be Executed/Test Description</t>
  </si>
  <si>
    <t>Test case Type</t>
  </si>
  <si>
    <t>Expected Result</t>
  </si>
  <si>
    <t>Actual Result</t>
  </si>
  <si>
    <t>Test Case Classification</t>
  </si>
  <si>
    <t xml:space="preserve">Written by(email ID) </t>
  </si>
  <si>
    <t>Status</t>
  </si>
  <si>
    <t>Functional</t>
  </si>
  <si>
    <t>User Onboarding_TC_01</t>
  </si>
  <si>
    <t>Verify the Channel partner onboarding</t>
  </si>
  <si>
    <t xml:space="preserve">1. Run usercreationChannelPartner method
Verify that the channel partner user created successfullly.
</t>
  </si>
  <si>
    <t>Positive</t>
  </si>
  <si>
    <t>1. Channel partner should be created successfully</t>
  </si>
  <si>
    <t>emarson.s@mavens-i.com</t>
  </si>
  <si>
    <t>User Onboarding_TC_02</t>
  </si>
  <si>
    <t>Verify the Care manager onboarding</t>
  </si>
  <si>
    <t xml:space="preserve">1. Run usercreationCaremanager method
Verify that the Care manager user created successfullly.
</t>
  </si>
  <si>
    <t>1. Care manager should be created successfully</t>
  </si>
  <si>
    <t>User Onboarding_TC_03</t>
  </si>
  <si>
    <t>Verify the Doctor onboarding</t>
  </si>
  <si>
    <t xml:space="preserve">1. Run usercreationDoctor method
Verify that the Doctor user created successfullly.
</t>
  </si>
  <si>
    <t>1. Doctor should be created successfully</t>
  </si>
  <si>
    <t>User Onboarding_TC_04</t>
  </si>
  <si>
    <t>Verify the Caretaker onboarding</t>
  </si>
  <si>
    <t xml:space="preserve">1. Run usercreationCaretaker method
Verify that the Caretaker user created successfullly.
</t>
  </si>
  <si>
    <t>1. Caretaker should be created successfully</t>
  </si>
  <si>
    <t>User Onboarding_TC_05</t>
  </si>
  <si>
    <t>Verify the Pharmacist onboarding</t>
  </si>
  <si>
    <t xml:space="preserve">1. Run usercreationPharmacist method
Verify that the Pharmacist user created successfullly.
</t>
  </si>
  <si>
    <t>1. Pharmacist should be created successfully</t>
  </si>
  <si>
    <t>User Onboarding_TC_06</t>
  </si>
  <si>
    <t>Verify the enquiry creation</t>
  </si>
  <si>
    <t xml:space="preserve">1. Run enquiryCreation method
Verify that the enquiry created successfully.
Verify that the channel partner successfully assigned to the enquiry by admin
</t>
  </si>
  <si>
    <t>1. Enquiry should be created successfully</t>
  </si>
  <si>
    <t>User Onboarding_TC_07</t>
  </si>
  <si>
    <t>Verify the Veteran onboarding</t>
  </si>
  <si>
    <t xml:space="preserve">1. Run veteranOnboarding method
Verify that the veteran successfully onboarded by the channel partner.
Verify that the Care manager successfully assigned to the enquiry by channel partner.
</t>
  </si>
  <si>
    <t>1. Veteran onbording should be created successfully</t>
  </si>
  <si>
    <t>User Onboarding_TC_08</t>
  </si>
  <si>
    <t>Verify the doctor assigns</t>
  </si>
  <si>
    <t xml:space="preserve">1. Run DoctorApproval method
Verify that the enquiry successfully assigned to doctor by care manager.
Verify that the Doctor successfully approve the veteran with medical score and risk score.
</t>
  </si>
  <si>
    <t>1.  Doctor successfully approved the veteran</t>
  </si>
  <si>
    <t>User Onboarding_TC_09</t>
  </si>
  <si>
    <t>Verify the Veteran active</t>
  </si>
  <si>
    <t xml:space="preserve">1. Run veteranActive method
Verify that the veteran successfully onboarding
</t>
  </si>
  <si>
    <t>1. Veteran should be activated successfully</t>
  </si>
  <si>
    <t>User Onboarding_TC_10</t>
  </si>
  <si>
    <t>Verify the Caregiver active</t>
  </si>
  <si>
    <t xml:space="preserve">1. Run familymemberActive method
Verify that the caregiver successfully onboarding
</t>
  </si>
  <si>
    <t>1. Caregiver should be activated successfully</t>
  </si>
  <si>
    <t>Dr&amp;CTAssigns_TC_01</t>
  </si>
  <si>
    <t xml:space="preserve">Verify the Doctor assigns </t>
  </si>
  <si>
    <t xml:space="preserve">1. Run assignDoctor method
Verify that the caremanager successfully assign the doctor to veteran </t>
  </si>
  <si>
    <t>1. Doctor should be assigned  successfully</t>
  </si>
  <si>
    <t>Dr&amp;CTAssigns_TC_02</t>
  </si>
  <si>
    <t xml:space="preserve">Verify the Caretaker assigns </t>
  </si>
  <si>
    <t xml:space="preserve">1. Run assignCaretaker method
Verify that the caremanager successfully assign the Caretaker to veteran </t>
  </si>
  <si>
    <t>1. Caretaker should be assigned  successfully</t>
  </si>
  <si>
    <t>Change Password_TC_01</t>
  </si>
  <si>
    <t xml:space="preserve">Verify the change password </t>
  </si>
  <si>
    <t xml:space="preserve">1. Run changePassword method
Verify that the new password created successfullly.
</t>
  </si>
  <si>
    <t>1.New Password should be created successfully</t>
  </si>
  <si>
    <t>Forgot Password_TC_02</t>
  </si>
  <si>
    <t xml:space="preserve">Verify the forgot password </t>
  </si>
  <si>
    <t xml:space="preserve">1. Run forgotPassword method
Verify that the new password created successfullly.
</t>
  </si>
  <si>
    <t>Appointments_TC_01</t>
  </si>
  <si>
    <t xml:space="preserve">Verify the create live request </t>
  </si>
  <si>
    <t xml:space="preserve">1. Run liverequest method
Verify that the liverequest created successfullly.
</t>
  </si>
  <si>
    <t>1. liverequest should be created successfully</t>
  </si>
  <si>
    <t>Appointments_TC_02</t>
  </si>
  <si>
    <t>Verify the cancel live request</t>
  </si>
  <si>
    <t xml:space="preserve">1. Run cancelLiveRequest method
Verify that the liverequest cancelled successfullly.
</t>
  </si>
  <si>
    <t>1. liverequest should be cancelled successfully</t>
  </si>
  <si>
    <t>Appointments_TC_03</t>
  </si>
  <si>
    <t>Verify the upcoming appointments</t>
  </si>
  <si>
    <t xml:space="preserve">1. Run createAppointment method
Verify that the Doctor create the upcoming appointment successfullly.
Verify that the Doctor complete the appointment successfully
</t>
  </si>
  <si>
    <t xml:space="preserve">1.Upcoming appointmnet should be created successfully
2.Upcoming appointment should be completed </t>
  </si>
  <si>
    <t>Appointments_TC_04</t>
  </si>
  <si>
    <t>Verify the caregiver request appointment</t>
  </si>
  <si>
    <t xml:space="preserve">1. Run requestAppointmentByCaregiver method
Verify that the Caregiver successfullly create the request appointment.
</t>
  </si>
  <si>
    <t>1. Caregiver should be create request appointment successfully</t>
  </si>
  <si>
    <t>Appointments_TC_05</t>
  </si>
  <si>
    <t>Verify the veteran request appointment</t>
  </si>
  <si>
    <t xml:space="preserve">1. Run requestAppointmentByVeteran method
Verify that the Veteran successfullly create the request appointment.
</t>
  </si>
  <si>
    <t>1. Veteran should be create request appointment successfully</t>
  </si>
  <si>
    <t>Appointments_TC_06</t>
  </si>
  <si>
    <t>Verify the request appointment accept by doctor</t>
  </si>
  <si>
    <t xml:space="preserve">1. Run requestAppointmentAccept method
Verify that the Doctor successfullly accept the request appointment.
</t>
  </si>
  <si>
    <t>1. Doctor should be accpt the request appointment successfully</t>
  </si>
  <si>
    <t>Appointments_TC_07</t>
  </si>
  <si>
    <t>Verify the upcoming appointment cancel by doctor</t>
  </si>
  <si>
    <t xml:space="preserve">1. Run upcomingAppointmentCancelByDoctor method
Verify that the Doctor successfully cancel the upcoming appointment.
</t>
  </si>
  <si>
    <t>1. Doctor should be cancel the upcoming appointment successfully</t>
  </si>
  <si>
    <t>Appointments_TC_08</t>
  </si>
  <si>
    <t>Verify the request appointment cancel by doctor</t>
  </si>
  <si>
    <t xml:space="preserve">1. Run requestAppointmentCancelByDoctor method
Verify that the Doctor successfully cancel the request appointment
</t>
  </si>
  <si>
    <t>1. Doctor should be cancel the request appointment successfully</t>
  </si>
  <si>
    <t>Appointments_TC_09</t>
  </si>
  <si>
    <t>Verify the request appointment cancel by Veteran</t>
  </si>
  <si>
    <t xml:space="preserve">1. Run requestAppointmentCancelByVeteran method
Verify that the Veteran successfully cancel the request appointment
</t>
  </si>
  <si>
    <t>1. Veteran should be cancel the request appointment successfully</t>
  </si>
  <si>
    <t>Appointments_TC_10</t>
  </si>
  <si>
    <t>Verify the request appointment cancel by Caregiver</t>
  </si>
  <si>
    <t xml:space="preserve">1. Run requestAppointmentCancelByCaregiver method
Verify that the Caregievr successfully onboarding
</t>
  </si>
  <si>
    <t>1. Caregiver should be cancel the request appointment successfully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</si>
</sst>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30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</font>
    <font>
      <sz val="10"/>
      <name val="Calibri"/>
      <charset val="134"/>
    </font>
    <font>
      <u/>
      <sz val="10"/>
      <color rgb="FF800080"/>
      <name val="Calibri"/>
      <charset val="134"/>
    </font>
    <font>
      <sz val="14"/>
      <color theme="1"/>
      <name val="Calibri"/>
      <charset val="134"/>
      <scheme val="minor"/>
    </font>
    <font>
      <sz val="14"/>
      <color rgb="FF242424"/>
      <name val="Segoe UI"/>
      <charset val="134"/>
    </font>
    <font>
      <sz val="10"/>
      <color indexed="8"/>
      <name val="Calibri"/>
      <charset val="134"/>
      <scheme val="minor"/>
    </font>
    <font>
      <sz val="10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Bookman Old Style"/>
      <charset val="134"/>
    </font>
    <font>
      <sz val="24"/>
      <color theme="0"/>
      <name val="Bookman Old Style"/>
      <charset val="134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599993896298105"/>
        <bgColor indexed="26"/>
      </patternFill>
    </fill>
    <fill>
      <patternFill patternType="solid">
        <fgColor rgb="FF668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17" borderId="4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9" borderId="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7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left" vertical="top" indent="1"/>
    </xf>
    <xf numFmtId="0" fontId="6" fillId="5" borderId="1" xfId="0" applyFont="1" applyFill="1" applyBorder="1" applyAlignment="1" applyProtection="1">
      <alignment horizontal="center" vertical="center" wrapText="1"/>
      <protection locked="0"/>
    </xf>
    <xf numFmtId="1" fontId="7" fillId="0" borderId="1" xfId="0" applyNumberFormat="1" applyFont="1" applyFill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6689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marson.s@mavens-i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marson.s@mavens-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marson.s@mavens-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6"/>
  </sheetPr>
  <dimension ref="A1:S23"/>
  <sheetViews>
    <sheetView tabSelected="1" workbookViewId="0">
      <selection activeCell="G34" sqref="G34"/>
    </sheetView>
  </sheetViews>
  <sheetFormatPr defaultColWidth="8.72727272727273" defaultRowHeight="14"/>
  <cols>
    <col min="1" max="16384" width="8.72727272727273" style="30"/>
  </cols>
  <sheetData>
    <row r="1" spans="1:19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1:19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</row>
    <row r="4" spans="1:19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19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</row>
    <row r="6" spans="1:19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</row>
    <row r="7" spans="1:19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1:19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</row>
    <row r="9" spans="1:1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</row>
    <row r="10" spans="1:19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</row>
    <row r="11" spans="1:19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</row>
    <row r="12" spans="1:19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</row>
    <row r="13" spans="1:19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</row>
    <row r="14" spans="1:19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</row>
    <row r="15" spans="1:19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</row>
    <row r="16" spans="1:19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</row>
    <row r="17" spans="1:19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</row>
    <row r="20" spans="1:19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</row>
    <row r="21" spans="1:19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</row>
    <row r="22" spans="1:19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</row>
    <row r="23" spans="1:19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</row>
  </sheetData>
  <mergeCells count="1">
    <mergeCell ref="A1:S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25"/>
  <sheetViews>
    <sheetView workbookViewId="0">
      <selection activeCell="I12" sqref="I12"/>
    </sheetView>
  </sheetViews>
  <sheetFormatPr defaultColWidth="8.72727272727273" defaultRowHeight="14.5" outlineLevelCol="5"/>
  <cols>
    <col min="1" max="1" width="22.6363636363636" customWidth="1"/>
    <col min="2" max="2" width="27.5454545454545" customWidth="1"/>
  </cols>
  <sheetData>
    <row r="1" ht="18" customHeight="1" spans="1:4">
      <c r="A1" s="13"/>
      <c r="B1" s="13"/>
      <c r="C1" s="14"/>
      <c r="D1" s="14"/>
    </row>
    <row r="2" ht="18" customHeight="1" spans="1:6">
      <c r="A2" s="15" t="s">
        <v>1</v>
      </c>
      <c r="B2" s="15" t="s">
        <v>2</v>
      </c>
      <c r="C2" s="14"/>
      <c r="D2" s="14"/>
      <c r="E2" s="16"/>
      <c r="F2" s="16"/>
    </row>
    <row r="3" ht="18" customHeight="1" spans="1:6">
      <c r="A3" s="15" t="s">
        <v>3</v>
      </c>
      <c r="B3" s="17" t="s">
        <v>4</v>
      </c>
      <c r="C3" s="14"/>
      <c r="D3" s="14"/>
      <c r="E3" s="16"/>
      <c r="F3" s="18"/>
    </row>
    <row r="4" ht="18" customHeight="1" spans="1:6">
      <c r="A4" s="15" t="s">
        <v>5</v>
      </c>
      <c r="B4" s="15" t="s">
        <v>6</v>
      </c>
      <c r="C4" s="14"/>
      <c r="D4" s="14"/>
      <c r="E4" s="16"/>
      <c r="F4" s="16"/>
    </row>
    <row r="5" ht="18" customHeight="1" spans="1:6">
      <c r="A5" s="15" t="s">
        <v>7</v>
      </c>
      <c r="B5" s="19" t="s">
        <v>8</v>
      </c>
      <c r="C5" s="14"/>
      <c r="D5" s="14"/>
      <c r="E5" s="16"/>
      <c r="F5" s="16"/>
    </row>
    <row r="6" ht="18" customHeight="1" spans="1:6">
      <c r="A6" s="15" t="s">
        <v>9</v>
      </c>
      <c r="B6" s="19" t="s">
        <v>10</v>
      </c>
      <c r="C6" s="14"/>
      <c r="D6" s="14"/>
      <c r="E6" s="16"/>
      <c r="F6" s="20"/>
    </row>
    <row r="7" ht="18" customHeight="1" spans="1:6">
      <c r="A7" s="19" t="s">
        <v>11</v>
      </c>
      <c r="B7" s="19" t="s">
        <v>12</v>
      </c>
      <c r="C7" s="14"/>
      <c r="D7" s="14"/>
      <c r="E7" s="16"/>
      <c r="F7" s="20"/>
    </row>
    <row r="8" ht="18" customHeight="1" spans="1:4">
      <c r="A8" s="8"/>
      <c r="B8" s="8"/>
      <c r="C8" s="14"/>
      <c r="D8" s="14"/>
    </row>
    <row r="9" ht="18" customHeight="1" spans="1:4">
      <c r="A9" s="14"/>
      <c r="B9" s="14"/>
      <c r="C9" s="14"/>
      <c r="D9" s="14"/>
    </row>
    <row r="10" ht="18" customHeight="1" spans="1:4">
      <c r="A10" s="14"/>
      <c r="B10" s="14"/>
      <c r="C10" s="14"/>
      <c r="D10" s="14"/>
    </row>
    <row r="12" spans="1:5">
      <c r="A12" s="21" t="s">
        <v>13</v>
      </c>
      <c r="B12" s="21" t="s">
        <v>14</v>
      </c>
      <c r="C12" s="21" t="s">
        <v>15</v>
      </c>
      <c r="D12" s="21" t="s">
        <v>16</v>
      </c>
      <c r="E12" s="21" t="s">
        <v>17</v>
      </c>
    </row>
    <row r="13" spans="1:5">
      <c r="A13" s="22" t="s">
        <v>18</v>
      </c>
      <c r="B13" s="23">
        <f>COUNTIF('User Onboarding'!I:I,"Simple")</f>
        <v>0</v>
      </c>
      <c r="C13" s="23">
        <f>COUNTIF('User Onboarding'!I:I,"Medium")</f>
        <v>0</v>
      </c>
      <c r="D13" s="23">
        <f>COUNTIF('User Onboarding'!I:I,"High")</f>
        <v>10</v>
      </c>
      <c r="E13" s="24">
        <f>SUM(B13:D13)</f>
        <v>10</v>
      </c>
    </row>
    <row r="14" spans="1:5">
      <c r="A14" s="25" t="s">
        <v>19</v>
      </c>
      <c r="B14" s="6">
        <f>COUNTIF('Doctor&amp;CaretakerAssigns'!I:I,"Simple")</f>
        <v>0</v>
      </c>
      <c r="C14" s="6">
        <f>COUNTIF('Doctor&amp;CaretakerAssigns'!I:I,"Medium")</f>
        <v>0</v>
      </c>
      <c r="D14" s="6">
        <f>COUNTIF('Doctor&amp;CaretakerAssigns'!I:I,"High")</f>
        <v>4</v>
      </c>
      <c r="E14" s="26">
        <f>SUM(B14:D14)</f>
        <v>4</v>
      </c>
    </row>
    <row r="15" spans="1:5">
      <c r="A15" s="25" t="s">
        <v>20</v>
      </c>
      <c r="B15" s="6">
        <f>COUNTIF(Appointments!I:I,"Simple")</f>
        <v>0</v>
      </c>
      <c r="C15" s="6">
        <f>COUNTIF(Appointments!I:I,"Medium")</f>
        <v>0</v>
      </c>
      <c r="D15" s="6">
        <f>COUNTIF(Appointments!I:I,"High")</f>
        <v>10</v>
      </c>
      <c r="E15" s="26">
        <f>SUM(B15:D15)</f>
        <v>10</v>
      </c>
    </row>
    <row r="16" spans="1:5">
      <c r="A16" s="25" t="s">
        <v>17</v>
      </c>
      <c r="B16" s="26">
        <f>SUM(B13:B15)</f>
        <v>0</v>
      </c>
      <c r="C16" s="26">
        <f>SUM(C13:C15)</f>
        <v>0</v>
      </c>
      <c r="D16" s="26">
        <f>SUM(D13:D15)</f>
        <v>24</v>
      </c>
      <c r="E16" s="26">
        <f>SUM(E13:E15)</f>
        <v>24</v>
      </c>
    </row>
    <row r="20" spans="1:6">
      <c r="A20" s="27" t="s">
        <v>13</v>
      </c>
      <c r="B20" s="27" t="s">
        <v>21</v>
      </c>
      <c r="C20" s="27" t="s">
        <v>22</v>
      </c>
      <c r="D20" s="27" t="s">
        <v>23</v>
      </c>
      <c r="E20" s="27" t="s">
        <v>24</v>
      </c>
      <c r="F20" s="27" t="s">
        <v>25</v>
      </c>
    </row>
    <row r="21" spans="1:6">
      <c r="A21" s="22" t="s">
        <v>18</v>
      </c>
      <c r="B21" s="28">
        <f t="shared" ref="B21:B25" si="0">SUM(D21:F21)</f>
        <v>10</v>
      </c>
      <c r="C21" s="29">
        <f t="shared" ref="C21:C25" si="1">SUM(D21,E21)</f>
        <v>10</v>
      </c>
      <c r="D21" s="29">
        <f>COUNTIF('User Onboarding'!K:K,"Pass")</f>
        <v>10</v>
      </c>
      <c r="E21" s="29">
        <f>COUNTIF('User Onboarding'!K:K,"Fail")</f>
        <v>0</v>
      </c>
      <c r="F21" s="29">
        <f>COUNTIF('User Onboarding'!K:K,"Hold")</f>
        <v>0</v>
      </c>
    </row>
    <row r="22" spans="1:6">
      <c r="A22" s="25" t="s">
        <v>19</v>
      </c>
      <c r="B22" s="28">
        <f t="shared" si="0"/>
        <v>4</v>
      </c>
      <c r="C22" s="29">
        <f t="shared" si="1"/>
        <v>4</v>
      </c>
      <c r="D22" s="29">
        <f>COUNTIF('Doctor&amp;CaretakerAssigns'!K:K,"Pass")</f>
        <v>4</v>
      </c>
      <c r="E22" s="29">
        <f>COUNTIF('Doctor&amp;CaretakerAssigns'!K:K,"Fail")</f>
        <v>0</v>
      </c>
      <c r="F22" s="29">
        <f>COUNTIF('Doctor&amp;CaretakerAssigns'!K:K,"Hold")</f>
        <v>0</v>
      </c>
    </row>
    <row r="23" spans="1:6">
      <c r="A23" s="25" t="s">
        <v>20</v>
      </c>
      <c r="B23" s="28">
        <f t="shared" si="0"/>
        <v>10</v>
      </c>
      <c r="C23" s="29">
        <f t="shared" si="1"/>
        <v>10</v>
      </c>
      <c r="D23" s="29">
        <f>COUNTIF(Appointments!K:K,"Pass")</f>
        <v>10</v>
      </c>
      <c r="E23" s="29">
        <f>COUNTIF(Appointments!K:K,"Fail")</f>
        <v>0</v>
      </c>
      <c r="F23" s="29">
        <f>COUNTIF(Appointments!K:K,"Hold")</f>
        <v>0</v>
      </c>
    </row>
    <row r="24" spans="1:6">
      <c r="A24" s="25" t="s">
        <v>17</v>
      </c>
      <c r="B24" s="28">
        <f>SUM(B21:B23)</f>
        <v>24</v>
      </c>
      <c r="C24" s="29">
        <f>SUM(C21,C23)</f>
        <v>20</v>
      </c>
      <c r="D24" s="28">
        <f>SUM(D21:D23)</f>
        <v>24</v>
      </c>
      <c r="E24" s="28">
        <f>SUM(E21:E23)</f>
        <v>0</v>
      </c>
      <c r="F24" s="28">
        <f>SUM(F21:F23)</f>
        <v>0</v>
      </c>
    </row>
    <row r="25" spans="1:6">
      <c r="A25" s="22"/>
      <c r="B25" s="28"/>
      <c r="C25" s="29"/>
      <c r="D25" s="29"/>
      <c r="E25" s="29"/>
      <c r="F25" s="2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K17"/>
  <sheetViews>
    <sheetView topLeftCell="D1" workbookViewId="0">
      <selection activeCell="I2" sqref="I2"/>
    </sheetView>
  </sheetViews>
  <sheetFormatPr defaultColWidth="8.72727272727273" defaultRowHeight="14.5"/>
  <cols>
    <col min="1" max="1" width="8.72727272727273" style="2"/>
    <col min="2" max="2" width="23.4545454545455" customWidth="1"/>
    <col min="3" max="3" width="22.5454545454545" customWidth="1"/>
    <col min="4" max="4" width="32.3636363636364" customWidth="1"/>
    <col min="5" max="5" width="30.9090909090909" customWidth="1"/>
    <col min="6" max="6" width="11.8181818181818" customWidth="1"/>
    <col min="7" max="7" width="28.4545454545455" customWidth="1"/>
    <col min="8" max="8" width="10.4545454545455" customWidth="1"/>
    <col min="9" max="9" width="12.4545454545455" customWidth="1"/>
    <col min="10" max="10" width="19.1818181818182" customWidth="1"/>
  </cols>
  <sheetData>
    <row r="1" s="1" customFormat="1" ht="41" customHeight="1" spans="1:11">
      <c r="A1" s="4" t="s">
        <v>26</v>
      </c>
      <c r="B1" s="4" t="s">
        <v>27</v>
      </c>
      <c r="C1" s="4" t="s">
        <v>28</v>
      </c>
      <c r="D1" s="4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4" t="s">
        <v>35</v>
      </c>
      <c r="K1" s="4" t="s">
        <v>36</v>
      </c>
    </row>
    <row r="2" ht="41" customHeight="1" spans="1:11">
      <c r="A2" s="6">
        <v>1</v>
      </c>
      <c r="B2" s="7" t="s">
        <v>37</v>
      </c>
      <c r="C2" s="8" t="s">
        <v>38</v>
      </c>
      <c r="D2" s="9" t="s">
        <v>39</v>
      </c>
      <c r="E2" s="9" t="s">
        <v>40</v>
      </c>
      <c r="F2" s="10" t="s">
        <v>41</v>
      </c>
      <c r="G2" s="9" t="s">
        <v>42</v>
      </c>
      <c r="H2" s="8"/>
      <c r="I2" s="10" t="s">
        <v>16</v>
      </c>
      <c r="J2" s="11" t="s">
        <v>43</v>
      </c>
      <c r="K2" s="12" t="s">
        <v>23</v>
      </c>
    </row>
    <row r="3" ht="41" customHeight="1" spans="1:11">
      <c r="A3" s="6">
        <v>2</v>
      </c>
      <c r="B3" s="7" t="s">
        <v>37</v>
      </c>
      <c r="C3" s="8" t="s">
        <v>44</v>
      </c>
      <c r="D3" s="9" t="s">
        <v>45</v>
      </c>
      <c r="E3" s="9" t="s">
        <v>46</v>
      </c>
      <c r="F3" s="10" t="s">
        <v>41</v>
      </c>
      <c r="G3" s="9" t="s">
        <v>47</v>
      </c>
      <c r="H3" s="8"/>
      <c r="I3" s="10" t="s">
        <v>16</v>
      </c>
      <c r="J3" s="11" t="s">
        <v>43</v>
      </c>
      <c r="K3" s="12" t="s">
        <v>23</v>
      </c>
    </row>
    <row r="4" ht="41" customHeight="1" spans="1:11">
      <c r="A4" s="6">
        <v>3</v>
      </c>
      <c r="B4" s="7" t="s">
        <v>37</v>
      </c>
      <c r="C4" s="8" t="s">
        <v>48</v>
      </c>
      <c r="D4" s="9" t="s">
        <v>49</v>
      </c>
      <c r="E4" s="9" t="s">
        <v>50</v>
      </c>
      <c r="F4" s="10" t="s">
        <v>41</v>
      </c>
      <c r="G4" s="9" t="s">
        <v>51</v>
      </c>
      <c r="H4" s="8"/>
      <c r="I4" s="10" t="s">
        <v>16</v>
      </c>
      <c r="J4" s="11" t="s">
        <v>43</v>
      </c>
      <c r="K4" s="12" t="s">
        <v>23</v>
      </c>
    </row>
    <row r="5" ht="41" customHeight="1" spans="1:11">
      <c r="A5" s="6">
        <v>4</v>
      </c>
      <c r="B5" s="7" t="s">
        <v>37</v>
      </c>
      <c r="C5" s="8" t="s">
        <v>52</v>
      </c>
      <c r="D5" s="9" t="s">
        <v>53</v>
      </c>
      <c r="E5" s="9" t="s">
        <v>54</v>
      </c>
      <c r="F5" s="10" t="s">
        <v>41</v>
      </c>
      <c r="G5" s="9" t="s">
        <v>55</v>
      </c>
      <c r="H5" s="8"/>
      <c r="I5" s="10" t="s">
        <v>16</v>
      </c>
      <c r="J5" s="11" t="s">
        <v>43</v>
      </c>
      <c r="K5" s="12" t="s">
        <v>23</v>
      </c>
    </row>
    <row r="6" ht="41" customHeight="1" spans="1:11">
      <c r="A6" s="6">
        <v>5</v>
      </c>
      <c r="B6" s="7" t="s">
        <v>37</v>
      </c>
      <c r="C6" s="8" t="s">
        <v>56</v>
      </c>
      <c r="D6" s="9" t="s">
        <v>57</v>
      </c>
      <c r="E6" s="9" t="s">
        <v>58</v>
      </c>
      <c r="F6" s="10" t="s">
        <v>41</v>
      </c>
      <c r="G6" s="9" t="s">
        <v>59</v>
      </c>
      <c r="H6" s="8"/>
      <c r="I6" s="10" t="s">
        <v>16</v>
      </c>
      <c r="J6" s="11" t="s">
        <v>43</v>
      </c>
      <c r="K6" s="12" t="s">
        <v>23</v>
      </c>
    </row>
    <row r="7" ht="41" customHeight="1" spans="1:11">
      <c r="A7" s="6">
        <v>6</v>
      </c>
      <c r="B7" s="7" t="s">
        <v>37</v>
      </c>
      <c r="C7" s="8" t="s">
        <v>60</v>
      </c>
      <c r="D7" s="8" t="s">
        <v>61</v>
      </c>
      <c r="E7" s="9" t="s">
        <v>62</v>
      </c>
      <c r="F7" s="10" t="s">
        <v>41</v>
      </c>
      <c r="G7" s="9" t="s">
        <v>63</v>
      </c>
      <c r="H7" s="8"/>
      <c r="I7" s="10" t="s">
        <v>16</v>
      </c>
      <c r="J7" s="11" t="s">
        <v>43</v>
      </c>
      <c r="K7" s="12" t="s">
        <v>23</v>
      </c>
    </row>
    <row r="8" ht="41" customHeight="1" spans="1:11">
      <c r="A8" s="6">
        <v>7</v>
      </c>
      <c r="B8" s="7" t="s">
        <v>37</v>
      </c>
      <c r="C8" s="8" t="s">
        <v>64</v>
      </c>
      <c r="D8" s="8" t="s">
        <v>65</v>
      </c>
      <c r="E8" s="9" t="s">
        <v>66</v>
      </c>
      <c r="F8" s="10" t="s">
        <v>41</v>
      </c>
      <c r="G8" s="9" t="s">
        <v>67</v>
      </c>
      <c r="H8" s="8"/>
      <c r="I8" s="10" t="s">
        <v>16</v>
      </c>
      <c r="J8" s="11" t="s">
        <v>43</v>
      </c>
      <c r="K8" s="12" t="s">
        <v>23</v>
      </c>
    </row>
    <row r="9" ht="41" customHeight="1" spans="1:11">
      <c r="A9" s="6">
        <v>8</v>
      </c>
      <c r="B9" s="7" t="s">
        <v>37</v>
      </c>
      <c r="C9" s="8" t="s">
        <v>68</v>
      </c>
      <c r="D9" s="8" t="s">
        <v>69</v>
      </c>
      <c r="E9" s="9" t="s">
        <v>70</v>
      </c>
      <c r="F9" s="10" t="s">
        <v>41</v>
      </c>
      <c r="G9" s="9" t="s">
        <v>71</v>
      </c>
      <c r="H9" s="8"/>
      <c r="I9" s="10" t="s">
        <v>16</v>
      </c>
      <c r="J9" s="11" t="s">
        <v>43</v>
      </c>
      <c r="K9" s="12" t="s">
        <v>23</v>
      </c>
    </row>
    <row r="10" ht="41" customHeight="1" spans="1:11">
      <c r="A10" s="6">
        <v>9</v>
      </c>
      <c r="B10" s="7" t="s">
        <v>37</v>
      </c>
      <c r="C10" s="8" t="s">
        <v>72</v>
      </c>
      <c r="D10" s="8" t="s">
        <v>73</v>
      </c>
      <c r="E10" s="9" t="s">
        <v>74</v>
      </c>
      <c r="F10" s="10" t="s">
        <v>41</v>
      </c>
      <c r="G10" s="9" t="s">
        <v>75</v>
      </c>
      <c r="H10" s="8"/>
      <c r="I10" s="10" t="s">
        <v>16</v>
      </c>
      <c r="J10" s="11" t="s">
        <v>43</v>
      </c>
      <c r="K10" s="12" t="s">
        <v>23</v>
      </c>
    </row>
    <row r="11" ht="41" customHeight="1" spans="1:11">
      <c r="A11" s="6">
        <v>10</v>
      </c>
      <c r="B11" s="7" t="s">
        <v>37</v>
      </c>
      <c r="C11" s="8" t="s">
        <v>76</v>
      </c>
      <c r="D11" s="8" t="s">
        <v>77</v>
      </c>
      <c r="E11" s="9" t="s">
        <v>78</v>
      </c>
      <c r="F11" s="10" t="s">
        <v>41</v>
      </c>
      <c r="G11" s="9" t="s">
        <v>79</v>
      </c>
      <c r="H11" s="8"/>
      <c r="I11" s="10" t="s">
        <v>16</v>
      </c>
      <c r="J11" s="11" t="s">
        <v>43</v>
      </c>
      <c r="K11" s="12" t="s">
        <v>23</v>
      </c>
    </row>
    <row r="12" ht="41" customHeight="1" spans="1:11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ht="41" customHeight="1" spans="1:11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ht="41" customHeight="1" spans="1:11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ht="41" customHeight="1" spans="1:11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ht="41" customHeight="1" spans="1:11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ht="41" customHeight="1" spans="1:11">
      <c r="A17" s="6"/>
      <c r="B17" s="8"/>
      <c r="C17" s="8"/>
      <c r="D17" s="8"/>
      <c r="E17" s="8"/>
      <c r="F17" s="8"/>
      <c r="G17" s="8"/>
      <c r="H17" s="8"/>
      <c r="I17" s="8"/>
      <c r="J17" s="8"/>
      <c r="K17" s="8"/>
    </row>
  </sheetData>
  <dataValidations count="4">
    <dataValidation type="list" allowBlank="1" showInputMessage="1" showErrorMessage="1" sqref="B2 B3 B4 B5 B6 B7 B8 B9 B10:B11">
      <formula1>"UI,Functional,Security"</formula1>
    </dataValidation>
    <dataValidation type="list" allowBlank="1" showInputMessage="1" showErrorMessage="1" sqref="K2:K11">
      <formula1>"Pass,Fail"</formula1>
    </dataValidation>
    <dataValidation type="list" allowBlank="1" showInputMessage="1" showErrorMessage="1" sqref="F2 F3 F4 F5 F6 F7 F8 F9 F10:F11">
      <formula1>"Positive, Negative"</formula1>
    </dataValidation>
    <dataValidation type="list" allowBlank="1" showInputMessage="1" showErrorMessage="1" sqref="I2 I3 I4 I5 I6 I7 I8 I9 I10:I11">
      <formula1>"Simple, Medium, High"</formula1>
    </dataValidation>
  </dataValidations>
  <hyperlinks>
    <hyperlink ref="J2" r:id="rId1" display="emarson.s@mavens-i.com" tooltip="mailto:emarson.s@mavens-i.com"/>
    <hyperlink ref="J3" r:id="rId1" display="emarson.s@mavens-i.com" tooltip="mailto:emarson.s@mavens-i.com"/>
    <hyperlink ref="J4" r:id="rId1" display="emarson.s@mavens-i.com" tooltip="mailto:emarson.s@mavens-i.com"/>
    <hyperlink ref="J5" r:id="rId1" display="emarson.s@mavens-i.com" tooltip="mailto:emarson.s@mavens-i.com"/>
    <hyperlink ref="J6" r:id="rId1" display="emarson.s@mavens-i.com" tooltip="mailto:emarson.s@mavens-i.com"/>
    <hyperlink ref="J7" r:id="rId1" display="emarson.s@mavens-i.com" tooltip="mailto:emarson.s@mavens-i.com"/>
    <hyperlink ref="J8" r:id="rId1" display="emarson.s@mavens-i.com" tooltip="mailto:emarson.s@mavens-i.com"/>
    <hyperlink ref="J9" r:id="rId1" display="emarson.s@mavens-i.com" tooltip="mailto:emarson.s@mavens-i.com"/>
    <hyperlink ref="J10" r:id="rId1" display="emarson.s@mavens-i.com" tooltip="mailto:emarson.s@mavens-i.com"/>
    <hyperlink ref="J11" r:id="rId1" display="emarson.s@mavens-i.com" tooltip="mailto:emarson.s@mavens-i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4"/>
  </sheetPr>
  <dimension ref="A1:K16"/>
  <sheetViews>
    <sheetView workbookViewId="0">
      <selection activeCell="D6" sqref="D6"/>
    </sheetView>
  </sheetViews>
  <sheetFormatPr defaultColWidth="8.72727272727273" defaultRowHeight="14.5"/>
  <cols>
    <col min="1" max="1" width="8.72727272727273" style="2"/>
    <col min="2" max="2" width="23.4545454545455" customWidth="1"/>
    <col min="3" max="3" width="26.5454545454545" customWidth="1"/>
    <col min="4" max="4" width="32.3636363636364" customWidth="1"/>
    <col min="5" max="5" width="30.9090909090909" customWidth="1"/>
    <col min="6" max="6" width="11.8181818181818" customWidth="1"/>
    <col min="7" max="7" width="28.4545454545455" customWidth="1"/>
    <col min="8" max="8" width="10.4545454545455" customWidth="1"/>
    <col min="9" max="9" width="12.4545454545455" customWidth="1"/>
    <col min="10" max="10" width="19.1818181818182" customWidth="1"/>
  </cols>
  <sheetData>
    <row r="1" s="1" customFormat="1" ht="41" customHeight="1" spans="1:11">
      <c r="A1" s="4" t="s">
        <v>26</v>
      </c>
      <c r="B1" s="4" t="s">
        <v>27</v>
      </c>
      <c r="C1" s="4" t="s">
        <v>28</v>
      </c>
      <c r="D1" s="4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4" t="s">
        <v>35</v>
      </c>
      <c r="K1" s="4" t="s">
        <v>36</v>
      </c>
    </row>
    <row r="2" ht="41" customHeight="1" spans="1:11">
      <c r="A2" s="6">
        <v>1</v>
      </c>
      <c r="B2" s="7" t="s">
        <v>37</v>
      </c>
      <c r="C2" s="8" t="s">
        <v>80</v>
      </c>
      <c r="D2" s="9" t="s">
        <v>81</v>
      </c>
      <c r="E2" s="9" t="s">
        <v>82</v>
      </c>
      <c r="F2" s="10" t="s">
        <v>41</v>
      </c>
      <c r="G2" s="9" t="s">
        <v>83</v>
      </c>
      <c r="H2" s="8"/>
      <c r="I2" s="10" t="s">
        <v>16</v>
      </c>
      <c r="J2" s="11" t="s">
        <v>43</v>
      </c>
      <c r="K2" s="12" t="s">
        <v>23</v>
      </c>
    </row>
    <row r="3" ht="41" customHeight="1" spans="1:11">
      <c r="A3" s="6">
        <v>2</v>
      </c>
      <c r="B3" s="7" t="s">
        <v>37</v>
      </c>
      <c r="C3" s="8" t="s">
        <v>84</v>
      </c>
      <c r="D3" s="9" t="s">
        <v>85</v>
      </c>
      <c r="E3" s="9" t="s">
        <v>86</v>
      </c>
      <c r="F3" s="10" t="s">
        <v>41</v>
      </c>
      <c r="G3" s="9" t="s">
        <v>87</v>
      </c>
      <c r="H3" s="8"/>
      <c r="I3" s="10" t="s">
        <v>16</v>
      </c>
      <c r="J3" s="11" t="s">
        <v>43</v>
      </c>
      <c r="K3" s="12" t="s">
        <v>23</v>
      </c>
    </row>
    <row r="4" ht="41" customHeight="1" spans="1:11">
      <c r="A4" s="6">
        <v>1</v>
      </c>
      <c r="B4" s="7" t="s">
        <v>37</v>
      </c>
      <c r="C4" s="8" t="s">
        <v>88</v>
      </c>
      <c r="D4" s="9" t="s">
        <v>89</v>
      </c>
      <c r="E4" s="9" t="s">
        <v>90</v>
      </c>
      <c r="F4" s="10" t="s">
        <v>41</v>
      </c>
      <c r="G4" s="9" t="s">
        <v>91</v>
      </c>
      <c r="H4" s="8"/>
      <c r="I4" s="10" t="s">
        <v>16</v>
      </c>
      <c r="J4" s="11" t="s">
        <v>43</v>
      </c>
      <c r="K4" s="12" t="s">
        <v>23</v>
      </c>
    </row>
    <row r="5" ht="41" customHeight="1" spans="1:11">
      <c r="A5" s="6">
        <v>2</v>
      </c>
      <c r="B5" s="7" t="s">
        <v>37</v>
      </c>
      <c r="C5" s="8" t="s">
        <v>92</v>
      </c>
      <c r="D5" s="9" t="s">
        <v>93</v>
      </c>
      <c r="E5" s="9" t="s">
        <v>94</v>
      </c>
      <c r="F5" s="10" t="s">
        <v>41</v>
      </c>
      <c r="G5" s="9" t="s">
        <v>91</v>
      </c>
      <c r="H5" s="8"/>
      <c r="I5" s="10" t="s">
        <v>16</v>
      </c>
      <c r="J5" s="11" t="s">
        <v>43</v>
      </c>
      <c r="K5" s="12" t="s">
        <v>23</v>
      </c>
    </row>
    <row r="6" ht="41" customHeight="1" spans="1:11">
      <c r="A6" s="6"/>
      <c r="B6" s="7"/>
      <c r="C6" s="8"/>
      <c r="D6" s="8"/>
      <c r="E6" s="9"/>
      <c r="F6" s="10"/>
      <c r="G6" s="9"/>
      <c r="H6" s="8"/>
      <c r="I6" s="10"/>
      <c r="J6" s="11"/>
      <c r="K6" s="12"/>
    </row>
    <row r="7" ht="41" customHeight="1" spans="1:11">
      <c r="A7" s="6"/>
      <c r="B7" s="7"/>
      <c r="C7" s="8"/>
      <c r="D7" s="8"/>
      <c r="E7" s="9"/>
      <c r="F7" s="10"/>
      <c r="G7" s="9"/>
      <c r="H7" s="8"/>
      <c r="I7" s="10"/>
      <c r="J7" s="11"/>
      <c r="K7" s="12"/>
    </row>
    <row r="8" ht="41" customHeight="1" spans="1:11">
      <c r="A8" s="6"/>
      <c r="B8" s="7"/>
      <c r="C8" s="8"/>
      <c r="D8" s="8"/>
      <c r="E8" s="9"/>
      <c r="F8" s="10"/>
      <c r="G8" s="9"/>
      <c r="H8" s="8"/>
      <c r="I8" s="10"/>
      <c r="J8" s="11"/>
      <c r="K8" s="12"/>
    </row>
    <row r="9" ht="41" customHeight="1" spans="1:11">
      <c r="A9" s="6"/>
      <c r="B9" s="7"/>
      <c r="C9" s="8"/>
      <c r="D9" s="8"/>
      <c r="E9" s="9"/>
      <c r="F9" s="10"/>
      <c r="G9" s="9"/>
      <c r="H9" s="8"/>
      <c r="I9" s="10"/>
      <c r="J9" s="11"/>
      <c r="K9" s="12"/>
    </row>
    <row r="10" ht="41" customHeight="1" spans="1:11">
      <c r="A10" s="6"/>
      <c r="B10" s="7"/>
      <c r="C10" s="8"/>
      <c r="D10" s="8"/>
      <c r="E10" s="9"/>
      <c r="F10" s="10"/>
      <c r="G10" s="9"/>
      <c r="H10" s="8"/>
      <c r="I10" s="10"/>
      <c r="J10" s="11"/>
      <c r="K10" s="12"/>
    </row>
    <row r="11" ht="41" customHeight="1" spans="1:11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ht="41" customHeight="1" spans="1:11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ht="41" customHeight="1" spans="1:11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ht="41" customHeight="1" spans="1:11">
      <c r="A14" s="6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ht="41" customHeight="1" spans="1:11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ht="41" customHeight="1" spans="1:11">
      <c r="A16" s="6"/>
      <c r="B16" s="8"/>
      <c r="C16" s="8"/>
      <c r="D16" s="8"/>
      <c r="E16" s="8"/>
      <c r="F16" s="8"/>
      <c r="G16" s="8"/>
      <c r="H16" s="8"/>
      <c r="I16" s="8"/>
      <c r="J16" s="8"/>
      <c r="K16" s="8"/>
    </row>
  </sheetData>
  <dataValidations count="4">
    <dataValidation type="list" allowBlank="1" showInputMessage="1" showErrorMessage="1" sqref="B2 B3 B4 B5 B6 B7 B8 B9:B10">
      <formula1>"UI,Functional,Security"</formula1>
    </dataValidation>
    <dataValidation type="list" allowBlank="1" showInputMessage="1" showErrorMessage="1" sqref="K2:K3 K4:K10">
      <formula1>"Pass,Fail"</formula1>
    </dataValidation>
    <dataValidation type="list" allowBlank="1" showInputMessage="1" showErrorMessage="1" sqref="F2 F3 F4 F5 F6 F7 F8 F9:F10">
      <formula1>"Positive, Negative"</formula1>
    </dataValidation>
    <dataValidation type="list" allowBlank="1" showInputMessage="1" showErrorMessage="1" sqref="I2 I3 I4 I5 I6 I7 I8 I9:I10">
      <formula1>"Simple, Medium, High"</formula1>
    </dataValidation>
  </dataValidations>
  <hyperlinks>
    <hyperlink ref="J2" r:id="rId1" display="emarson.s@mavens-i.com" tooltip="mailto:emarson.s@mavens-i.com"/>
    <hyperlink ref="J3" r:id="rId1" display="emarson.s@mavens-i.com" tooltip="mailto:emarson.s@mavens-i.com"/>
    <hyperlink ref="J4" r:id="rId1" display="emarson.s@mavens-i.com" tooltip="mailto:emarson.s@mavens-i.com"/>
    <hyperlink ref="J5" r:id="rId1" display="emarson.s@mavens-i.com" tooltip="mailto:emarson.s@mavens-i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-0.25"/>
  </sheetPr>
  <dimension ref="A1:K18"/>
  <sheetViews>
    <sheetView workbookViewId="0">
      <selection activeCell="D6" sqref="D6"/>
    </sheetView>
  </sheetViews>
  <sheetFormatPr defaultColWidth="8.72727272727273" defaultRowHeight="14.5"/>
  <cols>
    <col min="1" max="1" width="8.72727272727273" style="2"/>
    <col min="2" max="2" width="23.4545454545455" customWidth="1"/>
    <col min="3" max="3" width="22.5454545454545" customWidth="1"/>
    <col min="4" max="4" width="32.3636363636364" style="3" customWidth="1"/>
    <col min="5" max="5" width="30.9090909090909" customWidth="1"/>
    <col min="6" max="6" width="11.8181818181818" customWidth="1"/>
    <col min="7" max="7" width="28.4545454545455" customWidth="1"/>
    <col min="8" max="8" width="10.4545454545455" customWidth="1"/>
    <col min="9" max="9" width="12.4545454545455" customWidth="1"/>
    <col min="10" max="10" width="19.1818181818182" customWidth="1"/>
  </cols>
  <sheetData>
    <row r="1" s="1" customFormat="1" ht="41" customHeight="1" spans="1:11">
      <c r="A1" s="4" t="s">
        <v>26</v>
      </c>
      <c r="B1" s="4" t="s">
        <v>27</v>
      </c>
      <c r="C1" s="4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4" t="s">
        <v>35</v>
      </c>
      <c r="K1" s="4" t="s">
        <v>36</v>
      </c>
    </row>
    <row r="2" ht="41" customHeight="1" spans="1:11">
      <c r="A2" s="6">
        <v>1</v>
      </c>
      <c r="B2" s="7" t="s">
        <v>37</v>
      </c>
      <c r="C2" s="8" t="s">
        <v>95</v>
      </c>
      <c r="D2" s="9" t="s">
        <v>96</v>
      </c>
      <c r="E2" s="9" t="s">
        <v>97</v>
      </c>
      <c r="F2" s="10" t="s">
        <v>41</v>
      </c>
      <c r="G2" s="9" t="s">
        <v>98</v>
      </c>
      <c r="H2" s="8"/>
      <c r="I2" s="10" t="s">
        <v>16</v>
      </c>
      <c r="J2" s="11" t="s">
        <v>43</v>
      </c>
      <c r="K2" s="12" t="s">
        <v>23</v>
      </c>
    </row>
    <row r="3" ht="41" customHeight="1" spans="1:11">
      <c r="A3" s="6">
        <v>2</v>
      </c>
      <c r="B3" s="7" t="s">
        <v>37</v>
      </c>
      <c r="C3" s="8" t="s">
        <v>99</v>
      </c>
      <c r="D3" s="9" t="s">
        <v>100</v>
      </c>
      <c r="E3" s="9" t="s">
        <v>101</v>
      </c>
      <c r="F3" s="10" t="s">
        <v>41</v>
      </c>
      <c r="G3" s="9" t="s">
        <v>102</v>
      </c>
      <c r="H3" s="8"/>
      <c r="I3" s="10" t="s">
        <v>16</v>
      </c>
      <c r="J3" s="11" t="s">
        <v>43</v>
      </c>
      <c r="K3" s="12" t="s">
        <v>23</v>
      </c>
    </row>
    <row r="4" ht="41" customHeight="1" spans="1:11">
      <c r="A4" s="6">
        <v>3</v>
      </c>
      <c r="B4" s="7" t="s">
        <v>37</v>
      </c>
      <c r="C4" s="8" t="s">
        <v>103</v>
      </c>
      <c r="D4" s="9" t="s">
        <v>104</v>
      </c>
      <c r="E4" s="9" t="s">
        <v>105</v>
      </c>
      <c r="F4" s="10" t="s">
        <v>41</v>
      </c>
      <c r="G4" s="9" t="s">
        <v>106</v>
      </c>
      <c r="H4" s="8"/>
      <c r="I4" s="10" t="s">
        <v>16</v>
      </c>
      <c r="J4" s="11" t="s">
        <v>43</v>
      </c>
      <c r="K4" s="12" t="s">
        <v>23</v>
      </c>
    </row>
    <row r="5" ht="41" customHeight="1" spans="1:11">
      <c r="A5" s="6">
        <v>4</v>
      </c>
      <c r="B5" s="7" t="s">
        <v>37</v>
      </c>
      <c r="C5" s="8" t="s">
        <v>107</v>
      </c>
      <c r="D5" s="9" t="s">
        <v>108</v>
      </c>
      <c r="E5" s="9" t="s">
        <v>109</v>
      </c>
      <c r="F5" s="10" t="s">
        <v>41</v>
      </c>
      <c r="G5" s="9" t="s">
        <v>110</v>
      </c>
      <c r="H5" s="8"/>
      <c r="I5" s="10" t="s">
        <v>16</v>
      </c>
      <c r="J5" s="11" t="s">
        <v>43</v>
      </c>
      <c r="K5" s="12" t="s">
        <v>23</v>
      </c>
    </row>
    <row r="6" ht="41" customHeight="1" spans="1:11">
      <c r="A6" s="6">
        <v>5</v>
      </c>
      <c r="B6" s="7" t="s">
        <v>37</v>
      </c>
      <c r="C6" s="8" t="s">
        <v>111</v>
      </c>
      <c r="D6" s="9" t="s">
        <v>112</v>
      </c>
      <c r="E6" s="9" t="s">
        <v>113</v>
      </c>
      <c r="F6" s="10" t="s">
        <v>41</v>
      </c>
      <c r="G6" s="9" t="s">
        <v>114</v>
      </c>
      <c r="H6" s="8"/>
      <c r="I6" s="10" t="s">
        <v>16</v>
      </c>
      <c r="J6" s="11" t="s">
        <v>43</v>
      </c>
      <c r="K6" s="12" t="s">
        <v>23</v>
      </c>
    </row>
    <row r="7" ht="41" customHeight="1" spans="1:11">
      <c r="A7" s="6">
        <v>6</v>
      </c>
      <c r="B7" s="7" t="s">
        <v>37</v>
      </c>
      <c r="C7" s="8" t="s">
        <v>115</v>
      </c>
      <c r="D7" s="9" t="s">
        <v>116</v>
      </c>
      <c r="E7" s="9" t="s">
        <v>117</v>
      </c>
      <c r="F7" s="10" t="s">
        <v>41</v>
      </c>
      <c r="G7" s="9" t="s">
        <v>118</v>
      </c>
      <c r="H7" s="8"/>
      <c r="I7" s="10" t="s">
        <v>16</v>
      </c>
      <c r="J7" s="11" t="s">
        <v>43</v>
      </c>
      <c r="K7" s="12" t="s">
        <v>23</v>
      </c>
    </row>
    <row r="8" ht="41" customHeight="1" spans="1:11">
      <c r="A8" s="6">
        <v>7</v>
      </c>
      <c r="B8" s="7" t="s">
        <v>37</v>
      </c>
      <c r="C8" s="8" t="s">
        <v>119</v>
      </c>
      <c r="D8" s="9" t="s">
        <v>120</v>
      </c>
      <c r="E8" s="9" t="s">
        <v>121</v>
      </c>
      <c r="F8" s="10" t="s">
        <v>41</v>
      </c>
      <c r="G8" s="9" t="s">
        <v>122</v>
      </c>
      <c r="H8" s="8"/>
      <c r="I8" s="10" t="s">
        <v>16</v>
      </c>
      <c r="J8" s="11" t="s">
        <v>43</v>
      </c>
      <c r="K8" s="12" t="s">
        <v>23</v>
      </c>
    </row>
    <row r="9" ht="41" customHeight="1" spans="1:11">
      <c r="A9" s="6">
        <v>8</v>
      </c>
      <c r="B9" s="7" t="s">
        <v>37</v>
      </c>
      <c r="C9" s="8" t="s">
        <v>123</v>
      </c>
      <c r="D9" s="9" t="s">
        <v>124</v>
      </c>
      <c r="E9" s="9" t="s">
        <v>125</v>
      </c>
      <c r="F9" s="10" t="s">
        <v>41</v>
      </c>
      <c r="G9" s="9" t="s">
        <v>126</v>
      </c>
      <c r="H9" s="8"/>
      <c r="I9" s="10" t="s">
        <v>16</v>
      </c>
      <c r="J9" s="11" t="s">
        <v>43</v>
      </c>
      <c r="K9" s="12" t="s">
        <v>23</v>
      </c>
    </row>
    <row r="10" ht="41" customHeight="1" spans="1:11">
      <c r="A10" s="6">
        <v>9</v>
      </c>
      <c r="B10" s="7" t="s">
        <v>37</v>
      </c>
      <c r="C10" s="8" t="s">
        <v>127</v>
      </c>
      <c r="D10" s="9" t="s">
        <v>128</v>
      </c>
      <c r="E10" s="9" t="s">
        <v>129</v>
      </c>
      <c r="F10" s="10" t="s">
        <v>41</v>
      </c>
      <c r="G10" s="9" t="s">
        <v>130</v>
      </c>
      <c r="H10" s="8"/>
      <c r="I10" s="10" t="s">
        <v>16</v>
      </c>
      <c r="J10" s="11" t="s">
        <v>43</v>
      </c>
      <c r="K10" s="12" t="s">
        <v>23</v>
      </c>
    </row>
    <row r="11" ht="41" customHeight="1" spans="1:11">
      <c r="A11" s="6">
        <v>10</v>
      </c>
      <c r="B11" s="7" t="s">
        <v>37</v>
      </c>
      <c r="C11" s="8" t="s">
        <v>131</v>
      </c>
      <c r="D11" s="9" t="s">
        <v>132</v>
      </c>
      <c r="E11" s="9" t="s">
        <v>133</v>
      </c>
      <c r="F11" s="10" t="s">
        <v>41</v>
      </c>
      <c r="G11" s="9" t="s">
        <v>134</v>
      </c>
      <c r="H11" s="8"/>
      <c r="I11" s="10" t="s">
        <v>16</v>
      </c>
      <c r="J11" s="11" t="s">
        <v>43</v>
      </c>
      <c r="K11" s="12" t="s">
        <v>23</v>
      </c>
    </row>
    <row r="12" ht="41" customHeight="1" spans="1:11">
      <c r="A12" s="6"/>
      <c r="B12" s="7"/>
      <c r="C12" s="8"/>
      <c r="D12" s="9"/>
      <c r="E12" s="9"/>
      <c r="F12" s="10"/>
      <c r="G12" s="9"/>
      <c r="H12" s="8"/>
      <c r="I12" s="10"/>
      <c r="J12" s="11"/>
      <c r="K12" s="12"/>
    </row>
    <row r="13" ht="41" customHeight="1" spans="1:11">
      <c r="A13" s="6"/>
      <c r="B13" s="8"/>
      <c r="C13" s="8"/>
      <c r="D13" s="9"/>
      <c r="E13" s="8"/>
      <c r="F13" s="8"/>
      <c r="G13" s="8"/>
      <c r="H13" s="8"/>
      <c r="I13" s="8"/>
      <c r="J13" s="8"/>
      <c r="K13" s="8"/>
    </row>
    <row r="14" ht="41" customHeight="1" spans="1:11">
      <c r="A14" s="6"/>
      <c r="B14" s="8"/>
      <c r="C14" s="8"/>
      <c r="D14" s="9"/>
      <c r="E14" s="8"/>
      <c r="F14" s="8"/>
      <c r="G14" s="8"/>
      <c r="H14" s="8"/>
      <c r="I14" s="8"/>
      <c r="J14" s="8"/>
      <c r="K14" s="8"/>
    </row>
    <row r="15" ht="41" customHeight="1" spans="1:11">
      <c r="A15" s="6"/>
      <c r="B15" s="8"/>
      <c r="C15" s="8"/>
      <c r="D15" s="9"/>
      <c r="E15" s="8"/>
      <c r="F15" s="8"/>
      <c r="G15" s="8"/>
      <c r="H15" s="8"/>
      <c r="I15" s="8"/>
      <c r="J15" s="8"/>
      <c r="K15" s="8"/>
    </row>
    <row r="16" ht="41" customHeight="1" spans="1:11">
      <c r="A16" s="6"/>
      <c r="B16" s="8"/>
      <c r="C16" s="8"/>
      <c r="D16" s="9"/>
      <c r="E16" s="8"/>
      <c r="F16" s="8"/>
      <c r="G16" s="8"/>
      <c r="H16" s="8"/>
      <c r="I16" s="8"/>
      <c r="J16" s="8"/>
      <c r="K16" s="8"/>
    </row>
    <row r="17" ht="41" customHeight="1" spans="1:11">
      <c r="A17" s="6"/>
      <c r="B17" s="8"/>
      <c r="C17" s="8"/>
      <c r="D17" s="9"/>
      <c r="E17" s="8"/>
      <c r="F17" s="8"/>
      <c r="G17" s="8"/>
      <c r="H17" s="8"/>
      <c r="I17" s="8"/>
      <c r="J17" s="8"/>
      <c r="K17" s="8"/>
    </row>
    <row r="18" ht="41" customHeight="1" spans="1:11">
      <c r="A18" s="6"/>
      <c r="B18" s="8"/>
      <c r="C18" s="8"/>
      <c r="D18" s="9"/>
      <c r="E18" s="8"/>
      <c r="F18" s="8"/>
      <c r="G18" s="8"/>
      <c r="H18" s="8"/>
      <c r="I18" s="8"/>
      <c r="J18" s="8"/>
      <c r="K18" s="8"/>
    </row>
  </sheetData>
  <dataValidations count="4">
    <dataValidation type="list" allowBlank="1" showInputMessage="1" showErrorMessage="1" sqref="B2 B3 B4 B5 B6 B7 B8 B9 B10 B11:B12">
      <formula1>"UI,Functional,Security"</formula1>
    </dataValidation>
    <dataValidation type="list" allowBlank="1" showInputMessage="1" showErrorMessage="1" sqref="K2 K3 K4:K12">
      <formula1>"Pass,Fail"</formula1>
    </dataValidation>
    <dataValidation type="list" allowBlank="1" showInputMessage="1" showErrorMessage="1" sqref="F2 F3 F4 F5 F6 F7 F8 F9 F10 F11:F12">
      <formula1>"Positive, Negative"</formula1>
    </dataValidation>
    <dataValidation type="list" allowBlank="1" showInputMessage="1" showErrorMessage="1" sqref="I2 I3 I4 I5 I6 I7 I8 I9 I10 I11:I12">
      <formula1>"Simple, Medium, High"</formula1>
    </dataValidation>
  </dataValidations>
  <hyperlinks>
    <hyperlink ref="J2" r:id="rId1" display="emarson.s@mavens-i.com" tooltip="mailto:emarson.s@mavens-i.com"/>
    <hyperlink ref="J4" r:id="rId1" display="emarson.s@mavens-i.com" tooltip="mailto:emarson.s@mavens-i.com"/>
    <hyperlink ref="J5" r:id="rId1" display="emarson.s@mavens-i.com" tooltip="mailto:emarson.s@mavens-i.com"/>
    <hyperlink ref="J6" r:id="rId1" display="emarson.s@mavens-i.com" tooltip="mailto:emarson.s@mavens-i.com"/>
    <hyperlink ref="J7" r:id="rId1" display="emarson.s@mavens-i.com" tooltip="mailto:emarson.s@mavens-i.com"/>
    <hyperlink ref="J8" r:id="rId1" display="emarson.s@mavens-i.com" tooltip="mailto:emarson.s@mavens-i.com"/>
    <hyperlink ref="J9" r:id="rId1" display="emarson.s@mavens-i.com" tooltip="mailto:emarson.s@mavens-i.com"/>
    <hyperlink ref="J10" r:id="rId1" display="emarson.s@mavens-i.com" tooltip="mailto:emarson.s@mavens-i.com"/>
    <hyperlink ref="J11" r:id="rId1" display="emarson.s@mavens-i.com" tooltip="mailto:emarson.s@mavens-i.com"/>
    <hyperlink ref="J3" r:id="rId1" display="emarson.s@mavens-i.com" tooltip="mailto:emarson.s@mavens-i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Welcome</vt:lpstr>
      <vt:lpstr>Summery</vt:lpstr>
      <vt:lpstr>User Onboarding</vt:lpstr>
      <vt:lpstr>Doctor&amp;CaretakerAssigns</vt:lpstr>
      <vt:lpstr>Appointments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2023-05-26T13:48:00Z</dcterms:created>
  <dcterms:modified xsi:type="dcterms:W3CDTF">2023-05-27T06:35:34Z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782773DC9C3746A2AEA98ACD809C9DA5</vt:lpwstr>
  </property>
  <property fmtid="{D5CDD505-2E9C-101B-9397-08002B2CF9AE}" pid="3" name="KSOProductBuildVer">
    <vt:lpwstr>1033-11.2.0.11537</vt:lpwstr>
  </property>
</Properties>
</file>