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7070" tabRatio="1000" activeTab="5"/>
  </bookViews>
  <sheets>
    <sheet name="Welcome" sheetId="1" r:id="rId1"/>
    <sheet name="Summery" sheetId="3" r:id="rId2"/>
    <sheet name="User Onboarding" sheetId="2" r:id="rId3"/>
    <sheet name="Doctor&amp;CaretakerAssigns" sheetId="4" r:id="rId4"/>
    <sheet name="Appointments" sheetId="5" r:id="rId5"/>
    <sheet name="ProfileUpdate" sheetId="6" r:id="rId6"/>
  </sheets>
  <calcPr calcId="144525"/>
</workbook>
</file>

<file path=xl/sharedStrings.xml><?xml version="1.0" encoding="utf-8"?>
<sst xmlns="http://schemas.openxmlformats.org/spreadsheetml/2006/main" count="435" uniqueCount="195">
  <si>
    <t>Mavens i
Welldercare
Automation_Testcases</t>
  </si>
  <si>
    <t xml:space="preserve">Project Name      </t>
  </si>
  <si>
    <t>Welldercare</t>
  </si>
  <si>
    <t xml:space="preserve">Team lead           </t>
  </si>
  <si>
    <t>Sundarraj V</t>
  </si>
  <si>
    <t xml:space="preserve">Documentation  </t>
  </si>
  <si>
    <t>Emarson S</t>
  </si>
  <si>
    <t>Testing Type</t>
  </si>
  <si>
    <t xml:space="preserve">Automation </t>
  </si>
  <si>
    <t>Testing tool</t>
  </si>
  <si>
    <t>Selenium</t>
  </si>
  <si>
    <t>Language</t>
  </si>
  <si>
    <t>Java</t>
  </si>
  <si>
    <t>Module Name</t>
  </si>
  <si>
    <t>Simple</t>
  </si>
  <si>
    <t>Medium</t>
  </si>
  <si>
    <t>High</t>
  </si>
  <si>
    <t>Total</t>
  </si>
  <si>
    <t>User Onboarding</t>
  </si>
  <si>
    <t>Doctor&amp;CaretakerAssigns</t>
  </si>
  <si>
    <t>Appointments</t>
  </si>
  <si>
    <t xml:space="preserve">Total testcase </t>
  </si>
  <si>
    <t>Test case Executed</t>
  </si>
  <si>
    <t>Pass</t>
  </si>
  <si>
    <t>Fail</t>
  </si>
  <si>
    <t>Hold</t>
  </si>
  <si>
    <t>S.No</t>
  </si>
  <si>
    <t>Testcases Type</t>
  </si>
  <si>
    <t>Test Case ID</t>
  </si>
  <si>
    <t>Test Case Title</t>
  </si>
  <si>
    <t>Steps to be Executed/Test Description</t>
  </si>
  <si>
    <t>Test case Type</t>
  </si>
  <si>
    <t>Expected Result</t>
  </si>
  <si>
    <t>Actual Result</t>
  </si>
  <si>
    <t>Test Case Classification</t>
  </si>
  <si>
    <t xml:space="preserve">Written by(email ID) </t>
  </si>
  <si>
    <t>Status</t>
  </si>
  <si>
    <t>Functional</t>
  </si>
  <si>
    <t>User Onboarding_TC_01</t>
  </si>
  <si>
    <t>Verify the Channel partner onboarding</t>
  </si>
  <si>
    <t xml:space="preserve">1. Run usercreationChannelPartner method
Verify that the channel partner user created successfullly.
</t>
  </si>
  <si>
    <t>Positive</t>
  </si>
  <si>
    <t>1. Channel partner should be created successfully</t>
  </si>
  <si>
    <t>Channel partner not created</t>
  </si>
  <si>
    <t>emarson.s@mavens-i.com</t>
  </si>
  <si>
    <t>User Onboarding_TC_02</t>
  </si>
  <si>
    <t>Verify the Care manager onboarding</t>
  </si>
  <si>
    <t xml:space="preserve">1. Run usercreationCaremanager method
Verify that the Care manager user created successfullly.
</t>
  </si>
  <si>
    <t>1. Care manager should be created successfully</t>
  </si>
  <si>
    <t>UserId :1685177008314
Care manager created successfully</t>
  </si>
  <si>
    <t>User Onboarding_TC_03</t>
  </si>
  <si>
    <t>Verify the Doctor onboarding</t>
  </si>
  <si>
    <t xml:space="preserve">1. Run usercreationDoctor method
Verify that the Doctor user created successfullly.
</t>
  </si>
  <si>
    <t>1. Doctor should be created successfully</t>
  </si>
  <si>
    <t>1685177411973
Doctor created successfully</t>
  </si>
  <si>
    <t>User Onboarding_TC_04</t>
  </si>
  <si>
    <t>Verify the Caretaker onboarding</t>
  </si>
  <si>
    <t xml:space="preserve">1. Run usercreationCaretaker method
Verify that the Caretaker user created successfullly.
</t>
  </si>
  <si>
    <t>1. Caretaker should be created successfully</t>
  </si>
  <si>
    <t>1685182712651
Enquiry created successfully</t>
  </si>
  <si>
    <t>User Onboarding_TC_05</t>
  </si>
  <si>
    <t>Verify the Pharmacist onboarding</t>
  </si>
  <si>
    <t xml:space="preserve">1. Run usercreationPharmacist method
Verify that the Pharmacist user created successfullly.
</t>
  </si>
  <si>
    <t>1. Pharmacist should be created successfully</t>
  </si>
  <si>
    <t>1685177514481
Pharmacist created successfully</t>
  </si>
  <si>
    <t>User Onboarding_TC_06</t>
  </si>
  <si>
    <t>Verify the enquiry creation</t>
  </si>
  <si>
    <t xml:space="preserve">1. Run enquiryCreation method
Verify that the enquiry created successfully.
Verify that the channel partner successfully assigned to the enquiry by admin
</t>
  </si>
  <si>
    <t>1. Enquiry should be created successfully</t>
  </si>
  <si>
    <t>User Onboarding_TC_07</t>
  </si>
  <si>
    <t>Verify the Veteran onboarding</t>
  </si>
  <si>
    <t xml:space="preserve">1. Run veteranOnboarding method
Verify that the veteran successfully onboarded by the channel partner.
Verify that the Care manager successfully assigned to the enquiry by channel partner.
</t>
  </si>
  <si>
    <t>1. Veteran onbording should be created successfully</t>
  </si>
  <si>
    <t>status :Completed
Veteran not onboarded</t>
  </si>
  <si>
    <t>User Onboarding_TC_08</t>
  </si>
  <si>
    <t>Verify the doctor assigns</t>
  </si>
  <si>
    <t xml:space="preserve">1. Run DoctorApproval method
Verify that the enquiry successfully assigned to doctor by care manager.
Verify that the Doctor successfully approve the veteran with medical score and risk score.
</t>
  </si>
  <si>
    <t>1.  Doctor successfully approved the veteran</t>
  </si>
  <si>
    <t>User Onboarding_TC_09</t>
  </si>
  <si>
    <t>Verify the Veteran active</t>
  </si>
  <si>
    <t xml:space="preserve">1. Run veteranActive method
Verify that the veteran successfully onboarding
</t>
  </si>
  <si>
    <t>1. Veteran should be activated successfully</t>
  </si>
  <si>
    <t xml:space="preserve">
Veteran Activated successfully</t>
  </si>
  <si>
    <t>User Onboarding_TC_10</t>
  </si>
  <si>
    <t>Verify the Caregiver active</t>
  </si>
  <si>
    <t xml:space="preserve">1. Run familymemberActive method
Verify that the caregiver successfully onboarding
</t>
  </si>
  <si>
    <t>1. Caregiver should be activated successfully</t>
  </si>
  <si>
    <t xml:space="preserve">
Caregiver Activated successfully</t>
  </si>
  <si>
    <t>Dr&amp;CTAssigns_TC_01</t>
  </si>
  <si>
    <t xml:space="preserve">Verify the Doctor assigns </t>
  </si>
  <si>
    <t xml:space="preserve">1. Run assignDoctor method
Verify that the caremanager successfully assign the doctor to veteran </t>
  </si>
  <si>
    <t>1. Doctor should be assigned  successfully</t>
  </si>
  <si>
    <t xml:space="preserve">
Doctor not assigned</t>
  </si>
  <si>
    <t>Dr&amp;CTAssigns_TC_02</t>
  </si>
  <si>
    <t xml:space="preserve">Verify the Caretaker assigns </t>
  </si>
  <si>
    <t xml:space="preserve">1. Run assignCaretaker method
Verify that the caremanager successfully assign the Caretaker to veteran </t>
  </si>
  <si>
    <t>1. Caretaker should be assigned  successfully</t>
  </si>
  <si>
    <t xml:space="preserve">
Caretaker assigned successfully</t>
  </si>
  <si>
    <t>Change Password_TC_01</t>
  </si>
  <si>
    <t xml:space="preserve">Verify the change password </t>
  </si>
  <si>
    <t xml:space="preserve">1. Run changePassword method
Verify that the new password created successfullly.
</t>
  </si>
  <si>
    <t>1.New Password should be created successfully</t>
  </si>
  <si>
    <t>Password created successfully</t>
  </si>
  <si>
    <t>Forgot Password_TC_02</t>
  </si>
  <si>
    <t xml:space="preserve">Verify the forgot password </t>
  </si>
  <si>
    <t xml:space="preserve">1. Run forgotPassword method
Verify that the new password created successfullly.
</t>
  </si>
  <si>
    <t xml:space="preserve">
Password created successfully</t>
  </si>
  <si>
    <t>Appointments_TC_01</t>
  </si>
  <si>
    <t xml:space="preserve">Verify the create live request </t>
  </si>
  <si>
    <t xml:space="preserve">1. Run liverequest method
Verify that the liverequest created successfullly.
</t>
  </si>
  <si>
    <t>1. liverequest should be created successfully</t>
  </si>
  <si>
    <t>Emergency Appointment completed</t>
  </si>
  <si>
    <t>Appointments_TC_02</t>
  </si>
  <si>
    <t>Verify the cancel live request</t>
  </si>
  <si>
    <t xml:space="preserve">1. Run cancelLiveRequest method
Verify that the liverequest cancelled successfullly.
</t>
  </si>
  <si>
    <t>1. liverequest should be cancelled successfully</t>
  </si>
  <si>
    <t>Emergency request cancelled</t>
  </si>
  <si>
    <t>Appointments_TC_03</t>
  </si>
  <si>
    <t>Verify the upcoming appointments</t>
  </si>
  <si>
    <t xml:space="preserve">1. Run createAppointment method
Verify that the Doctor create the upcoming appointment successfullly.
Verify that the Doctor complete the appointment successfully
</t>
  </si>
  <si>
    <t xml:space="preserve">1.Upcoming appointmnet should be created successfully
2.Upcoming appointment should be completed </t>
  </si>
  <si>
    <t>Appointment completed successfully</t>
  </si>
  <si>
    <t>Appointments_TC_04</t>
  </si>
  <si>
    <t>Verify the medicine refilled by pharmacist</t>
  </si>
  <si>
    <t xml:space="preserve">1. Run acceptMedicineRequest method
Verify that the pharmacist accept the medicine request successfullly.
Verify that the caregiver approve the medicine refill successfully
</t>
  </si>
  <si>
    <t>1. Pharmacist should be accept the medicine request
2. Caregiver should be approve the medicine refill</t>
  </si>
  <si>
    <t>Medicine approved successfully</t>
  </si>
  <si>
    <t>Appointments_TC_05</t>
  </si>
  <si>
    <t>Verify the caregiver request appointment</t>
  </si>
  <si>
    <t xml:space="preserve">1. Run requestAppointmentByCaregiver method
Verify that the Caregiver successfullly create the request appointment.
</t>
  </si>
  <si>
    <t>1. Caregiver should be create request appointment successfully</t>
  </si>
  <si>
    <t>Request appointment created successfully</t>
  </si>
  <si>
    <t>Appointments_TC_06</t>
  </si>
  <si>
    <t>Verify the veteran request appointment</t>
  </si>
  <si>
    <t xml:space="preserve">1. Run requestAppointmentByVeteran method
Verify that the Veteran successfullly create the request appointment.
</t>
  </si>
  <si>
    <t>1. Veteran should be create request appointment successfully</t>
  </si>
  <si>
    <t>Appointments_TC_07</t>
  </si>
  <si>
    <t>Verify the request appointment accept by doctor</t>
  </si>
  <si>
    <t xml:space="preserve">1. Run requestAppointmentAccept method
Verify that the Doctor successfullly accept the request appointment.
</t>
  </si>
  <si>
    <t>1. Doctor should be accept the request appointment successfully</t>
  </si>
  <si>
    <t>Request appointment accepted successfully</t>
  </si>
  <si>
    <t>Appointments_TC_08</t>
  </si>
  <si>
    <t>Verify the upcoming appointment cancel by doctor</t>
  </si>
  <si>
    <t xml:space="preserve">1. Run upcomingAppointmentCancelByDoctor method
Verify that the Doctor successfully cancel the upcoming appointment.
</t>
  </si>
  <si>
    <t>1. Doctor should be cancel the upcoming appointment successfully</t>
  </si>
  <si>
    <t>Upcoming appointment cancelled successfully</t>
  </si>
  <si>
    <t>Appointments_TC_09</t>
  </si>
  <si>
    <t>Verify the request appointment cancel by doctor</t>
  </si>
  <si>
    <t xml:space="preserve">1. Run requestAppointmentCancelByDoctor method
Verify that the Doctor successfully cancel the request appointment
</t>
  </si>
  <si>
    <t>1. Doctor should be cancel the request appointment successfully</t>
  </si>
  <si>
    <t>Request appointment cancelled successfully</t>
  </si>
  <si>
    <t>Appointments_TC_10</t>
  </si>
  <si>
    <t>Verify the request appointment cancel by Veteran</t>
  </si>
  <si>
    <t xml:space="preserve">1. Run requestAppointmentCancelByVeteran method
Verify that the Veteran successfully cancel the request appointment
</t>
  </si>
  <si>
    <t>1. Veteran should be cancel the request appointment successfully</t>
  </si>
  <si>
    <t>Appointments_TC_11</t>
  </si>
  <si>
    <t>Verify the request appointment cancel by Caregiver</t>
  </si>
  <si>
    <t xml:space="preserve">1. Run requestAppointmentCancelByCaregiver method
Verify that the Caregievr successfully onboarding
</t>
  </si>
  <si>
    <t>1. Caregiver should be cancel the request appointment successfully</t>
  </si>
  <si>
    <t>Profile_Update_TC_01</t>
  </si>
  <si>
    <t>Verify that channel partner profile update</t>
  </si>
  <si>
    <t xml:space="preserve">1. Run channelPartnerProfileUpdate() method
Verify that the channel partner profile updated successfullly.
</t>
  </si>
  <si>
    <t>1. Channel partner profile should be updated successfully</t>
  </si>
  <si>
    <t>Profile_Update_TC_02</t>
  </si>
  <si>
    <t>Verify that Care manager profile update</t>
  </si>
  <si>
    <t xml:space="preserve">1. Run caremanagerProfileUpdate() method
Verify that the care manager profile updated successfullly.
</t>
  </si>
  <si>
    <t>1. Care manager profile should be updated successfully</t>
  </si>
  <si>
    <t>Care manager profile updated</t>
  </si>
  <si>
    <t>Profile_Update_TC_03</t>
  </si>
  <si>
    <t>Verify that Doctor profile update</t>
  </si>
  <si>
    <t xml:space="preserve">1. Run DoctorProfileUpdate() method
Verify that the Doctor profile updated successfullly.
</t>
  </si>
  <si>
    <t>1.Doctor profile should be updated successfully</t>
  </si>
  <si>
    <t>Doctor profile updated</t>
  </si>
  <si>
    <t>Profile_Update_TC_04</t>
  </si>
  <si>
    <t>Verify that Caretaker profile update</t>
  </si>
  <si>
    <t xml:space="preserve">1. Run caretakerProfileUpdate() method
Verify that the Caretaker profile updated successfullly.
</t>
  </si>
  <si>
    <t>1.Caretaker profile should be updated successfully</t>
  </si>
  <si>
    <t>Caretaker profile updated</t>
  </si>
  <si>
    <t>Profile_Update_TC_05</t>
  </si>
  <si>
    <t>Verify that Pharmacist profile update</t>
  </si>
  <si>
    <t xml:space="preserve">1. Run pharmacistProfileUpdate() method
Verify that the Pharmacist profile updated successfullly.
</t>
  </si>
  <si>
    <t>1.Pharmacist profile should be updated successfully</t>
  </si>
  <si>
    <t>Pharmacist profile updated</t>
  </si>
  <si>
    <t>Profile_Update_TC_06</t>
  </si>
  <si>
    <t>Verify that Veteran profile update</t>
  </si>
  <si>
    <t xml:space="preserve">1. Run veteranProfileUpdate() method
Verify that the vateran profile updated successfullly.
</t>
  </si>
  <si>
    <t>1.Veteran profile should be updated successfully</t>
  </si>
  <si>
    <t>Profile_Update_TC_07</t>
  </si>
  <si>
    <t>Verify that Caregiver profile update</t>
  </si>
  <si>
    <t xml:space="preserve">1. Run caregiverProfileUpdate() method
Verify that the caregiver profile updated successfullly.
</t>
  </si>
  <si>
    <t>1.Caregiver profile should be updated successfully</t>
  </si>
  <si>
    <t>Profile_Update_TC_08</t>
  </si>
  <si>
    <t>Profile_Update_TC_09</t>
  </si>
  <si>
    <t>Profile_Update_TC_10</t>
  </si>
  <si>
    <t>Profile_Update_TC_11</t>
  </si>
</sst>
</file>

<file path=xl/styles.xml><?xml version="1.0" encoding="utf-8"?>
<styleSheet xmlns="http://schemas.openxmlformats.org/spreadsheetml/2006/main">
  <numFmts count="4">
    <numFmt numFmtId="176" formatCode="_ &quot;₹&quot;* #,##0_ ;_ &quot;₹&quot;* \-#,##0_ ;_ &quot;₹&quot;* &quot;-&quot;_ ;_ @_ "/>
    <numFmt numFmtId="177" formatCode="_ * #,##0.00_ ;_ * \-#,##0.00_ ;_ * &quot;-&quot;??_ ;_ @_ "/>
    <numFmt numFmtId="178" formatCode="_ &quot;₹&quot;* #,##0.00_ ;_ &quot;₹&quot;* \-#,##0.00_ ;_ &quot;₹&quot;* &quot;-&quot;??_ ;_ @_ "/>
    <numFmt numFmtId="179" formatCode="_ * #,##0_ ;_ * \-#,##0_ ;_ * &quot;-&quot;_ ;_ @_ "/>
  </numFmts>
  <fonts count="30">
    <font>
      <sz val="11"/>
      <color theme="1"/>
      <name val="Calibri"/>
      <charset val="134"/>
      <scheme val="minor"/>
    </font>
    <font>
      <b/>
      <sz val="10"/>
      <color theme="1"/>
      <name val="Calibri"/>
      <charset val="134"/>
    </font>
    <font>
      <sz val="10"/>
      <name val="Calibri"/>
      <charset val="134"/>
    </font>
    <font>
      <u/>
      <sz val="10"/>
      <color rgb="FF800080"/>
      <name val="Calibri"/>
      <charset val="134"/>
    </font>
    <font>
      <sz val="14"/>
      <color theme="1"/>
      <name val="Calibri"/>
      <charset val="134"/>
      <scheme val="minor"/>
    </font>
    <font>
      <sz val="14"/>
      <color rgb="FF242424"/>
      <name val="Segoe UI"/>
      <charset val="134"/>
    </font>
    <font>
      <sz val="10"/>
      <color indexed="8"/>
      <name val="Calibri"/>
      <charset val="134"/>
      <scheme val="minor"/>
    </font>
    <font>
      <sz val="10"/>
      <name val="Calibri"/>
      <charset val="134"/>
      <scheme val="minor"/>
    </font>
    <font>
      <b/>
      <sz val="10"/>
      <name val="Arial"/>
      <charset val="134"/>
    </font>
    <font>
      <sz val="11"/>
      <color theme="1"/>
      <name val="Bookman Old Style"/>
      <charset val="134"/>
    </font>
    <font>
      <sz val="24"/>
      <color theme="0"/>
      <name val="Bookman Old Style"/>
      <charset val="134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5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4" tint="0.799890133365886"/>
        <bgColor indexed="64"/>
      </patternFill>
    </fill>
    <fill>
      <patternFill patternType="solid">
        <fgColor theme="5" tint="0.599993896298105"/>
        <bgColor indexed="26"/>
      </patternFill>
    </fill>
    <fill>
      <patternFill patternType="solid">
        <fgColor rgb="FF668998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12" fillId="20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22" borderId="5" applyNumberFormat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0" fillId="23" borderId="7" applyNumberFormat="0" applyFont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31" borderId="10" applyNumberFormat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15" fillId="21" borderId="4" applyNumberFormat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28" fillId="21" borderId="10" applyNumberFormat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</cellStyleXfs>
  <cellXfs count="43">
    <xf numFmtId="0" fontId="0" fillId="0" borderId="0" xfId="0">
      <alignment vertical="center"/>
    </xf>
    <xf numFmtId="0" fontId="1" fillId="0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3" fillId="3" borderId="2" xfId="7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0" fillId="0" borderId="2" xfId="0" applyBorder="1">
      <alignment vertical="center"/>
    </xf>
    <xf numFmtId="0" fontId="3" fillId="3" borderId="1" xfId="7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0" fillId="0" borderId="2" xfId="0" applyBorder="1" applyAlignment="1">
      <alignment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0" fillId="0" borderId="3" xfId="0" applyBorder="1">
      <alignment vertical="center"/>
    </xf>
    <xf numFmtId="0" fontId="0" fillId="4" borderId="1" xfId="0" applyFill="1" applyBorder="1">
      <alignment vertical="center"/>
    </xf>
    <xf numFmtId="0" fontId="0" fillId="0" borderId="0" xfId="0" applyBorder="1">
      <alignment vertical="center"/>
    </xf>
    <xf numFmtId="0" fontId="4" fillId="0" borderId="1" xfId="0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5" fillId="0" borderId="1" xfId="0" applyFont="1" applyBorder="1" applyAlignment="1">
      <alignment horizontal="left" vertical="top"/>
    </xf>
    <xf numFmtId="0" fontId="5" fillId="0" borderId="0" xfId="0" applyFont="1" applyAlignment="1">
      <alignment horizontal="left" vertical="top"/>
    </xf>
    <xf numFmtId="0" fontId="4" fillId="0" borderId="1" xfId="0" applyFont="1" applyBorder="1">
      <alignment vertical="center"/>
    </xf>
    <xf numFmtId="0" fontId="5" fillId="0" borderId="0" xfId="0" applyFont="1" applyAlignment="1">
      <alignment horizontal="left" vertical="top" indent="1"/>
    </xf>
    <xf numFmtId="0" fontId="6" fillId="5" borderId="1" xfId="0" applyFont="1" applyFill="1" applyBorder="1" applyAlignment="1" applyProtection="1">
      <alignment horizontal="center" vertical="center" wrapText="1"/>
      <protection locked="0"/>
    </xf>
    <xf numFmtId="1" fontId="7" fillId="0" borderId="1" xfId="0" applyNumberFormat="1" applyFont="1" applyFill="1" applyBorder="1" applyAlignment="1" applyProtection="1">
      <alignment horizontal="left" vertical="center"/>
      <protection locked="0"/>
    </xf>
    <xf numFmtId="0" fontId="7" fillId="0" borderId="1" xfId="0" applyFont="1" applyFill="1" applyBorder="1" applyAlignment="1">
      <alignment horizontal="center" vertical="center"/>
    </xf>
    <xf numFmtId="0" fontId="7" fillId="0" borderId="1" xfId="0" applyNumberFormat="1" applyFont="1" applyFill="1" applyBorder="1" applyAlignment="1" applyProtection="1">
      <alignment horizontal="center" vertical="center"/>
      <protection locked="0"/>
    </xf>
    <xf numFmtId="0" fontId="0" fillId="0" borderId="1" xfId="0" applyBorder="1" applyAlignment="1">
      <alignment horizontal="left" vertical="center"/>
    </xf>
    <xf numFmtId="0" fontId="0" fillId="0" borderId="1" xfId="0" applyNumberFormat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9" fillId="0" borderId="0" xfId="0" applyFont="1">
      <alignment vertical="center"/>
    </xf>
    <xf numFmtId="0" fontId="10" fillId="7" borderId="0" xfId="0" applyFont="1" applyFill="1" applyAlignment="1">
      <alignment horizontal="center" vertical="center" wrapText="1"/>
    </xf>
    <xf numFmtId="0" fontId="9" fillId="7" borderId="0" xfId="0" applyFont="1" applyFill="1" applyAlignment="1">
      <alignment horizontal="center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colors>
    <mruColors>
      <color rgb="0066899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emarson.s@mavens-i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mailto:emarson.s@mavens-i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mailto:emarson.s@mavens-i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mailto:emarson.s@mavens-i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 tint="0.6"/>
  </sheetPr>
  <dimension ref="A1:S23"/>
  <sheetViews>
    <sheetView workbookViewId="0">
      <selection activeCell="F35" sqref="F35"/>
    </sheetView>
  </sheetViews>
  <sheetFormatPr defaultColWidth="8.72727272727273" defaultRowHeight="14"/>
  <cols>
    <col min="1" max="16384" width="8.72727272727273" style="40" collapsed="1"/>
  </cols>
  <sheetData>
    <row r="1" spans="1:19">
      <c r="A1" s="41" t="s">
        <v>0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</row>
    <row r="2" spans="1:19">
      <c r="A2" s="42"/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</row>
    <row r="3" spans="1:19">
      <c r="A3" s="42"/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</row>
    <row r="4" spans="1:19">
      <c r="A4" s="42"/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</row>
    <row r="5" spans="1:19">
      <c r="A5" s="42"/>
      <c r="B5" s="42"/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</row>
    <row r="6" spans="1:19">
      <c r="A6" s="42"/>
      <c r="B6" s="42"/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</row>
    <row r="7" spans="1:19">
      <c r="A7" s="42"/>
      <c r="B7" s="42"/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</row>
    <row r="8" spans="1:19">
      <c r="A8" s="42"/>
      <c r="B8" s="42"/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</row>
    <row r="9" spans="1:19">
      <c r="A9" s="42"/>
      <c r="B9" s="42"/>
      <c r="C9" s="42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</row>
    <row r="10" spans="1:19">
      <c r="A10" s="42"/>
      <c r="B10" s="42"/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</row>
    <row r="11" spans="1:19">
      <c r="A11" s="42"/>
      <c r="B11" s="42"/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</row>
    <row r="12" spans="1:19">
      <c r="A12" s="42"/>
      <c r="B12" s="42"/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</row>
    <row r="13" spans="1:19">
      <c r="A13" s="42"/>
      <c r="B13" s="42"/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</row>
    <row r="14" spans="1:19">
      <c r="A14" s="42"/>
      <c r="B14" s="42"/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</row>
    <row r="15" spans="1:19">
      <c r="A15" s="42"/>
      <c r="B15" s="42"/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</row>
    <row r="16" spans="1:19">
      <c r="A16" s="42"/>
      <c r="B16" s="42"/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</row>
    <row r="17" spans="1:19">
      <c r="A17" s="42"/>
      <c r="B17" s="42"/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</row>
    <row r="18" spans="1:19">
      <c r="A18" s="42"/>
      <c r="B18" s="42"/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</row>
    <row r="19" spans="1:19">
      <c r="A19" s="42"/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</row>
    <row r="20" spans="1:19">
      <c r="A20" s="42"/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</row>
    <row r="21" spans="1:19">
      <c r="A21" s="42"/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</row>
    <row r="22" spans="1:19">
      <c r="A22" s="42"/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</row>
    <row r="23" spans="1:19">
      <c r="A23" s="42"/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</row>
  </sheetData>
  <mergeCells count="1">
    <mergeCell ref="A1:S23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F25"/>
  <sheetViews>
    <sheetView topLeftCell="A7" workbookViewId="0">
      <selection activeCell="I15" sqref="I15"/>
    </sheetView>
  </sheetViews>
  <sheetFormatPr defaultColWidth="8.72727272727273" defaultRowHeight="14.5" outlineLevelCol="5"/>
  <cols>
    <col min="1" max="1" width="22.6363636363636" customWidth="1" collapsed="1"/>
    <col min="2" max="2" width="27.5454545454545" customWidth="1" collapsed="1"/>
  </cols>
  <sheetData>
    <row r="1" ht="18" customHeight="1" spans="1:4">
      <c r="A1" s="23"/>
      <c r="B1" s="23"/>
      <c r="C1" s="24"/>
      <c r="D1" s="24"/>
    </row>
    <row r="2" ht="18" customHeight="1" spans="1:6">
      <c r="A2" s="25" t="s">
        <v>1</v>
      </c>
      <c r="B2" s="25" t="s">
        <v>2</v>
      </c>
      <c r="C2" s="24"/>
      <c r="D2" s="24"/>
      <c r="E2" s="26"/>
      <c r="F2" s="26"/>
    </row>
    <row r="3" ht="18" customHeight="1" spans="1:6">
      <c r="A3" s="25" t="s">
        <v>3</v>
      </c>
      <c r="B3" s="27" t="s">
        <v>4</v>
      </c>
      <c r="C3" s="24"/>
      <c r="D3" s="24"/>
      <c r="E3" s="26"/>
      <c r="F3" s="28"/>
    </row>
    <row r="4" ht="18" customHeight="1" spans="1:6">
      <c r="A4" s="25" t="s">
        <v>5</v>
      </c>
      <c r="B4" s="25" t="s">
        <v>6</v>
      </c>
      <c r="C4" s="24"/>
      <c r="D4" s="24"/>
      <c r="E4" s="26"/>
      <c r="F4" s="26"/>
    </row>
    <row r="5" ht="18" customHeight="1" spans="1:6">
      <c r="A5" s="25" t="s">
        <v>7</v>
      </c>
      <c r="B5" s="29" t="s">
        <v>8</v>
      </c>
      <c r="C5" s="24"/>
      <c r="D5" s="24"/>
      <c r="E5" s="26"/>
      <c r="F5" s="26"/>
    </row>
    <row r="6" ht="18" customHeight="1" spans="1:6">
      <c r="A6" s="25" t="s">
        <v>9</v>
      </c>
      <c r="B6" s="29" t="s">
        <v>10</v>
      </c>
      <c r="C6" s="24"/>
      <c r="D6" s="24"/>
      <c r="E6" s="26"/>
      <c r="F6" s="30"/>
    </row>
    <row r="7" ht="18" customHeight="1" spans="1:6">
      <c r="A7" s="29" t="s">
        <v>11</v>
      </c>
      <c r="B7" s="29" t="s">
        <v>12</v>
      </c>
      <c r="C7" s="24"/>
      <c r="D7" s="24"/>
      <c r="E7" s="26"/>
      <c r="F7" s="30"/>
    </row>
    <row r="8" ht="18" customHeight="1" spans="1:4">
      <c r="A8" s="8"/>
      <c r="B8" s="8"/>
      <c r="C8" s="24"/>
      <c r="D8" s="24"/>
    </row>
    <row r="9" ht="18" customHeight="1" spans="1:4">
      <c r="A9" s="24"/>
      <c r="B9" s="24"/>
      <c r="C9" s="24"/>
      <c r="D9" s="24"/>
    </row>
    <row r="10" ht="18" customHeight="1" spans="1:4">
      <c r="A10" s="24"/>
      <c r="B10" s="24"/>
      <c r="C10" s="24"/>
      <c r="D10" s="24"/>
    </row>
    <row r="12" spans="1:5">
      <c r="A12" s="31" t="s">
        <v>13</v>
      </c>
      <c r="B12" s="31" t="s">
        <v>14</v>
      </c>
      <c r="C12" s="31" t="s">
        <v>15</v>
      </c>
      <c r="D12" s="31" t="s">
        <v>16</v>
      </c>
      <c r="E12" s="31" t="s">
        <v>17</v>
      </c>
    </row>
    <row r="13" spans="1:5">
      <c r="A13" s="32" t="s">
        <v>18</v>
      </c>
      <c r="B13" s="33">
        <f>COUNTIF('User Onboarding'!I:I,"Simple")</f>
        <v>0</v>
      </c>
      <c r="C13" s="33">
        <f>COUNTIF('User Onboarding'!I:I,"Medium")</f>
        <v>0</v>
      </c>
      <c r="D13" s="33">
        <f>COUNTIF('User Onboarding'!I:I,"High")</f>
        <v>10</v>
      </c>
      <c r="E13" s="34">
        <f>SUM(B13:D13)</f>
        <v>10</v>
      </c>
    </row>
    <row r="14" spans="1:5">
      <c r="A14" s="35" t="s">
        <v>19</v>
      </c>
      <c r="B14" s="4">
        <f>COUNTIF('Doctor&amp;CaretakerAssigns'!I:I,"Simple")</f>
        <v>0</v>
      </c>
      <c r="C14" s="4">
        <f>COUNTIF('Doctor&amp;CaretakerAssigns'!I:I,"Medium")</f>
        <v>0</v>
      </c>
      <c r="D14" s="4">
        <f>COUNTIF('Doctor&amp;CaretakerAssigns'!I:I,"High")</f>
        <v>4</v>
      </c>
      <c r="E14" s="36">
        <f>SUM(B14:D14)</f>
        <v>4</v>
      </c>
    </row>
    <row r="15" spans="1:5">
      <c r="A15" s="35" t="s">
        <v>20</v>
      </c>
      <c r="B15" s="4">
        <f>COUNTIF(Appointments!I:I,"Simple")</f>
        <v>0</v>
      </c>
      <c r="C15" s="4">
        <f>COUNTIF(Appointments!I:I,"Medium")</f>
        <v>0</v>
      </c>
      <c r="D15" s="4">
        <f>COUNTIF(Appointments!I:I,"High")</f>
        <v>11</v>
      </c>
      <c r="E15" s="36">
        <f>SUM(B15:D15)</f>
        <v>11</v>
      </c>
    </row>
    <row r="16" spans="1:5">
      <c r="A16" s="35" t="s">
        <v>17</v>
      </c>
      <c r="B16" s="36">
        <f>SUM(B13:B15)</f>
        <v>0</v>
      </c>
      <c r="C16" s="36">
        <f>SUM(C13:C15)</f>
        <v>0</v>
      </c>
      <c r="D16" s="36">
        <f>SUM(D13:D15)</f>
        <v>25</v>
      </c>
      <c r="E16" s="36">
        <f>SUM(E13:E15)</f>
        <v>25</v>
      </c>
    </row>
    <row r="20" spans="1:6">
      <c r="A20" s="37" t="s">
        <v>13</v>
      </c>
      <c r="B20" s="37" t="s">
        <v>21</v>
      </c>
      <c r="C20" s="37" t="s">
        <v>22</v>
      </c>
      <c r="D20" s="37" t="s">
        <v>23</v>
      </c>
      <c r="E20" s="37" t="s">
        <v>24</v>
      </c>
      <c r="F20" s="37" t="s">
        <v>25</v>
      </c>
    </row>
    <row r="21" spans="1:6">
      <c r="A21" s="32" t="s">
        <v>18</v>
      </c>
      <c r="B21" s="38">
        <f t="shared" ref="B21:B25" si="0">SUM(D21:F21)</f>
        <v>10</v>
      </c>
      <c r="C21" s="39">
        <f t="shared" ref="C21:C25" si="1">SUM(D21,E21)</f>
        <v>10</v>
      </c>
      <c r="D21" s="39">
        <f>COUNTIF('User Onboarding'!K:K,"Pass")</f>
        <v>6</v>
      </c>
      <c r="E21" s="39">
        <f>COUNTIF('User Onboarding'!K:K,"Fail")</f>
        <v>4</v>
      </c>
      <c r="F21" s="39">
        <f>COUNTIF('User Onboarding'!K:K,"Hold")</f>
        <v>0</v>
      </c>
    </row>
    <row r="22" spans="1:6">
      <c r="A22" s="35" t="s">
        <v>19</v>
      </c>
      <c r="B22" s="38">
        <f t="shared" si="0"/>
        <v>4</v>
      </c>
      <c r="C22" s="39">
        <f t="shared" si="1"/>
        <v>4</v>
      </c>
      <c r="D22" s="39">
        <f>COUNTIF('Doctor&amp;CaretakerAssigns'!K:K,"Pass")</f>
        <v>4</v>
      </c>
      <c r="E22" s="39">
        <f>COUNTIF('Doctor&amp;CaretakerAssigns'!K:K,"Fail")</f>
        <v>0</v>
      </c>
      <c r="F22" s="39">
        <f>COUNTIF('Doctor&amp;CaretakerAssigns'!K:K,"Hold")</f>
        <v>0</v>
      </c>
    </row>
    <row r="23" spans="1:6">
      <c r="A23" s="35" t="s">
        <v>20</v>
      </c>
      <c r="B23" s="38">
        <f t="shared" si="0"/>
        <v>10</v>
      </c>
      <c r="C23" s="39">
        <f t="shared" si="1"/>
        <v>10</v>
      </c>
      <c r="D23" s="39">
        <f>COUNTIF(Appointments!K:K,"Pass")</f>
        <v>10</v>
      </c>
      <c r="E23" s="39">
        <f>COUNTIF(Appointments!K:K,"Fail")</f>
        <v>0</v>
      </c>
      <c r="F23" s="39">
        <f>COUNTIF(Appointments!K:K,"Hold")</f>
        <v>0</v>
      </c>
    </row>
    <row r="24" spans="1:6">
      <c r="A24" s="35" t="s">
        <v>17</v>
      </c>
      <c r="B24" s="38">
        <f>SUM(B21:B23)</f>
        <v>24</v>
      </c>
      <c r="C24" s="39">
        <f>SUM(C21,C23)</f>
        <v>20</v>
      </c>
      <c r="D24" s="38">
        <f>SUM(D21:D23)</f>
        <v>20</v>
      </c>
      <c r="E24" s="38">
        <f>SUM(E21:E23)</f>
        <v>4</v>
      </c>
      <c r="F24" s="38">
        <f>SUM(F21:F23)</f>
        <v>0</v>
      </c>
    </row>
    <row r="25" spans="1:6">
      <c r="A25" s="32"/>
      <c r="B25" s="38"/>
      <c r="C25" s="39"/>
      <c r="D25" s="39"/>
      <c r="E25" s="39"/>
      <c r="F25" s="39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 tint="0.4"/>
  </sheetPr>
  <dimension ref="A1:K17"/>
  <sheetViews>
    <sheetView topLeftCell="E1" workbookViewId="0">
      <selection activeCell="H2" sqref="H2"/>
    </sheetView>
  </sheetViews>
  <sheetFormatPr defaultColWidth="8.72727272727273" defaultRowHeight="14.5"/>
  <cols>
    <col min="1" max="1" width="8.72727272727273" style="2" collapsed="1"/>
    <col min="2" max="2" width="23.4545454545455" customWidth="1" collapsed="1"/>
    <col min="3" max="3" width="22.5454545454545" customWidth="1" collapsed="1"/>
    <col min="4" max="4" width="32.3636363636364" customWidth="1" collapsed="1"/>
    <col min="5" max="5" width="30.9090909090909" customWidth="1" collapsed="1"/>
    <col min="6" max="6" width="11.8181818181818" customWidth="1" collapsed="1"/>
    <col min="7" max="7" width="28.4545454545455" customWidth="1" collapsed="1"/>
    <col min="8" max="8" width="19.0909090909091" style="16" customWidth="1" collapsed="1"/>
    <col min="9" max="9" width="12.4545454545455" customWidth="1" collapsed="1"/>
    <col min="10" max="10" width="19.1818181818182" customWidth="1" collapsed="1"/>
    <col min="11" max="11" width="8.72727272727273" style="4" collapsed="1"/>
  </cols>
  <sheetData>
    <row r="1" s="1" customFormat="1" ht="41" customHeight="1" spans="1:11">
      <c r="A1" s="5" t="s">
        <v>26</v>
      </c>
      <c r="B1" s="5" t="s">
        <v>27</v>
      </c>
      <c r="C1" s="5" t="s">
        <v>28</v>
      </c>
      <c r="D1" s="5" t="s">
        <v>29</v>
      </c>
      <c r="E1" s="6" t="s">
        <v>30</v>
      </c>
      <c r="F1" s="6" t="s">
        <v>31</v>
      </c>
      <c r="G1" s="17" t="s">
        <v>32</v>
      </c>
      <c r="H1" s="18" t="s">
        <v>33</v>
      </c>
      <c r="I1" s="20" t="s">
        <v>34</v>
      </c>
      <c r="J1" s="11" t="s">
        <v>35</v>
      </c>
      <c r="K1" s="5" t="s">
        <v>36</v>
      </c>
    </row>
    <row r="2" ht="41" customHeight="1" spans="1:11">
      <c r="A2" s="4">
        <v>1</v>
      </c>
      <c r="B2" s="7" t="s">
        <v>37</v>
      </c>
      <c r="C2" s="8" t="s">
        <v>38</v>
      </c>
      <c r="D2" s="9" t="s">
        <v>39</v>
      </c>
      <c r="E2" s="9" t="s">
        <v>40</v>
      </c>
      <c r="F2" s="10" t="s">
        <v>41</v>
      </c>
      <c r="G2" s="19" t="s">
        <v>42</v>
      </c>
      <c r="H2" s="16" t="s">
        <v>43</v>
      </c>
      <c r="I2" s="21" t="s">
        <v>16</v>
      </c>
      <c r="J2" s="12" t="s">
        <v>44</v>
      </c>
      <c r="K2" s="4" t="s">
        <v>24</v>
      </c>
    </row>
    <row r="3" ht="41" customHeight="1" spans="1:11">
      <c r="A3" s="4">
        <v>2</v>
      </c>
      <c r="B3" s="7" t="s">
        <v>37</v>
      </c>
      <c r="C3" s="8" t="s">
        <v>45</v>
      </c>
      <c r="D3" s="9" t="s">
        <v>46</v>
      </c>
      <c r="E3" s="9" t="s">
        <v>47</v>
      </c>
      <c r="F3" s="10" t="s">
        <v>41</v>
      </c>
      <c r="G3" s="19" t="s">
        <v>48</v>
      </c>
      <c r="H3" s="16" t="s">
        <v>49</v>
      </c>
      <c r="I3" s="21" t="s">
        <v>16</v>
      </c>
      <c r="J3" s="12" t="s">
        <v>44</v>
      </c>
      <c r="K3" s="4" t="s">
        <v>24</v>
      </c>
    </row>
    <row r="4" ht="41" customHeight="1" spans="1:11">
      <c r="A4" s="4">
        <v>3</v>
      </c>
      <c r="B4" s="7" t="s">
        <v>37</v>
      </c>
      <c r="C4" s="8" t="s">
        <v>50</v>
      </c>
      <c r="D4" s="9" t="s">
        <v>51</v>
      </c>
      <c r="E4" s="9" t="s">
        <v>52</v>
      </c>
      <c r="F4" s="10" t="s">
        <v>41</v>
      </c>
      <c r="G4" s="19" t="s">
        <v>53</v>
      </c>
      <c r="H4" s="16" t="s">
        <v>54</v>
      </c>
      <c r="I4" s="21" t="s">
        <v>16</v>
      </c>
      <c r="J4" s="12" t="s">
        <v>44</v>
      </c>
      <c r="K4" s="4" t="s">
        <v>23</v>
      </c>
    </row>
    <row r="5" ht="41" customHeight="1" spans="1:11">
      <c r="A5" s="4">
        <v>4</v>
      </c>
      <c r="B5" s="7" t="s">
        <v>37</v>
      </c>
      <c r="C5" s="8" t="s">
        <v>55</v>
      </c>
      <c r="D5" s="9" t="s">
        <v>56</v>
      </c>
      <c r="E5" s="9" t="s">
        <v>57</v>
      </c>
      <c r="F5" s="10" t="s">
        <v>41</v>
      </c>
      <c r="G5" s="19" t="s">
        <v>58</v>
      </c>
      <c r="H5" s="16" t="s">
        <v>59</v>
      </c>
      <c r="I5" s="21" t="s">
        <v>16</v>
      </c>
      <c r="J5" s="12" t="s">
        <v>44</v>
      </c>
      <c r="K5" s="4" t="s">
        <v>23</v>
      </c>
    </row>
    <row r="6" ht="41" customHeight="1" spans="1:11">
      <c r="A6" s="4">
        <v>5</v>
      </c>
      <c r="B6" s="7" t="s">
        <v>37</v>
      </c>
      <c r="C6" s="8" t="s">
        <v>60</v>
      </c>
      <c r="D6" s="9" t="s">
        <v>61</v>
      </c>
      <c r="E6" s="9" t="s">
        <v>62</v>
      </c>
      <c r="F6" s="10" t="s">
        <v>41</v>
      </c>
      <c r="G6" s="19" t="s">
        <v>63</v>
      </c>
      <c r="H6" s="16" t="s">
        <v>64</v>
      </c>
      <c r="I6" s="21" t="s">
        <v>16</v>
      </c>
      <c r="J6" s="12" t="s">
        <v>44</v>
      </c>
      <c r="K6" s="4" t="s">
        <v>23</v>
      </c>
    </row>
    <row r="7" ht="41" customHeight="1" spans="1:11">
      <c r="A7" s="4">
        <v>6</v>
      </c>
      <c r="B7" s="7" t="s">
        <v>37</v>
      </c>
      <c r="C7" s="8" t="s">
        <v>65</v>
      </c>
      <c r="D7" s="8" t="s">
        <v>66</v>
      </c>
      <c r="E7" s="9" t="s">
        <v>67</v>
      </c>
      <c r="F7" s="10" t="s">
        <v>41</v>
      </c>
      <c r="G7" s="19" t="s">
        <v>68</v>
      </c>
      <c r="I7" s="21" t="s">
        <v>16</v>
      </c>
      <c r="J7" s="12" t="s">
        <v>44</v>
      </c>
      <c r="K7" s="13" t="s">
        <v>24</v>
      </c>
    </row>
    <row r="8" ht="41" customHeight="1" spans="1:11">
      <c r="A8" s="4">
        <v>7</v>
      </c>
      <c r="B8" s="7" t="s">
        <v>37</v>
      </c>
      <c r="C8" s="8" t="s">
        <v>69</v>
      </c>
      <c r="D8" s="8" t="s">
        <v>70</v>
      </c>
      <c r="E8" s="9" t="s">
        <v>71</v>
      </c>
      <c r="F8" s="10" t="s">
        <v>41</v>
      </c>
      <c r="G8" s="19" t="s">
        <v>72</v>
      </c>
      <c r="H8" s="16" t="s">
        <v>73</v>
      </c>
      <c r="I8" s="21" t="s">
        <v>16</v>
      </c>
      <c r="J8" s="12" t="s">
        <v>44</v>
      </c>
      <c r="K8" s="4" t="s">
        <v>24</v>
      </c>
    </row>
    <row r="9" ht="41" customHeight="1" spans="1:11">
      <c r="A9" s="4">
        <v>8</v>
      </c>
      <c r="B9" s="7" t="s">
        <v>37</v>
      </c>
      <c r="C9" s="8" t="s">
        <v>74</v>
      </c>
      <c r="D9" s="8" t="s">
        <v>75</v>
      </c>
      <c r="E9" s="9" t="s">
        <v>76</v>
      </c>
      <c r="F9" s="10" t="s">
        <v>41</v>
      </c>
      <c r="G9" s="19" t="s">
        <v>77</v>
      </c>
      <c r="I9" s="21" t="s">
        <v>16</v>
      </c>
      <c r="J9" s="12" t="s">
        <v>44</v>
      </c>
      <c r="K9" s="13" t="s">
        <v>23</v>
      </c>
    </row>
    <row r="10" ht="41" customHeight="1" spans="1:11">
      <c r="A10" s="4">
        <v>9</v>
      </c>
      <c r="B10" s="7" t="s">
        <v>37</v>
      </c>
      <c r="C10" s="8" t="s">
        <v>78</v>
      </c>
      <c r="D10" s="8" t="s">
        <v>79</v>
      </c>
      <c r="E10" s="9" t="s">
        <v>80</v>
      </c>
      <c r="F10" s="10" t="s">
        <v>41</v>
      </c>
      <c r="G10" s="19" t="s">
        <v>81</v>
      </c>
      <c r="H10" s="16" t="s">
        <v>82</v>
      </c>
      <c r="I10" s="21" t="s">
        <v>16</v>
      </c>
      <c r="J10" s="12" t="s">
        <v>44</v>
      </c>
      <c r="K10" s="4" t="s">
        <v>23</v>
      </c>
    </row>
    <row r="11" ht="41" customHeight="1" spans="1:11">
      <c r="A11" s="4">
        <v>10</v>
      </c>
      <c r="B11" s="7" t="s">
        <v>37</v>
      </c>
      <c r="C11" s="8" t="s">
        <v>83</v>
      </c>
      <c r="D11" s="8" t="s">
        <v>84</v>
      </c>
      <c r="E11" s="9" t="s">
        <v>85</v>
      </c>
      <c r="F11" s="10" t="s">
        <v>41</v>
      </c>
      <c r="G11" s="19" t="s">
        <v>86</v>
      </c>
      <c r="H11" s="16" t="s">
        <v>87</v>
      </c>
      <c r="I11" s="21" t="s">
        <v>16</v>
      </c>
      <c r="J11" s="12" t="s">
        <v>44</v>
      </c>
      <c r="K11" s="4" t="s">
        <v>23</v>
      </c>
    </row>
    <row r="12" ht="41" customHeight="1" spans="1:10">
      <c r="A12" s="4"/>
      <c r="B12" s="8"/>
      <c r="C12" s="8"/>
      <c r="D12" s="8"/>
      <c r="E12" s="8"/>
      <c r="F12" s="8"/>
      <c r="G12" s="14"/>
      <c r="I12" s="22"/>
      <c r="J12" s="14"/>
    </row>
    <row r="13" ht="41" customHeight="1" spans="1:10">
      <c r="A13" s="4"/>
      <c r="B13" s="8"/>
      <c r="C13" s="8"/>
      <c r="D13" s="8"/>
      <c r="E13" s="8"/>
      <c r="F13" s="8"/>
      <c r="G13" s="14"/>
      <c r="I13" s="22"/>
      <c r="J13" s="14"/>
    </row>
    <row r="14" ht="41" customHeight="1" spans="1:10">
      <c r="A14" s="4"/>
      <c r="B14" s="8"/>
      <c r="C14" s="8"/>
      <c r="D14" s="8"/>
      <c r="E14" s="8"/>
      <c r="F14" s="8"/>
      <c r="G14" s="14"/>
      <c r="I14" s="22"/>
      <c r="J14" s="14"/>
    </row>
    <row r="15" ht="41" customHeight="1" spans="1:10">
      <c r="A15" s="4"/>
      <c r="B15" s="8"/>
      <c r="C15" s="8"/>
      <c r="D15" s="8"/>
      <c r="E15" s="8"/>
      <c r="F15" s="8"/>
      <c r="G15" s="14"/>
      <c r="I15" s="22"/>
      <c r="J15" s="14"/>
    </row>
    <row r="16" ht="41" customHeight="1" spans="1:10">
      <c r="A16" s="4"/>
      <c r="B16" s="8"/>
      <c r="C16" s="8"/>
      <c r="D16" s="8"/>
      <c r="E16" s="8"/>
      <c r="F16" s="8"/>
      <c r="G16" s="14"/>
      <c r="I16" s="22"/>
      <c r="J16" s="14"/>
    </row>
    <row r="17" ht="41" customHeight="1" spans="1:10">
      <c r="A17" s="4"/>
      <c r="B17" s="8"/>
      <c r="C17" s="8"/>
      <c r="D17" s="8"/>
      <c r="E17" s="8"/>
      <c r="F17" s="8"/>
      <c r="G17" s="14"/>
      <c r="I17" s="22"/>
      <c r="J17" s="14"/>
    </row>
  </sheetData>
  <dataValidations count="4">
    <dataValidation type="list" allowBlank="1" showInputMessage="1" showErrorMessage="1" sqref="B2 B3 B4 B5 B6 B7 B8 B9 B10:B11">
      <formula1>"UI,Functional,Security"</formula1>
    </dataValidation>
    <dataValidation type="list" allowBlank="1" showInputMessage="1" showErrorMessage="1" sqref="F2 F3 F4 F5 F6 F7 F8 F9 F10:F11">
      <formula1>"Positive, Negative"</formula1>
    </dataValidation>
    <dataValidation type="list" allowBlank="1" showInputMessage="1" showErrorMessage="1" sqref="K2:K11">
      <formula1>"Pass,Fail"</formula1>
    </dataValidation>
    <dataValidation type="list" allowBlank="1" showInputMessage="1" showErrorMessage="1" sqref="I2 I3 I4 I5 I6 I7 I8 I9 I10:I11">
      <formula1>"Simple, Medium, High"</formula1>
    </dataValidation>
  </dataValidations>
  <hyperlinks>
    <hyperlink ref="J2" r:id="rId1" display="emarson.s@mavens-i.com" tooltip="mailto:emarson.s@mavens-i.com"/>
    <hyperlink ref="J3" r:id="rId1" display="emarson.s@mavens-i.com" tooltip="mailto:emarson.s@mavens-i.com"/>
    <hyperlink ref="J4" r:id="rId1" display="emarson.s@mavens-i.com" tooltip="mailto:emarson.s@mavens-i.com"/>
    <hyperlink ref="J5" r:id="rId1" display="emarson.s@mavens-i.com" tooltip="mailto:emarson.s@mavens-i.com"/>
    <hyperlink ref="J6" r:id="rId1" display="emarson.s@mavens-i.com" tooltip="mailto:emarson.s@mavens-i.com"/>
    <hyperlink ref="J7" r:id="rId1" display="emarson.s@mavens-i.com" tooltip="mailto:emarson.s@mavens-i.com"/>
    <hyperlink ref="J8" r:id="rId1" display="emarson.s@mavens-i.com" tooltip="mailto:emarson.s@mavens-i.com"/>
    <hyperlink ref="J9" r:id="rId1" display="emarson.s@mavens-i.com" tooltip="mailto:emarson.s@mavens-i.com"/>
    <hyperlink ref="J10" r:id="rId1" display="emarson.s@mavens-i.com" tooltip="mailto:emarson.s@mavens-i.com"/>
    <hyperlink ref="J11" r:id="rId1" display="emarson.s@mavens-i.com" tooltip="mailto:emarson.s@mavens-i.com"/>
  </hyperlink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7" tint="0.4"/>
  </sheetPr>
  <dimension ref="A1:K16"/>
  <sheetViews>
    <sheetView workbookViewId="0">
      <selection activeCell="C6" sqref="C6"/>
    </sheetView>
  </sheetViews>
  <sheetFormatPr defaultColWidth="8.72727272727273" defaultRowHeight="14.5"/>
  <cols>
    <col min="1" max="1" width="8.72727272727273" style="2"/>
    <col min="2" max="2" width="23.4545454545455" customWidth="1"/>
    <col min="3" max="3" width="26.5454545454545" customWidth="1"/>
    <col min="4" max="4" width="32.3636363636364" customWidth="1"/>
    <col min="5" max="5" width="30.9090909090909" customWidth="1"/>
    <col min="6" max="6" width="11.8181818181818" customWidth="1"/>
    <col min="7" max="7" width="28.4545454545455" customWidth="1"/>
    <col min="8" max="8" width="10.4545454545455" customWidth="1"/>
    <col min="9" max="9" width="12.4545454545455" customWidth="1"/>
    <col min="10" max="10" width="19.1818181818182" customWidth="1"/>
  </cols>
  <sheetData>
    <row r="1" s="1" customFormat="1" ht="41" customHeight="1" spans="1:11">
      <c r="A1" s="5" t="s">
        <v>26</v>
      </c>
      <c r="B1" s="5" t="s">
        <v>27</v>
      </c>
      <c r="C1" s="5" t="s">
        <v>28</v>
      </c>
      <c r="D1" s="5" t="s">
        <v>29</v>
      </c>
      <c r="E1" s="6" t="s">
        <v>30</v>
      </c>
      <c r="F1" s="6" t="s">
        <v>31</v>
      </c>
      <c r="G1" s="6" t="s">
        <v>32</v>
      </c>
      <c r="H1" s="6" t="s">
        <v>33</v>
      </c>
      <c r="I1" s="6" t="s">
        <v>34</v>
      </c>
      <c r="J1" s="5" t="s">
        <v>35</v>
      </c>
      <c r="K1" s="5" t="s">
        <v>36</v>
      </c>
    </row>
    <row r="2" ht="41" customHeight="1" spans="1:11">
      <c r="A2" s="4">
        <v>1</v>
      </c>
      <c r="B2" s="7" t="s">
        <v>37</v>
      </c>
      <c r="C2" s="8" t="s">
        <v>88</v>
      </c>
      <c r="D2" s="9" t="s">
        <v>89</v>
      </c>
      <c r="E2" s="9" t="s">
        <v>90</v>
      </c>
      <c r="F2" s="10" t="s">
        <v>41</v>
      </c>
      <c r="G2" s="9" t="s">
        <v>91</v>
      </c>
      <c r="H2" t="s">
        <v>92</v>
      </c>
      <c r="I2" s="10" t="s">
        <v>16</v>
      </c>
      <c r="J2" s="15" t="s">
        <v>44</v>
      </c>
      <c r="K2" t="s">
        <v>24</v>
      </c>
    </row>
    <row r="3" ht="41" customHeight="1" spans="1:11">
      <c r="A3" s="4">
        <v>2</v>
      </c>
      <c r="B3" s="7" t="s">
        <v>37</v>
      </c>
      <c r="C3" s="8" t="s">
        <v>93</v>
      </c>
      <c r="D3" s="9" t="s">
        <v>94</v>
      </c>
      <c r="E3" s="9" t="s">
        <v>95</v>
      </c>
      <c r="F3" s="10" t="s">
        <v>41</v>
      </c>
      <c r="G3" s="9" t="s">
        <v>96</v>
      </c>
      <c r="H3" t="s">
        <v>97</v>
      </c>
      <c r="I3" s="10" t="s">
        <v>16</v>
      </c>
      <c r="J3" s="15" t="s">
        <v>44</v>
      </c>
      <c r="K3" t="s">
        <v>23</v>
      </c>
    </row>
    <row r="4" ht="41" customHeight="1" spans="1:11">
      <c r="A4" s="4">
        <v>1</v>
      </c>
      <c r="B4" s="7" t="s">
        <v>37</v>
      </c>
      <c r="C4" s="8" t="s">
        <v>98</v>
      </c>
      <c r="D4" s="9" t="s">
        <v>99</v>
      </c>
      <c r="E4" s="9" t="s">
        <v>100</v>
      </c>
      <c r="F4" s="10" t="s">
        <v>41</v>
      </c>
      <c r="G4" s="9" t="s">
        <v>101</v>
      </c>
      <c r="H4" t="s">
        <v>102</v>
      </c>
      <c r="I4" s="10" t="s">
        <v>16</v>
      </c>
      <c r="J4" s="15" t="s">
        <v>44</v>
      </c>
      <c r="K4" t="s">
        <v>23</v>
      </c>
    </row>
    <row r="5" ht="41" customHeight="1" spans="1:11">
      <c r="A5" s="4">
        <v>2</v>
      </c>
      <c r="B5" s="7" t="s">
        <v>37</v>
      </c>
      <c r="C5" s="8" t="s">
        <v>103</v>
      </c>
      <c r="D5" s="9" t="s">
        <v>104</v>
      </c>
      <c r="E5" s="9" t="s">
        <v>105</v>
      </c>
      <c r="F5" s="10" t="s">
        <v>41</v>
      </c>
      <c r="G5" s="9" t="s">
        <v>101</v>
      </c>
      <c r="H5" t="s">
        <v>106</v>
      </c>
      <c r="I5" s="10" t="s">
        <v>16</v>
      </c>
      <c r="J5" s="15" t="s">
        <v>44</v>
      </c>
      <c r="K5" t="s">
        <v>23</v>
      </c>
    </row>
    <row r="6" ht="41" customHeight="1" spans="1:11">
      <c r="A6" s="4">
        <v>3</v>
      </c>
      <c r="B6" s="7" t="s">
        <v>37</v>
      </c>
      <c r="C6" s="8"/>
      <c r="D6" s="8"/>
      <c r="E6" s="9"/>
      <c r="F6" s="10"/>
      <c r="G6" s="9"/>
      <c r="H6" s="8"/>
      <c r="I6" s="10"/>
      <c r="J6" s="15"/>
      <c r="K6" s="13"/>
    </row>
    <row r="7" ht="41" customHeight="1" spans="1:11">
      <c r="A7" s="4"/>
      <c r="B7" s="7"/>
      <c r="C7" s="8"/>
      <c r="D7" s="8"/>
      <c r="E7" s="9"/>
      <c r="F7" s="10"/>
      <c r="G7" s="9"/>
      <c r="H7" s="8"/>
      <c r="I7" s="10"/>
      <c r="J7" s="15"/>
      <c r="K7" s="13"/>
    </row>
    <row r="8" ht="41" customHeight="1" spans="1:11">
      <c r="A8" s="4"/>
      <c r="B8" s="7"/>
      <c r="C8" s="8"/>
      <c r="D8" s="8"/>
      <c r="E8" s="9"/>
      <c r="F8" s="10"/>
      <c r="G8" s="9"/>
      <c r="H8" s="8"/>
      <c r="I8" s="10"/>
      <c r="J8" s="15"/>
      <c r="K8" s="13"/>
    </row>
    <row r="9" ht="41" customHeight="1" spans="1:11">
      <c r="A9" s="4"/>
      <c r="B9" s="7"/>
      <c r="C9" s="8"/>
      <c r="D9" s="8"/>
      <c r="E9" s="9"/>
      <c r="F9" s="10"/>
      <c r="G9" s="9"/>
      <c r="I9" s="10"/>
      <c r="J9" s="15"/>
      <c r="K9" t="s">
        <v>23</v>
      </c>
    </row>
    <row r="10" ht="41" customHeight="1" spans="1:11">
      <c r="A10" s="4"/>
      <c r="B10" s="7"/>
      <c r="C10" s="8"/>
      <c r="D10" s="8"/>
      <c r="E10" s="9"/>
      <c r="F10" s="10"/>
      <c r="G10" s="9"/>
      <c r="H10" s="8"/>
      <c r="I10" s="10"/>
      <c r="J10" s="15"/>
      <c r="K10" s="13"/>
    </row>
    <row r="11" ht="41" customHeight="1" spans="1:11">
      <c r="A11" s="4"/>
      <c r="B11" s="8"/>
      <c r="C11" s="8"/>
      <c r="D11" s="8"/>
      <c r="E11" s="8"/>
      <c r="F11" s="8"/>
      <c r="G11" s="8"/>
      <c r="H11" s="8"/>
      <c r="I11" s="8"/>
      <c r="J11" s="8"/>
      <c r="K11" s="8"/>
    </row>
    <row r="12" ht="41" customHeight="1" spans="1:11">
      <c r="A12" s="4"/>
      <c r="B12" s="8"/>
      <c r="C12" s="8"/>
      <c r="D12" s="8"/>
      <c r="E12" s="8"/>
      <c r="F12" s="8"/>
      <c r="G12" s="8"/>
      <c r="H12" s="8"/>
      <c r="I12" s="8"/>
      <c r="J12" s="8"/>
      <c r="K12" s="8"/>
    </row>
    <row r="13" ht="41" customHeight="1" spans="1:11">
      <c r="A13" s="4"/>
      <c r="B13" s="8"/>
      <c r="C13" s="8"/>
      <c r="D13" s="8"/>
      <c r="E13" s="8"/>
      <c r="F13" s="8"/>
      <c r="G13" s="8"/>
      <c r="H13" s="8"/>
      <c r="I13" s="8"/>
      <c r="J13" s="8"/>
      <c r="K13" s="8"/>
    </row>
    <row r="14" ht="41" customHeight="1" spans="1:11">
      <c r="A14" s="4"/>
      <c r="B14" s="8"/>
      <c r="C14" s="8"/>
      <c r="D14" s="8"/>
      <c r="E14" s="8"/>
      <c r="F14" s="8"/>
      <c r="G14" s="8"/>
      <c r="H14" s="8"/>
      <c r="I14" s="8"/>
      <c r="J14" s="8"/>
      <c r="K14" s="8"/>
    </row>
    <row r="15" ht="41" customHeight="1" spans="1:11">
      <c r="A15" s="4"/>
      <c r="B15" s="8"/>
      <c r="C15" s="8"/>
      <c r="D15" s="8"/>
      <c r="E15" s="8"/>
      <c r="F15" s="8"/>
      <c r="G15" s="8"/>
      <c r="H15" s="8"/>
      <c r="I15" s="8"/>
      <c r="J15" s="8"/>
      <c r="K15" s="8"/>
    </row>
    <row r="16" ht="41" customHeight="1" spans="1:11">
      <c r="A16" s="4"/>
      <c r="B16" s="8"/>
      <c r="C16" s="8"/>
      <c r="D16" s="8"/>
      <c r="E16" s="8"/>
      <c r="F16" s="8"/>
      <c r="G16" s="8"/>
      <c r="H16" s="8"/>
      <c r="I16" s="8"/>
      <c r="J16" s="8"/>
      <c r="K16" s="8"/>
    </row>
  </sheetData>
  <dataValidations count="4">
    <dataValidation type="list" allowBlank="1" showInputMessage="1" showErrorMessage="1" sqref="B2 B3 B4 B5 B6 B7 B8 B9:B10">
      <formula1>"UI,Functional,Security"</formula1>
    </dataValidation>
    <dataValidation type="list" allowBlank="1" showInputMessage="1" showErrorMessage="1" sqref="F2 F3 F4 F5 F6 F7 F8 F9:F10">
      <formula1>"Positive, Negative"</formula1>
    </dataValidation>
    <dataValidation type="list" allowBlank="1" showInputMessage="1" showErrorMessage="1" sqref="K2:K3 K4:K10">
      <formula1>"Pass,Fail"</formula1>
    </dataValidation>
    <dataValidation type="list" allowBlank="1" showInputMessage="1" showErrorMessage="1" sqref="I2 I3 I4 I5 I6 I7 I8 I9:I10">
      <formula1>"Simple, Medium, High"</formula1>
    </dataValidation>
  </dataValidations>
  <hyperlinks>
    <hyperlink ref="J2" r:id="rId1" display="emarson.s@mavens-i.com" tooltip="mailto:emarson.s@mavens-i.com"/>
    <hyperlink ref="J3" r:id="rId1" display="emarson.s@mavens-i.com" tooltip="mailto:emarson.s@mavens-i.com"/>
    <hyperlink ref="J4" r:id="rId1" display="emarson.s@mavens-i.com" tooltip="mailto:emarson.s@mavens-i.com"/>
    <hyperlink ref="J5" r:id="rId1" display="emarson.s@mavens-i.com" tooltip="mailto:emarson.s@mavens-i.com"/>
  </hyperlink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 tint="-0.25"/>
  </sheetPr>
  <dimension ref="A1:K19"/>
  <sheetViews>
    <sheetView topLeftCell="C1" workbookViewId="0">
      <selection activeCell="C1" sqref="$A1:$XFD1048576"/>
    </sheetView>
  </sheetViews>
  <sheetFormatPr defaultColWidth="8.72727272727273" defaultRowHeight="14.5"/>
  <cols>
    <col min="1" max="1" width="8.72727272727273" style="2" collapsed="1"/>
    <col min="2" max="2" width="23.4545454545455" customWidth="1" collapsed="1"/>
    <col min="3" max="3" width="22.5454545454545" customWidth="1" collapsed="1"/>
    <col min="4" max="4" width="32.3636363636364" style="3" customWidth="1" collapsed="1"/>
    <col min="5" max="5" width="30.9090909090909" customWidth="1" collapsed="1"/>
    <col min="6" max="6" width="11.8181818181818" customWidth="1" collapsed="1"/>
    <col min="7" max="7" width="28.4545454545455" customWidth="1" collapsed="1"/>
    <col min="8" max="8" width="27.2727272727273" style="3" customWidth="1" collapsed="1"/>
    <col min="9" max="9" width="12.4545454545455" customWidth="1" collapsed="1"/>
    <col min="10" max="10" width="19.1818181818182" customWidth="1" collapsed="1"/>
    <col min="11" max="11" width="8.72727272727273" style="4" collapsed="1"/>
  </cols>
  <sheetData>
    <row r="1" s="1" customFormat="1" ht="41" customHeight="1" spans="1:11">
      <c r="A1" s="5" t="s">
        <v>26</v>
      </c>
      <c r="B1" s="5" t="s">
        <v>27</v>
      </c>
      <c r="C1" s="5" t="s">
        <v>28</v>
      </c>
      <c r="D1" s="6" t="s">
        <v>29</v>
      </c>
      <c r="E1" s="6" t="s">
        <v>30</v>
      </c>
      <c r="F1" s="6" t="s">
        <v>31</v>
      </c>
      <c r="G1" s="6" t="s">
        <v>32</v>
      </c>
      <c r="H1" s="6" t="s">
        <v>33</v>
      </c>
      <c r="I1" s="6" t="s">
        <v>34</v>
      </c>
      <c r="J1" s="11" t="s">
        <v>35</v>
      </c>
      <c r="K1" s="5" t="s">
        <v>36</v>
      </c>
    </row>
    <row r="2" ht="41" customHeight="1" spans="1:11">
      <c r="A2" s="4">
        <v>1</v>
      </c>
      <c r="B2" s="7" t="s">
        <v>37</v>
      </c>
      <c r="C2" s="8" t="s">
        <v>107</v>
      </c>
      <c r="D2" s="9" t="s">
        <v>108</v>
      </c>
      <c r="E2" s="9" t="s">
        <v>109</v>
      </c>
      <c r="F2" s="10" t="s">
        <v>41</v>
      </c>
      <c r="G2" s="9" t="s">
        <v>110</v>
      </c>
      <c r="H2" t="s">
        <v>111</v>
      </c>
      <c r="I2" s="10" t="s">
        <v>16</v>
      </c>
      <c r="J2" s="12" t="s">
        <v>44</v>
      </c>
      <c r="K2" t="s">
        <v>23</v>
      </c>
    </row>
    <row r="3" ht="41" customHeight="1" spans="1:11">
      <c r="A3" s="4">
        <v>2</v>
      </c>
      <c r="B3" s="7" t="s">
        <v>37</v>
      </c>
      <c r="C3" s="8" t="s">
        <v>112</v>
      </c>
      <c r="D3" s="9" t="s">
        <v>113</v>
      </c>
      <c r="E3" s="9" t="s">
        <v>114</v>
      </c>
      <c r="F3" s="10" t="s">
        <v>41</v>
      </c>
      <c r="G3" s="9" t="s">
        <v>115</v>
      </c>
      <c r="H3" t="s">
        <v>116</v>
      </c>
      <c r="I3" s="10" t="s">
        <v>16</v>
      </c>
      <c r="J3" s="12" t="s">
        <v>44</v>
      </c>
      <c r="K3" t="s">
        <v>23</v>
      </c>
    </row>
    <row r="4" ht="41" customHeight="1" spans="1:11">
      <c r="A4" s="4">
        <v>3</v>
      </c>
      <c r="B4" s="7" t="s">
        <v>37</v>
      </c>
      <c r="C4" s="8" t="s">
        <v>117</v>
      </c>
      <c r="D4" s="9" t="s">
        <v>118</v>
      </c>
      <c r="E4" s="9" t="s">
        <v>119</v>
      </c>
      <c r="F4" s="10" t="s">
        <v>41</v>
      </c>
      <c r="G4" s="9" t="s">
        <v>120</v>
      </c>
      <c r="H4" t="s">
        <v>121</v>
      </c>
      <c r="I4" s="10" t="s">
        <v>16</v>
      </c>
      <c r="J4" s="12" t="s">
        <v>44</v>
      </c>
      <c r="K4" s="2" t="s">
        <v>23</v>
      </c>
    </row>
    <row r="5" ht="41" customHeight="1" spans="1:11">
      <c r="A5" s="4">
        <v>4</v>
      </c>
      <c r="B5" s="7" t="s">
        <v>37</v>
      </c>
      <c r="C5" s="8" t="s">
        <v>122</v>
      </c>
      <c r="D5" s="9" t="s">
        <v>123</v>
      </c>
      <c r="E5" s="9" t="s">
        <v>124</v>
      </c>
      <c r="F5" s="10" t="s">
        <v>41</v>
      </c>
      <c r="G5" s="9" t="s">
        <v>125</v>
      </c>
      <c r="H5" t="s">
        <v>126</v>
      </c>
      <c r="I5" s="10" t="s">
        <v>16</v>
      </c>
      <c r="J5" s="12" t="s">
        <v>44</v>
      </c>
      <c r="K5" s="2" t="s">
        <v>23</v>
      </c>
    </row>
    <row r="6" ht="41" customHeight="1" spans="1:11">
      <c r="A6" s="4">
        <v>5</v>
      </c>
      <c r="B6" s="7" t="s">
        <v>37</v>
      </c>
      <c r="C6" s="8" t="s">
        <v>127</v>
      </c>
      <c r="D6" s="9" t="s">
        <v>128</v>
      </c>
      <c r="E6" s="9" t="s">
        <v>129</v>
      </c>
      <c r="F6" s="10" t="s">
        <v>41</v>
      </c>
      <c r="G6" s="9" t="s">
        <v>130</v>
      </c>
      <c r="H6" t="s">
        <v>131</v>
      </c>
      <c r="I6" s="10" t="s">
        <v>16</v>
      </c>
      <c r="J6" s="12" t="s">
        <v>44</v>
      </c>
      <c r="K6" t="s">
        <v>23</v>
      </c>
    </row>
    <row r="7" ht="41" customHeight="1" spans="1:11">
      <c r="A7" s="4">
        <v>6</v>
      </c>
      <c r="B7" s="7" t="s">
        <v>37</v>
      </c>
      <c r="C7" s="8" t="s">
        <v>132</v>
      </c>
      <c r="D7" s="9" t="s">
        <v>133</v>
      </c>
      <c r="E7" s="9" t="s">
        <v>134</v>
      </c>
      <c r="F7" s="10" t="s">
        <v>41</v>
      </c>
      <c r="G7" s="9" t="s">
        <v>135</v>
      </c>
      <c r="H7" t="s">
        <v>131</v>
      </c>
      <c r="I7" s="10" t="s">
        <v>16</v>
      </c>
      <c r="J7" s="12" t="s">
        <v>44</v>
      </c>
      <c r="K7" t="s">
        <v>23</v>
      </c>
    </row>
    <row r="8" ht="41" customHeight="1" spans="1:11">
      <c r="A8" s="4">
        <v>7</v>
      </c>
      <c r="B8" s="7" t="s">
        <v>37</v>
      </c>
      <c r="C8" s="8" t="s">
        <v>136</v>
      </c>
      <c r="D8" s="9" t="s">
        <v>137</v>
      </c>
      <c r="E8" s="9" t="s">
        <v>138</v>
      </c>
      <c r="F8" s="10" t="s">
        <v>41</v>
      </c>
      <c r="G8" s="9" t="s">
        <v>139</v>
      </c>
      <c r="H8" t="s">
        <v>140</v>
      </c>
      <c r="I8" s="10" t="s">
        <v>16</v>
      </c>
      <c r="J8" s="12" t="s">
        <v>44</v>
      </c>
      <c r="K8" t="s">
        <v>23</v>
      </c>
    </row>
    <row r="9" ht="41" customHeight="1" spans="1:11">
      <c r="A9" s="4">
        <v>8</v>
      </c>
      <c r="B9" s="7" t="s">
        <v>37</v>
      </c>
      <c r="C9" s="8" t="s">
        <v>141</v>
      </c>
      <c r="D9" s="9" t="s">
        <v>142</v>
      </c>
      <c r="E9" s="9" t="s">
        <v>143</v>
      </c>
      <c r="F9" s="10" t="s">
        <v>41</v>
      </c>
      <c r="G9" s="9" t="s">
        <v>144</v>
      </c>
      <c r="H9" t="s">
        <v>145</v>
      </c>
      <c r="I9" s="10" t="s">
        <v>16</v>
      </c>
      <c r="J9" s="12" t="s">
        <v>44</v>
      </c>
      <c r="K9" t="s">
        <v>23</v>
      </c>
    </row>
    <row r="10" ht="41" customHeight="1" spans="1:11">
      <c r="A10" s="4">
        <v>9</v>
      </c>
      <c r="B10" s="7" t="s">
        <v>37</v>
      </c>
      <c r="C10" s="8" t="s">
        <v>146</v>
      </c>
      <c r="D10" s="9" t="s">
        <v>147</v>
      </c>
      <c r="E10" s="9" t="s">
        <v>148</v>
      </c>
      <c r="F10" s="10" t="s">
        <v>41</v>
      </c>
      <c r="G10" s="9" t="s">
        <v>149</v>
      </c>
      <c r="H10" t="s">
        <v>150</v>
      </c>
      <c r="I10" s="10" t="s">
        <v>16</v>
      </c>
      <c r="J10" s="12" t="s">
        <v>44</v>
      </c>
      <c r="K10" t="s">
        <v>23</v>
      </c>
    </row>
    <row r="11" ht="41" customHeight="1" spans="1:11">
      <c r="A11" s="4">
        <v>10</v>
      </c>
      <c r="B11" s="7" t="s">
        <v>37</v>
      </c>
      <c r="C11" s="8" t="s">
        <v>151</v>
      </c>
      <c r="D11" s="9" t="s">
        <v>152</v>
      </c>
      <c r="E11" s="9" t="s">
        <v>153</v>
      </c>
      <c r="F11" s="10" t="s">
        <v>41</v>
      </c>
      <c r="G11" s="9" t="s">
        <v>154</v>
      </c>
      <c r="H11" t="s">
        <v>150</v>
      </c>
      <c r="I11" s="10" t="s">
        <v>16</v>
      </c>
      <c r="J11" s="12" t="s">
        <v>44</v>
      </c>
      <c r="K11" t="s">
        <v>23</v>
      </c>
    </row>
    <row r="12" ht="41" customHeight="1" spans="1:11">
      <c r="A12" s="4">
        <v>11</v>
      </c>
      <c r="B12" s="7" t="s">
        <v>37</v>
      </c>
      <c r="C12" s="8" t="s">
        <v>155</v>
      </c>
      <c r="D12" s="9" t="s">
        <v>156</v>
      </c>
      <c r="E12" s="9" t="s">
        <v>157</v>
      </c>
      <c r="F12" s="10" t="s">
        <v>41</v>
      </c>
      <c r="G12" s="9" t="s">
        <v>158</v>
      </c>
      <c r="H12" t="s">
        <v>150</v>
      </c>
      <c r="I12" s="10" t="s">
        <v>16</v>
      </c>
      <c r="J12" s="12" t="s">
        <v>44</v>
      </c>
      <c r="K12" t="s">
        <v>23</v>
      </c>
    </row>
    <row r="13" ht="41" customHeight="1" spans="1:11">
      <c r="A13" s="4"/>
      <c r="B13" s="7"/>
      <c r="C13" s="8"/>
      <c r="D13" s="9"/>
      <c r="E13" s="9"/>
      <c r="F13" s="10"/>
      <c r="G13" s="9"/>
      <c r="H13" s="9"/>
      <c r="I13" s="10"/>
      <c r="J13" s="12"/>
      <c r="K13" s="13"/>
    </row>
    <row r="14" ht="41" customHeight="1" spans="1:10">
      <c r="A14" s="4"/>
      <c r="B14" s="8"/>
      <c r="C14" s="8"/>
      <c r="D14" s="9"/>
      <c r="E14" s="8"/>
      <c r="F14" s="8"/>
      <c r="G14" s="8"/>
      <c r="H14" s="9"/>
      <c r="I14" s="8"/>
      <c r="J14" s="14"/>
    </row>
    <row r="15" ht="41" customHeight="1" spans="1:10">
      <c r="A15" s="4"/>
      <c r="B15" s="8"/>
      <c r="C15" s="8"/>
      <c r="D15" s="9"/>
      <c r="E15" s="8"/>
      <c r="F15" s="8"/>
      <c r="G15" s="8"/>
      <c r="H15" s="9"/>
      <c r="I15" s="8"/>
      <c r="J15" s="14"/>
    </row>
    <row r="16" ht="41" customHeight="1" spans="1:10">
      <c r="A16" s="4"/>
      <c r="B16" s="8"/>
      <c r="C16" s="8"/>
      <c r="D16" s="9"/>
      <c r="E16" s="8"/>
      <c r="F16" s="8"/>
      <c r="G16" s="8"/>
      <c r="H16" s="9"/>
      <c r="I16" s="8"/>
      <c r="J16" s="14"/>
    </row>
    <row r="17" ht="41" customHeight="1" spans="1:10">
      <c r="A17" s="4"/>
      <c r="B17" s="8"/>
      <c r="C17" s="8"/>
      <c r="D17" s="9"/>
      <c r="E17" s="8"/>
      <c r="F17" s="8"/>
      <c r="G17" s="8"/>
      <c r="H17" s="9"/>
      <c r="I17" s="8"/>
      <c r="J17" s="14"/>
    </row>
    <row r="18" ht="41" customHeight="1" spans="1:10">
      <c r="A18" s="4"/>
      <c r="B18" s="8"/>
      <c r="C18" s="8"/>
      <c r="D18" s="9"/>
      <c r="E18" s="8"/>
      <c r="F18" s="8"/>
      <c r="G18" s="8"/>
      <c r="H18" s="9"/>
      <c r="I18" s="8"/>
      <c r="J18" s="14"/>
    </row>
    <row r="19" ht="41" customHeight="1" spans="1:10">
      <c r="A19" s="4"/>
      <c r="B19" s="8"/>
      <c r="C19" s="8"/>
      <c r="D19" s="9"/>
      <c r="E19" s="8"/>
      <c r="F19" s="8"/>
      <c r="G19" s="8"/>
      <c r="H19" s="9"/>
      <c r="I19" s="8"/>
      <c r="J19" s="14"/>
    </row>
  </sheetData>
  <dataValidations count="4">
    <dataValidation type="list" allowBlank="1" showInputMessage="1" showErrorMessage="1" sqref="B2 B3 B4 B5 B6 B7 B8 B9 B10 B11 B12:B13">
      <formula1>"UI,Functional,Security"</formula1>
    </dataValidation>
    <dataValidation type="list" allowBlank="1" showInputMessage="1" showErrorMessage="1" sqref="F2 F3 F4 F5 F6 F7 F8 F9 F10 F11 F12:F13">
      <formula1>"Positive, Negative"</formula1>
    </dataValidation>
    <dataValidation type="list" allowBlank="1" showInputMessage="1" showErrorMessage="1" sqref="K2 K3 K4 K5 K6:K13">
      <formula1>"Pass,Fail"</formula1>
    </dataValidation>
    <dataValidation type="list" allowBlank="1" showInputMessage="1" showErrorMessage="1" sqref="I2 I3 I4 I5 I6 I7 I8 I9 I10 I11 I12:I13">
      <formula1>"Simple, Medium, High"</formula1>
    </dataValidation>
  </dataValidations>
  <hyperlinks>
    <hyperlink ref="J2" r:id="rId1" display="emarson.s@mavens-i.com" tooltip="mailto:emarson.s@mavens-i.com"/>
    <hyperlink ref="J4" r:id="rId1" display="emarson.s@mavens-i.com" tooltip="mailto:emarson.s@mavens-i.com"/>
    <hyperlink ref="J6" r:id="rId1" display="emarson.s@mavens-i.com" tooltip="mailto:emarson.s@mavens-i.com"/>
    <hyperlink ref="J7" r:id="rId1" display="emarson.s@mavens-i.com" tooltip="mailto:emarson.s@mavens-i.com"/>
    <hyperlink ref="J8" r:id="rId1" display="emarson.s@mavens-i.com" tooltip="mailto:emarson.s@mavens-i.com"/>
    <hyperlink ref="J9" r:id="rId1" display="emarson.s@mavens-i.com" tooltip="mailto:emarson.s@mavens-i.com"/>
    <hyperlink ref="J10" r:id="rId1" display="emarson.s@mavens-i.com" tooltip="mailto:emarson.s@mavens-i.com"/>
    <hyperlink ref="J11" r:id="rId1" display="emarson.s@mavens-i.com" tooltip="mailto:emarson.s@mavens-i.com"/>
    <hyperlink ref="J12" r:id="rId1" display="emarson.s@mavens-i.com" tooltip="mailto:emarson.s@mavens-i.com"/>
    <hyperlink ref="J3" r:id="rId1" display="emarson.s@mavens-i.com" tooltip="mailto:emarson.s@mavens-i.com"/>
    <hyperlink ref="J5" r:id="rId1" display="emarson.s@mavens-i.com" tooltip="mailto:emarson.s@mavens-i.com"/>
  </hyperlink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9"/>
  <sheetViews>
    <sheetView tabSelected="1" topLeftCell="A2" workbookViewId="0">
      <selection activeCell="E7" sqref="E7"/>
    </sheetView>
  </sheetViews>
  <sheetFormatPr defaultColWidth="8.72727272727273" defaultRowHeight="14.5"/>
  <cols>
    <col min="1" max="1" width="8.72727272727273" style="2"/>
    <col min="2" max="2" width="23.4545454545455" customWidth="1"/>
    <col min="3" max="3" width="22.5454545454545" customWidth="1"/>
    <col min="4" max="4" width="32.3636363636364" style="3" customWidth="1"/>
    <col min="5" max="5" width="30.9090909090909" customWidth="1"/>
    <col min="6" max="6" width="11.8181818181818" customWidth="1"/>
    <col min="7" max="7" width="28.4545454545455" customWidth="1"/>
    <col min="8" max="8" width="27.2727272727273" style="3" customWidth="1"/>
    <col min="9" max="9" width="12.4545454545455" customWidth="1"/>
    <col min="10" max="10" width="19.1818181818182" customWidth="1"/>
    <col min="11" max="11" width="8.72727272727273" style="4"/>
  </cols>
  <sheetData>
    <row r="1" s="1" customFormat="1" ht="41" customHeight="1" spans="1:11">
      <c r="A1" s="5" t="s">
        <v>26</v>
      </c>
      <c r="B1" s="5" t="s">
        <v>27</v>
      </c>
      <c r="C1" s="5" t="s">
        <v>28</v>
      </c>
      <c r="D1" s="6" t="s">
        <v>29</v>
      </c>
      <c r="E1" s="6" t="s">
        <v>30</v>
      </c>
      <c r="F1" s="6" t="s">
        <v>31</v>
      </c>
      <c r="G1" s="6" t="s">
        <v>32</v>
      </c>
      <c r="H1" s="6" t="s">
        <v>33</v>
      </c>
      <c r="I1" s="6" t="s">
        <v>34</v>
      </c>
      <c r="J1" s="11" t="s">
        <v>35</v>
      </c>
      <c r="K1" s="5" t="s">
        <v>36</v>
      </c>
    </row>
    <row r="2" ht="41" customHeight="1" spans="1:11">
      <c r="A2" s="4">
        <v>1</v>
      </c>
      <c r="B2" s="7" t="s">
        <v>37</v>
      </c>
      <c r="C2" s="8" t="s">
        <v>159</v>
      </c>
      <c r="D2" s="9" t="s">
        <v>160</v>
      </c>
      <c r="E2" s="9" t="s">
        <v>161</v>
      </c>
      <c r="F2" s="10" t="s">
        <v>41</v>
      </c>
      <c r="G2" s="9" t="s">
        <v>162</v>
      </c>
      <c r="H2"/>
      <c r="I2" s="10" t="s">
        <v>16</v>
      </c>
      <c r="J2" s="12" t="s">
        <v>44</v>
      </c>
      <c r="K2" s="2" t="s">
        <v>23</v>
      </c>
    </row>
    <row r="3" ht="41" customHeight="1" spans="1:11">
      <c r="A3" s="4">
        <v>2</v>
      </c>
      <c r="B3" s="7" t="s">
        <v>37</v>
      </c>
      <c r="C3" s="8" t="s">
        <v>163</v>
      </c>
      <c r="D3" s="9" t="s">
        <v>164</v>
      </c>
      <c r="E3" s="9" t="s">
        <v>165</v>
      </c>
      <c r="F3" s="10" t="s">
        <v>41</v>
      </c>
      <c r="G3" s="9" t="s">
        <v>166</v>
      </c>
      <c r="H3" t="s">
        <v>167</v>
      </c>
      <c r="I3" s="10" t="s">
        <v>16</v>
      </c>
      <c r="J3" s="12" t="s">
        <v>44</v>
      </c>
      <c r="K3" t="s">
        <v>23</v>
      </c>
    </row>
    <row r="4" ht="41" customHeight="1" spans="1:11">
      <c r="A4" s="4">
        <v>3</v>
      </c>
      <c r="B4" s="7" t="s">
        <v>37</v>
      </c>
      <c r="C4" s="8" t="s">
        <v>168</v>
      </c>
      <c r="D4" s="9" t="s">
        <v>169</v>
      </c>
      <c r="E4" s="9" t="s">
        <v>170</v>
      </c>
      <c r="F4" s="10" t="s">
        <v>41</v>
      </c>
      <c r="G4" s="9" t="s">
        <v>171</v>
      </c>
      <c r="H4" t="s">
        <v>172</v>
      </c>
      <c r="I4" s="10" t="s">
        <v>16</v>
      </c>
      <c r="J4" s="12" t="s">
        <v>44</v>
      </c>
      <c r="K4" t="s">
        <v>23</v>
      </c>
    </row>
    <row r="5" ht="41" customHeight="1" spans="1:11">
      <c r="A5" s="4">
        <v>4</v>
      </c>
      <c r="B5" s="7" t="s">
        <v>37</v>
      </c>
      <c r="C5" s="8" t="s">
        <v>173</v>
      </c>
      <c r="D5" s="9" t="s">
        <v>174</v>
      </c>
      <c r="E5" s="9" t="s">
        <v>175</v>
      </c>
      <c r="F5" s="10" t="s">
        <v>41</v>
      </c>
      <c r="G5" s="9" t="s">
        <v>176</v>
      </c>
      <c r="H5" t="s">
        <v>177</v>
      </c>
      <c r="I5" s="10" t="s">
        <v>16</v>
      </c>
      <c r="J5" s="12" t="s">
        <v>44</v>
      </c>
      <c r="K5" t="s">
        <v>23</v>
      </c>
    </row>
    <row r="6" ht="41" customHeight="1" spans="1:11">
      <c r="A6" s="4">
        <v>5</v>
      </c>
      <c r="B6" s="7" t="s">
        <v>37</v>
      </c>
      <c r="C6" s="8" t="s">
        <v>178</v>
      </c>
      <c r="D6" s="9" t="s">
        <v>179</v>
      </c>
      <c r="E6" s="9" t="s">
        <v>180</v>
      </c>
      <c r="F6" s="10" t="s">
        <v>41</v>
      </c>
      <c r="G6" s="9" t="s">
        <v>181</v>
      </c>
      <c r="H6" t="s">
        <v>182</v>
      </c>
      <c r="I6" s="10" t="s">
        <v>16</v>
      </c>
      <c r="J6" s="12" t="s">
        <v>44</v>
      </c>
      <c r="K6" t="s">
        <v>23</v>
      </c>
    </row>
    <row r="7" ht="41" customHeight="1" spans="1:11">
      <c r="A7" s="4">
        <v>6</v>
      </c>
      <c r="B7" s="7" t="s">
        <v>37</v>
      </c>
      <c r="C7" s="8" t="s">
        <v>183</v>
      </c>
      <c r="D7" s="9" t="s">
        <v>184</v>
      </c>
      <c r="E7" s="9" t="s">
        <v>185</v>
      </c>
      <c r="F7" s="10" t="s">
        <v>41</v>
      </c>
      <c r="G7" s="9" t="s">
        <v>186</v>
      </c>
      <c r="H7" t="s">
        <v>131</v>
      </c>
      <c r="I7" s="10" t="s">
        <v>16</v>
      </c>
      <c r="J7" s="12" t="s">
        <v>44</v>
      </c>
      <c r="K7" s="2" t="s">
        <v>23</v>
      </c>
    </row>
    <row r="8" ht="41" customHeight="1" spans="1:11">
      <c r="A8" s="4">
        <v>7</v>
      </c>
      <c r="B8" s="7" t="s">
        <v>37</v>
      </c>
      <c r="C8" s="8" t="s">
        <v>187</v>
      </c>
      <c r="D8" s="9" t="s">
        <v>188</v>
      </c>
      <c r="E8" s="9" t="s">
        <v>189</v>
      </c>
      <c r="F8" s="10" t="s">
        <v>41</v>
      </c>
      <c r="G8" s="9" t="s">
        <v>190</v>
      </c>
      <c r="H8" t="s">
        <v>140</v>
      </c>
      <c r="I8" s="10" t="s">
        <v>16</v>
      </c>
      <c r="J8" s="12" t="s">
        <v>44</v>
      </c>
      <c r="K8" s="2" t="s">
        <v>23</v>
      </c>
    </row>
    <row r="9" ht="41" customHeight="1" spans="1:11">
      <c r="A9" s="4">
        <v>8</v>
      </c>
      <c r="B9" s="7" t="s">
        <v>37</v>
      </c>
      <c r="C9" s="8" t="s">
        <v>191</v>
      </c>
      <c r="D9" s="9" t="s">
        <v>142</v>
      </c>
      <c r="E9" s="9" t="s">
        <v>143</v>
      </c>
      <c r="F9" s="10" t="s">
        <v>41</v>
      </c>
      <c r="G9" s="9" t="s">
        <v>144</v>
      </c>
      <c r="H9" t="s">
        <v>145</v>
      </c>
      <c r="I9" s="10" t="s">
        <v>16</v>
      </c>
      <c r="J9" s="12" t="s">
        <v>44</v>
      </c>
      <c r="K9" s="2" t="s">
        <v>23</v>
      </c>
    </row>
    <row r="10" ht="41" customHeight="1" spans="1:11">
      <c r="A10" s="4">
        <v>9</v>
      </c>
      <c r="B10" s="7" t="s">
        <v>37</v>
      </c>
      <c r="C10" s="8" t="s">
        <v>192</v>
      </c>
      <c r="D10" s="9" t="s">
        <v>147</v>
      </c>
      <c r="E10" s="9" t="s">
        <v>148</v>
      </c>
      <c r="F10" s="10" t="s">
        <v>41</v>
      </c>
      <c r="G10" s="9" t="s">
        <v>149</v>
      </c>
      <c r="H10" t="s">
        <v>150</v>
      </c>
      <c r="I10" s="10" t="s">
        <v>16</v>
      </c>
      <c r="J10" s="12" t="s">
        <v>44</v>
      </c>
      <c r="K10" s="2" t="s">
        <v>23</v>
      </c>
    </row>
    <row r="11" ht="41" customHeight="1" spans="1:11">
      <c r="A11" s="4">
        <v>10</v>
      </c>
      <c r="B11" s="7" t="s">
        <v>37</v>
      </c>
      <c r="C11" s="8" t="s">
        <v>193</v>
      </c>
      <c r="D11" s="9" t="s">
        <v>152</v>
      </c>
      <c r="E11" s="9" t="s">
        <v>153</v>
      </c>
      <c r="F11" s="10" t="s">
        <v>41</v>
      </c>
      <c r="G11" s="9" t="s">
        <v>154</v>
      </c>
      <c r="H11" t="s">
        <v>150</v>
      </c>
      <c r="I11" s="10" t="s">
        <v>16</v>
      </c>
      <c r="J11" s="12" t="s">
        <v>44</v>
      </c>
      <c r="K11" s="2" t="s">
        <v>23</v>
      </c>
    </row>
    <row r="12" ht="41" customHeight="1" spans="1:11">
      <c r="A12" s="4">
        <v>11</v>
      </c>
      <c r="B12" s="7" t="s">
        <v>37</v>
      </c>
      <c r="C12" s="8" t="s">
        <v>194</v>
      </c>
      <c r="D12" s="9" t="s">
        <v>156</v>
      </c>
      <c r="E12" s="9" t="s">
        <v>157</v>
      </c>
      <c r="F12" s="10" t="s">
        <v>41</v>
      </c>
      <c r="G12" s="9" t="s">
        <v>158</v>
      </c>
      <c r="H12" t="s">
        <v>150</v>
      </c>
      <c r="I12" s="10" t="s">
        <v>16</v>
      </c>
      <c r="J12" s="12" t="s">
        <v>44</v>
      </c>
      <c r="K12" s="2" t="s">
        <v>23</v>
      </c>
    </row>
    <row r="13" ht="41" customHeight="1" spans="1:11">
      <c r="A13" s="4"/>
      <c r="B13" s="7"/>
      <c r="C13" s="8"/>
      <c r="D13" s="9"/>
      <c r="E13" s="9"/>
      <c r="F13" s="10"/>
      <c r="G13" s="9"/>
      <c r="H13" s="9"/>
      <c r="I13" s="10"/>
      <c r="J13" s="12"/>
      <c r="K13" s="13"/>
    </row>
    <row r="14" ht="41" customHeight="1" spans="1:10">
      <c r="A14" s="4"/>
      <c r="B14" s="8"/>
      <c r="C14" s="8"/>
      <c r="D14" s="9"/>
      <c r="E14" s="8"/>
      <c r="F14" s="8"/>
      <c r="G14" s="8"/>
      <c r="H14" s="9"/>
      <c r="I14" s="8"/>
      <c r="J14" s="14"/>
    </row>
    <row r="15" ht="41" customHeight="1" spans="1:10">
      <c r="A15" s="4"/>
      <c r="B15" s="8"/>
      <c r="C15" s="8"/>
      <c r="D15" s="9"/>
      <c r="E15" s="8"/>
      <c r="F15" s="8"/>
      <c r="G15" s="8"/>
      <c r="H15" s="9"/>
      <c r="I15" s="8"/>
      <c r="J15" s="14"/>
    </row>
    <row r="16" ht="41" customHeight="1" spans="1:10">
      <c r="A16" s="4"/>
      <c r="B16" s="8"/>
      <c r="C16" s="8"/>
      <c r="D16" s="9"/>
      <c r="E16" s="8"/>
      <c r="F16" s="8"/>
      <c r="G16" s="8"/>
      <c r="H16" s="9"/>
      <c r="I16" s="8"/>
      <c r="J16" s="14"/>
    </row>
    <row r="17" ht="41" customHeight="1" spans="1:10">
      <c r="A17" s="4"/>
      <c r="B17" s="8"/>
      <c r="C17" s="8"/>
      <c r="D17" s="9"/>
      <c r="E17" s="8"/>
      <c r="F17" s="8"/>
      <c r="G17" s="8"/>
      <c r="H17" s="9"/>
      <c r="I17" s="8"/>
      <c r="J17" s="14"/>
    </row>
    <row r="18" ht="41" customHeight="1" spans="1:10">
      <c r="A18" s="4"/>
      <c r="B18" s="8"/>
      <c r="C18" s="8"/>
      <c r="D18" s="9"/>
      <c r="E18" s="8"/>
      <c r="F18" s="8"/>
      <c r="G18" s="8"/>
      <c r="H18" s="9"/>
      <c r="I18" s="8"/>
      <c r="J18" s="14"/>
    </row>
    <row r="19" ht="41" customHeight="1" spans="1:10">
      <c r="A19" s="4"/>
      <c r="B19" s="8"/>
      <c r="C19" s="8"/>
      <c r="D19" s="9"/>
      <c r="E19" s="8"/>
      <c r="F19" s="8"/>
      <c r="G19" s="8"/>
      <c r="H19" s="9"/>
      <c r="I19" s="8"/>
      <c r="J19" s="14"/>
    </row>
  </sheetData>
  <dataValidations count="4">
    <dataValidation type="list" allowBlank="1" showInputMessage="1" showErrorMessage="1" sqref="B2 B3 B4 B5 B6 B7 B8 B9 B10 B11 B12:B13">
      <formula1>"UI,Functional,Security"</formula1>
    </dataValidation>
    <dataValidation type="list" allowBlank="1" showInputMessage="1" showErrorMessage="1" sqref="F2 F3 F4 F5 F6 F7 F8 F9 F10 F11 F12:F13">
      <formula1>"Positive, Negative"</formula1>
    </dataValidation>
    <dataValidation type="list" allowBlank="1" showInputMessage="1" showErrorMessage="1" sqref="K2 K3 K4 K5 K6:K13">
      <formula1>"Pass,Fail"</formula1>
    </dataValidation>
    <dataValidation type="list" allowBlank="1" showInputMessage="1" showErrorMessage="1" sqref="I2 I3 I4 I5 I6 I7 I8 I9 I10 I11 I12:I13">
      <formula1>"Simple, Medium, High"</formula1>
    </dataValidation>
  </dataValidations>
  <hyperlinks>
    <hyperlink ref="J2" r:id="rId1" display="emarson.s@mavens-i.com" tooltip="mailto:emarson.s@mavens-i.com"/>
    <hyperlink ref="J4" r:id="rId1" display="emarson.s@mavens-i.com" tooltip="mailto:emarson.s@mavens-i.com"/>
    <hyperlink ref="J6" r:id="rId1" display="emarson.s@mavens-i.com" tooltip="mailto:emarson.s@mavens-i.com"/>
    <hyperlink ref="J7" r:id="rId1" display="emarson.s@mavens-i.com" tooltip="mailto:emarson.s@mavens-i.com"/>
    <hyperlink ref="J8" r:id="rId1" display="emarson.s@mavens-i.com" tooltip="mailto:emarson.s@mavens-i.com"/>
    <hyperlink ref="J9" r:id="rId1" display="emarson.s@mavens-i.com" tooltip="mailto:emarson.s@mavens-i.com"/>
    <hyperlink ref="J10" r:id="rId1" display="emarson.s@mavens-i.com" tooltip="mailto:emarson.s@mavens-i.com"/>
    <hyperlink ref="J11" r:id="rId1" display="emarson.s@mavens-i.com" tooltip="mailto:emarson.s@mavens-i.com"/>
    <hyperlink ref="J12" r:id="rId1" display="emarson.s@mavens-i.com" tooltip="mailto:emarson.s@mavens-i.com"/>
    <hyperlink ref="J3" r:id="rId1" display="emarson.s@mavens-i.com" tooltip="mailto:emarson.s@mavens-i.com"/>
    <hyperlink ref="J5" r:id="rId1" display="emarson.s@mavens-i.com" tooltip="mailto:emarson.s@mavens-i.com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Welcome</vt:lpstr>
      <vt:lpstr>Summery</vt:lpstr>
      <vt:lpstr>User Onboarding</vt:lpstr>
      <vt:lpstr>Doctor&amp;CaretakerAssigns</vt:lpstr>
      <vt:lpstr>Appointments</vt:lpstr>
      <vt:lpstr>ProfileUpdate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2023-05-26T13:48:00Z</dcterms:created>
  <dcterms:modified xsi:type="dcterms:W3CDTF">2023-05-30T14:09:13Z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782773DC9C3746A2AEA98ACD809C9DA5</vt:lpwstr>
  </property>
  <property fmtid="{D5CDD505-2E9C-101B-9397-08002B2CF9AE}" pid="3" name="KSOProductBuildVer">
    <vt:lpwstr>1033-11.2.0.11537</vt:lpwstr>
  </property>
</Properties>
</file>