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University\MOptim\"/>
    </mc:Choice>
  </mc:AlternateContent>
  <bookViews>
    <workbookView xWindow="2370" yWindow="0" windowWidth="20490" windowHeight="8205" activeTab="3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  <sheet name="Answer Report 1" sheetId="9" r:id="rId5"/>
    <sheet name="Sensitivity Report 1" sheetId="10" r:id="rId6"/>
    <sheet name="Limits Report 1" sheetId="11" r:id="rId7"/>
    <sheet name="Лист2" sheetId="5" r:id="rId8"/>
  </sheets>
  <definedNames>
    <definedName name="solver_adj" localSheetId="3" hidden="1">Лист1!$B$7:$C$7</definedName>
    <definedName name="solver_adj" localSheetId="7" hidden="1">Лист2!$B$21:$E$25</definedName>
    <definedName name="solver_cvg" localSheetId="3" hidden="1">0.0001</definedName>
    <definedName name="solver_cvg" localSheetId="7" hidden="1">0.0001</definedName>
    <definedName name="solver_drv" localSheetId="3" hidden="1">1</definedName>
    <definedName name="solver_drv" localSheetId="7" hidden="1">1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Лист1!$D$3</definedName>
    <definedName name="solver_lhs1" localSheetId="7" hidden="1">Лист2!$B$26</definedName>
    <definedName name="solver_lhs2" localSheetId="3" hidden="1">Лист1!$D$4</definedName>
    <definedName name="solver_lhs2" localSheetId="7" hidden="1">Лист2!$C$26</definedName>
    <definedName name="solver_lhs3" localSheetId="7" hidden="1">Лист2!$D$26</definedName>
    <definedName name="solver_lhs4" localSheetId="7" hidden="1">Лист2!$E$26</definedName>
    <definedName name="solver_lhs5" localSheetId="7" hidden="1">Лист2!$F$21</definedName>
    <definedName name="solver_lhs6" localSheetId="7" hidden="1">Лист2!$F$22</definedName>
    <definedName name="solver_lhs7" localSheetId="7" hidden="1">Лист2!$F$23</definedName>
    <definedName name="solver_lhs8" localSheetId="7" hidden="1">Лист2!$F$24</definedName>
    <definedName name="solver_lhs9" localSheetId="7" hidden="1">Лист2!$F$25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2</definedName>
    <definedName name="solver_num" localSheetId="7" hidden="1">9</definedName>
    <definedName name="solver_nwt" localSheetId="3" hidden="1">1</definedName>
    <definedName name="solver_nwt" localSheetId="7" hidden="1">1</definedName>
    <definedName name="solver_opt" localSheetId="3" hidden="1">Лист1!$D$8</definedName>
    <definedName name="solver_opt" localSheetId="7" hidden="1">Лист2!$F$26</definedName>
    <definedName name="solver_pre" localSheetId="3" hidden="1">0.000001</definedName>
    <definedName name="solver_pre" localSheetId="7" hidden="1">0.000001</definedName>
    <definedName name="solver_rbv" localSheetId="3" hidden="1">1</definedName>
    <definedName name="solver_rbv" localSheetId="7" hidden="1">1</definedName>
    <definedName name="solver_rel1" localSheetId="3" hidden="1">1</definedName>
    <definedName name="solver_rel1" localSheetId="7" hidden="1">2</definedName>
    <definedName name="solver_rel2" localSheetId="3" hidden="1">1</definedName>
    <definedName name="solver_rel2" localSheetId="7" hidden="1">2</definedName>
    <definedName name="solver_rel3" localSheetId="7" hidden="1">2</definedName>
    <definedName name="solver_rel4" localSheetId="7" hidden="1">2</definedName>
    <definedName name="solver_rel5" localSheetId="7" hidden="1">2</definedName>
    <definedName name="solver_rel6" localSheetId="7" hidden="1">2</definedName>
    <definedName name="solver_rel7" localSheetId="7" hidden="1">2</definedName>
    <definedName name="solver_rel8" localSheetId="7" hidden="1">2</definedName>
    <definedName name="solver_rel9" localSheetId="7" hidden="1">2</definedName>
    <definedName name="solver_rhs1" localSheetId="3" hidden="1">Лист1!$F$3</definedName>
    <definedName name="solver_rhs1" localSheetId="7" hidden="1">Лист2!$B$27</definedName>
    <definedName name="solver_rhs2" localSheetId="3" hidden="1">Лист1!$F$4</definedName>
    <definedName name="solver_rhs2" localSheetId="7" hidden="1">Лист2!$C$27</definedName>
    <definedName name="solver_rhs3" localSheetId="7" hidden="1">Лист2!$D$27</definedName>
    <definedName name="solver_rhs4" localSheetId="7" hidden="1">Лист2!$E$27</definedName>
    <definedName name="solver_rhs5" localSheetId="7" hidden="1">Лист2!$G$21</definedName>
    <definedName name="solver_rhs6" localSheetId="7" hidden="1">Лист2!$G$22</definedName>
    <definedName name="solver_rhs7" localSheetId="7" hidden="1">Лист2!$G$23</definedName>
    <definedName name="solver_rhs8" localSheetId="7" hidden="1">Лист2!$G$24</definedName>
    <definedName name="solver_rhs9" localSheetId="7" hidden="1">Лист2!$G$25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1</definedName>
    <definedName name="solver_scl" localSheetId="7" hidden="1">1</definedName>
    <definedName name="solver_sho" localSheetId="6" hidden="1">2</definedName>
    <definedName name="solver_sho" localSheetId="3" hidden="1">1</definedName>
    <definedName name="solver_sho" localSheetId="7" hidden="1">2</definedName>
    <definedName name="solver_sho" localSheetId="2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1</definedName>
    <definedName name="solver_typ" localSheetId="7" hidden="1">2</definedName>
    <definedName name="solver_val" localSheetId="3" hidden="1">0</definedName>
    <definedName name="solver_val" localSheetId="7" hidden="1">0</definedName>
    <definedName name="solver_ver" localSheetId="3" hidden="1">3</definedName>
    <definedName name="solver_ver" localSheetId="7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C26" i="5"/>
  <c r="D26" i="5"/>
  <c r="E26" i="5"/>
  <c r="B26" i="5"/>
  <c r="F22" i="5"/>
  <c r="F23" i="5"/>
  <c r="F24" i="5"/>
  <c r="F25" i="5"/>
  <c r="F21" i="5"/>
  <c r="H8" i="5"/>
  <c r="N6" i="5"/>
  <c r="O6" i="5"/>
  <c r="P6" i="5"/>
  <c r="N5" i="5"/>
  <c r="O5" i="5"/>
  <c r="P5" i="5"/>
  <c r="N4" i="5"/>
  <c r="O4" i="5"/>
  <c r="P4" i="5"/>
  <c r="N3" i="5"/>
  <c r="O3" i="5"/>
  <c r="P3" i="5"/>
  <c r="N2" i="5"/>
  <c r="O2" i="5"/>
  <c r="P2" i="5"/>
  <c r="M6" i="5"/>
  <c r="M5" i="5"/>
  <c r="M4" i="5"/>
  <c r="M3" i="5"/>
  <c r="M2" i="5"/>
  <c r="V12" i="5"/>
  <c r="U12" i="5"/>
  <c r="T12" i="5"/>
  <c r="S12" i="5"/>
  <c r="W11" i="5"/>
  <c r="W9" i="5"/>
  <c r="W7" i="5"/>
  <c r="W5" i="5"/>
  <c r="W3" i="5"/>
  <c r="I6" i="5"/>
  <c r="J6" i="5"/>
  <c r="K6" i="5"/>
  <c r="I5" i="5"/>
  <c r="J5" i="5"/>
  <c r="K5" i="5"/>
  <c r="H6" i="5"/>
  <c r="H5" i="5"/>
  <c r="I4" i="5"/>
  <c r="J4" i="5"/>
  <c r="K4" i="5"/>
  <c r="H4" i="5"/>
  <c r="K3" i="5"/>
  <c r="I3" i="5"/>
  <c r="J3" i="5"/>
  <c r="H3" i="5"/>
  <c r="I2" i="5"/>
  <c r="J2" i="5"/>
  <c r="K2" i="5"/>
  <c r="H2" i="5"/>
  <c r="F11" i="5"/>
  <c r="C12" i="5"/>
  <c r="D12" i="5"/>
  <c r="E12" i="5"/>
  <c r="B12" i="5"/>
  <c r="I4" i="1"/>
  <c r="J2" i="1"/>
  <c r="F3" i="5" l="1"/>
  <c r="F5" i="5"/>
  <c r="F7" i="5"/>
  <c r="F9" i="5"/>
  <c r="D3" i="1"/>
  <c r="D4" i="1"/>
  <c r="D5" i="1"/>
  <c r="D8" i="1"/>
</calcChain>
</file>

<file path=xl/sharedStrings.xml><?xml version="1.0" encoding="utf-8"?>
<sst xmlns="http://schemas.openxmlformats.org/spreadsheetml/2006/main" count="334" uniqueCount="168">
  <si>
    <t>M1</t>
  </si>
  <si>
    <t>M2</t>
  </si>
  <si>
    <t>стоимость</t>
  </si>
  <si>
    <t>площадь</t>
  </si>
  <si>
    <t>производительность</t>
  </si>
  <si>
    <t>&lt;=</t>
  </si>
  <si>
    <t>Microsoft Excel 16.0 Отчет о результатах</t>
  </si>
  <si>
    <t>Лист: [Книга1]Лист1</t>
  </si>
  <si>
    <t>Отчет создан: 25-Sep-17 11:59:36 AM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</si>
  <si>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</si>
  <si>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</si>
  <si>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</si>
  <si>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4.719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</si>
  <si>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</si>
  <si>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</si>
  <si>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0.000001, Использовать автоматическое масштабирование, Показывать результаты итераций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</si>
  <si>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</si>
  <si>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</si>
  <si>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</si>
  <si>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</si>
  <si>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</si>
  <si>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</si>
  <si>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</si>
  <si>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</si>
  <si>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</si>
  <si>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</si>
  <si>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</si>
  <si>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</si>
  <si>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</si>
  <si>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$D$8</t>
  </si>
  <si>
    <t>$B$7</t>
  </si>
  <si>
    <t>Продолжить</t>
  </si>
  <si>
    <t>$C$7</t>
  </si>
  <si>
    <t>$D$3</t>
  </si>
  <si>
    <t>$D$3&lt;=$F$3</t>
  </si>
  <si>
    <t>Привязка</t>
  </si>
  <si>
    <t>$D$4</t>
  </si>
  <si>
    <t>$D$4&lt;=$F$4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</si>
  <si>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</si>
  <si>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</si>
  <si>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</si>
  <si>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</si>
  <si>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</si>
  <si>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</si>
  <si>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</si>
  <si>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</si>
  <si>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</si>
  <si>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</si>
  <si>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</si>
  <si>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</si>
  <si>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</si>
  <si>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</si>
  <si>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</si>
  <si>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</si>
  <si>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25-Sep-17 11:59:37 AM</t>
  </si>
  <si>
    <t>Переменная</t>
  </si>
  <si>
    <t>Нижний</t>
  </si>
  <si>
    <t>Предел</t>
  </si>
  <si>
    <t>Результат</t>
  </si>
  <si>
    <t>Верхний</t>
  </si>
  <si>
    <t>количество</t>
  </si>
  <si>
    <t xml:space="preserve"> --&gt;</t>
  </si>
  <si>
    <t>ограничения</t>
  </si>
  <si>
    <t>переменные</t>
  </si>
  <si>
    <t>optimum</t>
  </si>
  <si>
    <r>
      <t>a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\b</t>
    </r>
    <r>
      <rPr>
        <sz val="8"/>
        <color theme="1"/>
        <rFont val="Calibri"/>
        <family val="2"/>
        <scheme val="minor"/>
      </rPr>
      <t>i</t>
    </r>
  </si>
  <si>
    <r>
      <t>x</t>
    </r>
    <r>
      <rPr>
        <sz val="8"/>
        <color theme="1"/>
        <rFont val="Calibri"/>
        <family val="2"/>
        <charset val="204"/>
        <scheme val="minor"/>
      </rPr>
      <t>2,4</t>
    </r>
    <r>
      <rPr>
        <sz val="11"/>
        <color theme="1"/>
        <rFont val="Calibri"/>
        <family val="2"/>
        <scheme val="minor"/>
      </rPr>
      <t>&gt;=50</t>
    </r>
  </si>
  <si>
    <r>
      <t>x</t>
    </r>
    <r>
      <rPr>
        <sz val="8"/>
        <color theme="1"/>
        <rFont val="Calibri"/>
        <family val="2"/>
        <charset val="204"/>
        <scheme val="minor"/>
      </rPr>
      <t>4,2</t>
    </r>
    <r>
      <rPr>
        <sz val="11"/>
        <color theme="1"/>
        <rFont val="Calibri"/>
        <family val="2"/>
        <scheme val="minor"/>
      </rPr>
      <t>&lt;=50</t>
    </r>
  </si>
  <si>
    <t>x1</t>
  </si>
  <si>
    <t>x2</t>
  </si>
  <si>
    <t>8*x1+5*x2</t>
  </si>
  <si>
    <t>6*x1 + 3*x2</t>
  </si>
  <si>
    <t xml:space="preserve">9*x1 + 4*x2 </t>
  </si>
  <si>
    <t xml:space="preserve">&lt;= </t>
  </si>
  <si>
    <t>Решение</t>
  </si>
  <si>
    <t>Решение с ограничениями</t>
  </si>
  <si>
    <t>A</t>
  </si>
  <si>
    <t>B</t>
  </si>
  <si>
    <t>C</t>
  </si>
  <si>
    <t>D</t>
  </si>
  <si>
    <t>E</t>
  </si>
  <si>
    <t>Microsoft Excel 16.0 Answer Report</t>
  </si>
  <si>
    <t>Worksheet: [MOptim_Laba2.xlsx]Лист2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</si>
  <si>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</si>
  <si>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</si>
  <si>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</si>
  <si>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</si>
  <si>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</si>
  <si>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</si>
  <si>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</si>
  <si>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</si>
  <si>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</si>
  <si>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</si>
  <si>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</si>
  <si>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</si>
  <si>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</si>
  <si>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</si>
  <si>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</si>
  <si>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</si>
  <si>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</si>
  <si>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</si>
  <si>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$F$26</t>
  </si>
  <si>
    <t>$B$21</t>
  </si>
  <si>
    <t>Contin</t>
  </si>
  <si>
    <t>$C$21</t>
  </si>
  <si>
    <t>$D$21</t>
  </si>
  <si>
    <t>$E$21</t>
  </si>
  <si>
    <t>$B$22</t>
  </si>
  <si>
    <t>$C$22</t>
  </si>
  <si>
    <t>$D$22</t>
  </si>
  <si>
    <t>$E$22</t>
  </si>
  <si>
    <t>$B$23</t>
  </si>
  <si>
    <t>$C$23</t>
  </si>
  <si>
    <t>$D$23</t>
  </si>
  <si>
    <t>$E$23</t>
  </si>
  <si>
    <t>$B$24</t>
  </si>
  <si>
    <t>$C$24</t>
  </si>
  <si>
    <t>$D$24</t>
  </si>
  <si>
    <t>$E$24</t>
  </si>
  <si>
    <t>$B$25</t>
  </si>
  <si>
    <t>$C$25</t>
  </si>
  <si>
    <t>$D$25</t>
  </si>
  <si>
    <t>$E$25</t>
  </si>
  <si>
    <t>$B$26</t>
  </si>
  <si>
    <t>$C$26</t>
  </si>
  <si>
    <t>$D$26</t>
  </si>
  <si>
    <t>$E$26</t>
  </si>
  <si>
    <t>$F$21</t>
  </si>
  <si>
    <t>$F$22</t>
  </si>
  <si>
    <t>$F$23</t>
  </si>
  <si>
    <t>$F$24</t>
  </si>
  <si>
    <t>$F$25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</si>
  <si>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</si>
  <si>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</si>
  <si>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</si>
  <si>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</si>
  <si>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</si>
  <si>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</si>
  <si>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</si>
  <si>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</si>
  <si>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</si>
  <si>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</si>
  <si>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</si>
  <si>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</si>
  <si>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</si>
  <si>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</si>
  <si>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</si>
  <si>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</si>
  <si>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</si>
  <si>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</si>
  <si>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</si>
  <si>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</si>
  <si>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9/28/2017 12:40:32 PM</t>
  </si>
  <si>
    <t>Solution Time: 0.125 Seconds.</t>
  </si>
  <si>
    <t>Iterations: 15 Subproblems: 0</t>
  </si>
  <si>
    <t>$B$26=$B$27</t>
  </si>
  <si>
    <t>Binding</t>
  </si>
  <si>
    <t>$C$26=$C$27</t>
  </si>
  <si>
    <t>$D$26=$D$27</t>
  </si>
  <si>
    <t>$E$26=$E$27</t>
  </si>
  <si>
    <t>$F$21=$G$21</t>
  </si>
  <si>
    <t>$F$22=$G$22</t>
  </si>
  <si>
    <t>$F$23=$G$23</t>
  </si>
  <si>
    <t>$F$24=$G$24</t>
  </si>
  <si>
    <t>$F$25=$G$25</t>
  </si>
  <si>
    <t>Report Created: 9/28/2017 12:40:33 PM</t>
  </si>
  <si>
    <t>Report Created: 9/28/2017 12:40:34 PM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</si>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</sst>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1" xfId="0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6" fillId="0" borderId="0" xfId="0" applyFont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>
      <selection activeCell="F30" sqref="F30"/>
    </sheetView>
  </sheetViews>
  <sheetFormatPr defaultRowHeight="15" x14ac:dyDescent="0.25"/>
  <cols>
    <col min="1" max="1" width="2.28515625" customWidth="1"/>
    <col min="2" max="2" width="7.5703125" customWidth="1"/>
    <col min="3" max="3" width="10.28515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/>
      <c r="D16" s="5">
        <v>0</v>
      </c>
      <c r="E16" s="5">
        <v>50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2</v>
      </c>
      <c r="D27" s="6">
        <v>30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3</v>
      </c>
      <c r="D28" s="5">
        <v>40</v>
      </c>
      <c r="E28" s="2" t="s">
        <v>37</v>
      </c>
      <c r="F28" s="2" t="s">
        <v>38</v>
      </c>
      <c r="G28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H13" sqref="H13:H16"/>
    </sheetView>
  </sheetViews>
  <sheetFormatPr defaultRowHeight="15" x14ac:dyDescent="0.25"/>
  <cols>
    <col min="1" max="1" width="2.28515625" customWidth="1"/>
    <col min="2" max="2" width="7.5703125" customWidth="1"/>
    <col min="3" max="3" width="10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39</v>
      </c>
    </row>
    <row r="2" spans="1:8" x14ac:dyDescent="0.25">
      <c r="A2" s="1" t="s">
        <v>7</v>
      </c>
    </row>
    <row r="3" spans="1:8" x14ac:dyDescent="0.25">
      <c r="A3" s="1" t="s">
        <v>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40</v>
      </c>
      <c r="E7" s="7" t="s">
        <v>42</v>
      </c>
      <c r="F7" s="7" t="s">
        <v>44</v>
      </c>
      <c r="G7" s="7" t="s">
        <v>46</v>
      </c>
      <c r="H7" s="7" t="s">
        <v>46</v>
      </c>
    </row>
    <row r="8" spans="1:8" ht="15.75" thickBot="1" x14ac:dyDescent="0.3">
      <c r="B8" s="8" t="s">
        <v>18</v>
      </c>
      <c r="C8" s="8" t="s">
        <v>19</v>
      </c>
      <c r="D8" s="8" t="s">
        <v>41</v>
      </c>
      <c r="E8" s="8" t="s">
        <v>43</v>
      </c>
      <c r="F8" s="8" t="s">
        <v>45</v>
      </c>
      <c r="G8" s="8" t="s">
        <v>47</v>
      </c>
      <c r="H8" s="8" t="s">
        <v>48</v>
      </c>
    </row>
    <row r="9" spans="1:8" x14ac:dyDescent="0.25">
      <c r="B9" s="4" t="s">
        <v>30</v>
      </c>
      <c r="C9" s="4" t="s">
        <v>0</v>
      </c>
      <c r="D9" s="4">
        <v>0</v>
      </c>
      <c r="E9" s="4">
        <v>-2</v>
      </c>
      <c r="F9" s="4">
        <v>8</v>
      </c>
      <c r="G9" s="4">
        <v>2</v>
      </c>
      <c r="H9" s="4">
        <v>1E+30</v>
      </c>
    </row>
    <row r="10" spans="1:8" ht="15.75" thickBot="1" x14ac:dyDescent="0.3">
      <c r="B10" s="2" t="s">
        <v>32</v>
      </c>
      <c r="C10" s="2" t="s">
        <v>1</v>
      </c>
      <c r="D10" s="2">
        <v>10</v>
      </c>
      <c r="E10" s="2">
        <v>0</v>
      </c>
      <c r="F10" s="2">
        <v>5</v>
      </c>
      <c r="G10" s="2">
        <v>1E+30</v>
      </c>
      <c r="H10" s="2">
        <v>1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40</v>
      </c>
      <c r="E13" s="7" t="s">
        <v>49</v>
      </c>
      <c r="F13" s="7" t="s">
        <v>51</v>
      </c>
      <c r="G13" s="7" t="s">
        <v>46</v>
      </c>
      <c r="H13" s="7" t="s">
        <v>46</v>
      </c>
    </row>
    <row r="14" spans="1:8" ht="15.75" thickBot="1" x14ac:dyDescent="0.3">
      <c r="B14" s="8" t="s">
        <v>18</v>
      </c>
      <c r="C14" s="8" t="s">
        <v>19</v>
      </c>
      <c r="D14" s="8" t="s">
        <v>41</v>
      </c>
      <c r="E14" s="8" t="s">
        <v>50</v>
      </c>
      <c r="F14" s="8" t="s">
        <v>52</v>
      </c>
      <c r="G14" s="8" t="s">
        <v>47</v>
      </c>
      <c r="H14" s="8" t="s">
        <v>48</v>
      </c>
    </row>
    <row r="15" spans="1:8" x14ac:dyDescent="0.25">
      <c r="B15" s="4" t="s">
        <v>33</v>
      </c>
      <c r="C15" s="4" t="s">
        <v>2</v>
      </c>
      <c r="D15" s="4">
        <v>30</v>
      </c>
      <c r="E15" s="4">
        <v>1.6666666666666665</v>
      </c>
      <c r="F15" s="4">
        <v>30</v>
      </c>
      <c r="G15" s="4">
        <v>3.75</v>
      </c>
      <c r="H15" s="4">
        <v>30</v>
      </c>
    </row>
    <row r="16" spans="1:8" ht="15.75" thickBot="1" x14ac:dyDescent="0.3">
      <c r="B16" s="2" t="s">
        <v>36</v>
      </c>
      <c r="C16" s="2" t="s">
        <v>3</v>
      </c>
      <c r="D16" s="2">
        <v>40</v>
      </c>
      <c r="E16" s="2">
        <v>0</v>
      </c>
      <c r="F16" s="2">
        <v>45</v>
      </c>
      <c r="G16" s="2">
        <v>1E+30</v>
      </c>
      <c r="H1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53</v>
      </c>
    </row>
    <row r="2" spans="1:10" x14ac:dyDescent="0.25">
      <c r="A2" s="1" t="s">
        <v>7</v>
      </c>
    </row>
    <row r="3" spans="1:10" x14ac:dyDescent="0.25">
      <c r="A3" s="1" t="s">
        <v>54</v>
      </c>
    </row>
    <row r="5" spans="1:10" ht="15.75" thickBot="1" x14ac:dyDescent="0.3"/>
    <row r="6" spans="1:10" x14ac:dyDescent="0.25">
      <c r="B6" s="7"/>
      <c r="C6" s="7" t="s">
        <v>44</v>
      </c>
      <c r="D6" s="7"/>
    </row>
    <row r="7" spans="1:10" ht="15.75" thickBot="1" x14ac:dyDescent="0.3">
      <c r="B7" s="8" t="s">
        <v>18</v>
      </c>
      <c r="C7" s="8" t="s">
        <v>19</v>
      </c>
      <c r="D7" s="8" t="s">
        <v>41</v>
      </c>
    </row>
    <row r="8" spans="1:10" ht="15.75" thickBot="1" x14ac:dyDescent="0.3">
      <c r="B8" s="2" t="s">
        <v>29</v>
      </c>
      <c r="C8" s="2"/>
      <c r="D8" s="5">
        <v>50</v>
      </c>
    </row>
    <row r="10" spans="1:10" ht="15.75" thickBot="1" x14ac:dyDescent="0.3"/>
    <row r="11" spans="1:10" x14ac:dyDescent="0.25">
      <c r="B11" s="7"/>
      <c r="C11" s="7" t="s">
        <v>55</v>
      </c>
      <c r="D11" s="7"/>
      <c r="F11" s="7" t="s">
        <v>56</v>
      </c>
      <c r="G11" s="7" t="s">
        <v>44</v>
      </c>
      <c r="I11" s="7" t="s">
        <v>59</v>
      </c>
      <c r="J11" s="7" t="s">
        <v>44</v>
      </c>
    </row>
    <row r="12" spans="1:10" ht="15.75" thickBot="1" x14ac:dyDescent="0.3">
      <c r="B12" s="8" t="s">
        <v>18</v>
      </c>
      <c r="C12" s="8" t="s">
        <v>19</v>
      </c>
      <c r="D12" s="8" t="s">
        <v>41</v>
      </c>
      <c r="F12" s="8" t="s">
        <v>57</v>
      </c>
      <c r="G12" s="8" t="s">
        <v>58</v>
      </c>
      <c r="I12" s="8" t="s">
        <v>57</v>
      </c>
      <c r="J12" s="8" t="s">
        <v>58</v>
      </c>
    </row>
    <row r="13" spans="1:10" x14ac:dyDescent="0.25">
      <c r="B13" s="4" t="s">
        <v>30</v>
      </c>
      <c r="C13" s="4" t="s">
        <v>0</v>
      </c>
      <c r="D13" s="6">
        <v>0</v>
      </c>
      <c r="F13" s="6">
        <v>0</v>
      </c>
      <c r="G13" s="6">
        <v>50</v>
      </c>
      <c r="I13" s="6">
        <v>0</v>
      </c>
      <c r="J13" s="6">
        <v>50</v>
      </c>
    </row>
    <row r="14" spans="1:10" ht="15.75" thickBot="1" x14ac:dyDescent="0.3">
      <c r="B14" s="2" t="s">
        <v>32</v>
      </c>
      <c r="C14" s="2" t="s">
        <v>1</v>
      </c>
      <c r="D14" s="5">
        <v>10</v>
      </c>
      <c r="F14" s="5">
        <v>0</v>
      </c>
      <c r="G14" s="5">
        <v>0</v>
      </c>
      <c r="I14" s="5">
        <v>10</v>
      </c>
      <c r="J14" s="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6" sqref="I6"/>
    </sheetView>
  </sheetViews>
  <sheetFormatPr defaultRowHeight="15" x14ac:dyDescent="0.25"/>
  <cols>
    <col min="1" max="1" width="20.7109375" style="41" customWidth="1"/>
    <col min="2" max="3" width="3.7109375" style="41" bestFit="1" customWidth="1"/>
    <col min="4" max="4" width="10" style="41" customWidth="1"/>
    <col min="5" max="5" width="4" style="41" customWidth="1"/>
    <col min="6" max="6" width="12.5703125" style="41" customWidth="1"/>
    <col min="7" max="7" width="11.85546875" style="41" customWidth="1"/>
    <col min="8" max="9" width="9.140625" style="41"/>
    <col min="10" max="10" width="10.42578125" style="41" customWidth="1"/>
    <col min="11" max="16384" width="9.140625" style="41"/>
  </cols>
  <sheetData>
    <row r="1" spans="1:10" x14ac:dyDescent="0.25">
      <c r="A1" s="63" t="s">
        <v>62</v>
      </c>
      <c r="B1" s="64"/>
      <c r="C1" s="64"/>
      <c r="D1" s="64"/>
      <c r="E1" s="64"/>
      <c r="F1" s="65"/>
      <c r="G1" s="41" t="s">
        <v>68</v>
      </c>
      <c r="H1" s="41" t="s">
        <v>69</v>
      </c>
      <c r="J1" s="41" t="s">
        <v>70</v>
      </c>
    </row>
    <row r="2" spans="1:10" x14ac:dyDescent="0.25">
      <c r="A2" s="21"/>
      <c r="B2" s="18" t="s">
        <v>0</v>
      </c>
      <c r="C2" s="18" t="s">
        <v>1</v>
      </c>
      <c r="D2" s="18" t="s">
        <v>64</v>
      </c>
      <c r="E2" s="18"/>
      <c r="F2" s="22"/>
      <c r="G2" s="41">
        <v>0</v>
      </c>
      <c r="H2" s="41">
        <v>0</v>
      </c>
      <c r="J2" s="41">
        <f>B5*G2+C5*H2</f>
        <v>0</v>
      </c>
    </row>
    <row r="3" spans="1:10" x14ac:dyDescent="0.25">
      <c r="A3" s="43" t="s">
        <v>2</v>
      </c>
      <c r="B3" s="19">
        <v>6</v>
      </c>
      <c r="C3" s="19">
        <v>3</v>
      </c>
      <c r="D3" s="12">
        <f t="shared" ref="D3:D5" si="0">SUMPRODUCT(B$7:C$7,B3:C3)</f>
        <v>30</v>
      </c>
      <c r="E3" s="12" t="s">
        <v>5</v>
      </c>
      <c r="F3" s="13">
        <v>30</v>
      </c>
    </row>
    <row r="4" spans="1:10" x14ac:dyDescent="0.25">
      <c r="A4" s="43" t="s">
        <v>3</v>
      </c>
      <c r="B4" s="19">
        <v>9</v>
      </c>
      <c r="C4" s="19">
        <v>4</v>
      </c>
      <c r="D4" s="12">
        <f t="shared" si="0"/>
        <v>40</v>
      </c>
      <c r="E4" s="12" t="s">
        <v>5</v>
      </c>
      <c r="F4" s="13">
        <v>45</v>
      </c>
      <c r="G4" s="41" t="s">
        <v>71</v>
      </c>
      <c r="H4" s="41" t="s">
        <v>73</v>
      </c>
      <c r="I4" s="41">
        <f>D3</f>
        <v>30</v>
      </c>
    </row>
    <row r="5" spans="1:10" x14ac:dyDescent="0.25">
      <c r="A5" s="44" t="s">
        <v>4</v>
      </c>
      <c r="B5" s="20">
        <v>8</v>
      </c>
      <c r="C5" s="20">
        <v>5</v>
      </c>
      <c r="D5" s="12">
        <f t="shared" si="0"/>
        <v>50</v>
      </c>
      <c r="E5" s="12" t="s">
        <v>61</v>
      </c>
      <c r="F5" s="13" t="s">
        <v>167</v>
      </c>
      <c r="G5" s="41" t="s">
        <v>72</v>
      </c>
      <c r="H5" s="42" t="s">
        <v>73</v>
      </c>
      <c r="I5" s="41">
        <v>45</v>
      </c>
    </row>
    <row r="6" spans="1:10" x14ac:dyDescent="0.25">
      <c r="A6" s="66" t="s">
        <v>63</v>
      </c>
      <c r="B6" s="67"/>
      <c r="C6" s="67"/>
      <c r="D6" s="67"/>
      <c r="E6" s="67"/>
      <c r="F6" s="68"/>
    </row>
    <row r="7" spans="1:10" x14ac:dyDescent="0.25">
      <c r="A7" s="45" t="s">
        <v>60</v>
      </c>
      <c r="B7" s="12">
        <v>0</v>
      </c>
      <c r="C7" s="12">
        <v>10</v>
      </c>
      <c r="D7" s="12"/>
      <c r="E7" s="12"/>
      <c r="F7" s="13"/>
    </row>
    <row r="8" spans="1:10" ht="15.75" thickBot="1" x14ac:dyDescent="0.3">
      <c r="A8" s="46" t="s">
        <v>4</v>
      </c>
      <c r="B8" s="15">
        <v>8</v>
      </c>
      <c r="C8" s="15">
        <v>5</v>
      </c>
      <c r="D8" s="15">
        <f>SUMPRODUCT(B$7:C$7,B8:C8)</f>
        <v>50</v>
      </c>
      <c r="E8" s="15" t="s">
        <v>61</v>
      </c>
      <c r="F8" s="47" t="s">
        <v>167</v>
      </c>
    </row>
  </sheetData>
  <mergeCells count="2">
    <mergeCell ref="A1:F1"/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2.5703125" bestFit="1" customWidth="1"/>
    <col min="6" max="6" width="7.7109375" customWidth="1"/>
    <col min="7" max="7" width="5.42578125" customWidth="1"/>
  </cols>
  <sheetData>
    <row r="1" spans="1:5" x14ac:dyDescent="0.25">
      <c r="A1" s="59" t="s">
        <v>81</v>
      </c>
    </row>
    <row r="2" spans="1:5" x14ac:dyDescent="0.25">
      <c r="A2" s="59" t="s">
        <v>82</v>
      </c>
    </row>
    <row r="3" spans="1:5" x14ac:dyDescent="0.25">
      <c r="A3" s="59" t="s">
        <v>152</v>
      </c>
    </row>
    <row r="4" spans="1:5" x14ac:dyDescent="0.25">
      <c r="A4" s="59" t="s">
        <v>83</v>
      </c>
    </row>
    <row r="5" spans="1:5" x14ac:dyDescent="0.25">
      <c r="A5" s="59" t="s">
        <v>84</v>
      </c>
    </row>
    <row r="6" spans="1:5" x14ac:dyDescent="0.25">
      <c r="A6" s="59"/>
      <c r="B6" t="s">
        <v>85</v>
      </c>
    </row>
    <row r="7" spans="1:5" x14ac:dyDescent="0.25">
      <c r="A7" s="59"/>
      <c r="B7" t="s">
        <v>153</v>
      </c>
    </row>
    <row r="8" spans="1:5" x14ac:dyDescent="0.25">
      <c r="A8" s="59"/>
      <c r="B8" t="s">
        <v>154</v>
      </c>
    </row>
    <row r="9" spans="1:5" x14ac:dyDescent="0.25">
      <c r="A9" s="59" t="s">
        <v>86</v>
      </c>
    </row>
    <row r="10" spans="1:5" x14ac:dyDescent="0.25">
      <c r="B10" t="s">
        <v>87</v>
      </c>
    </row>
    <row r="11" spans="1:5" x14ac:dyDescent="0.25">
      <c r="B11" t="s">
        <v>88</v>
      </c>
    </row>
    <row r="14" spans="1:5" ht="15.75" thickBot="1" x14ac:dyDescent="0.3">
      <c r="A14" t="s">
        <v>89</v>
      </c>
    </row>
    <row r="15" spans="1:5" ht="15.75" thickBot="1" x14ac:dyDescent="0.3">
      <c r="B15" s="60" t="s">
        <v>90</v>
      </c>
      <c r="C15" s="60" t="s">
        <v>91</v>
      </c>
      <c r="D15" s="60" t="s">
        <v>92</v>
      </c>
      <c r="E15" s="60" t="s">
        <v>93</v>
      </c>
    </row>
    <row r="16" spans="1:5" ht="15.75" thickBot="1" x14ac:dyDescent="0.3">
      <c r="B16" s="2" t="s">
        <v>101</v>
      </c>
      <c r="C16" s="2"/>
      <c r="D16" s="5">
        <v>0</v>
      </c>
      <c r="E16" s="5">
        <v>900</v>
      </c>
    </row>
    <row r="19" spans="1:6" ht="15.75" thickBot="1" x14ac:dyDescent="0.3">
      <c r="A19" t="s">
        <v>94</v>
      </c>
    </row>
    <row r="20" spans="1:6" ht="15.75" thickBot="1" x14ac:dyDescent="0.3">
      <c r="B20" s="60" t="s">
        <v>90</v>
      </c>
      <c r="C20" s="60" t="s">
        <v>91</v>
      </c>
      <c r="D20" s="60" t="s">
        <v>92</v>
      </c>
      <c r="E20" s="60" t="s">
        <v>93</v>
      </c>
      <c r="F20" s="60" t="s">
        <v>95</v>
      </c>
    </row>
    <row r="21" spans="1:6" x14ac:dyDescent="0.25">
      <c r="B21" s="4" t="s">
        <v>102</v>
      </c>
      <c r="C21" s="4"/>
      <c r="D21" s="6">
        <v>0</v>
      </c>
      <c r="E21" s="6">
        <v>50</v>
      </c>
      <c r="F21" s="4" t="s">
        <v>103</v>
      </c>
    </row>
    <row r="22" spans="1:6" x14ac:dyDescent="0.25">
      <c r="B22" s="4" t="s">
        <v>104</v>
      </c>
      <c r="C22" s="4"/>
      <c r="D22" s="6">
        <v>0</v>
      </c>
      <c r="E22" s="6">
        <v>0</v>
      </c>
      <c r="F22" s="4" t="s">
        <v>103</v>
      </c>
    </row>
    <row r="23" spans="1:6" x14ac:dyDescent="0.25">
      <c r="B23" s="4" t="s">
        <v>105</v>
      </c>
      <c r="C23" s="4"/>
      <c r="D23" s="6">
        <v>0</v>
      </c>
      <c r="E23" s="6">
        <v>0</v>
      </c>
      <c r="F23" s="4" t="s">
        <v>103</v>
      </c>
    </row>
    <row r="24" spans="1:6" x14ac:dyDescent="0.25">
      <c r="B24" s="4" t="s">
        <v>106</v>
      </c>
      <c r="C24" s="4"/>
      <c r="D24" s="6">
        <v>0</v>
      </c>
      <c r="E24" s="6">
        <v>0</v>
      </c>
      <c r="F24" s="4" t="s">
        <v>103</v>
      </c>
    </row>
    <row r="25" spans="1:6" x14ac:dyDescent="0.25">
      <c r="B25" s="4" t="s">
        <v>107</v>
      </c>
      <c r="C25" s="4"/>
      <c r="D25" s="6">
        <v>0</v>
      </c>
      <c r="E25" s="6">
        <v>0</v>
      </c>
      <c r="F25" s="4" t="s">
        <v>103</v>
      </c>
    </row>
    <row r="26" spans="1:6" x14ac:dyDescent="0.25">
      <c r="B26" s="4" t="s">
        <v>108</v>
      </c>
      <c r="C26" s="4"/>
      <c r="D26" s="6">
        <v>0</v>
      </c>
      <c r="E26" s="6">
        <v>0</v>
      </c>
      <c r="F26" s="4" t="s">
        <v>103</v>
      </c>
    </row>
    <row r="27" spans="1:6" x14ac:dyDescent="0.25">
      <c r="B27" s="4" t="s">
        <v>109</v>
      </c>
      <c r="C27" s="4"/>
      <c r="D27" s="6">
        <v>0</v>
      </c>
      <c r="E27" s="6">
        <v>50</v>
      </c>
      <c r="F27" s="4" t="s">
        <v>103</v>
      </c>
    </row>
    <row r="28" spans="1:6" x14ac:dyDescent="0.25">
      <c r="B28" s="4" t="s">
        <v>110</v>
      </c>
      <c r="C28" s="4"/>
      <c r="D28" s="6">
        <v>0</v>
      </c>
      <c r="E28" s="6">
        <v>50</v>
      </c>
      <c r="F28" s="4" t="s">
        <v>103</v>
      </c>
    </row>
    <row r="29" spans="1:6" x14ac:dyDescent="0.25">
      <c r="B29" s="4" t="s">
        <v>111</v>
      </c>
      <c r="C29" s="4"/>
      <c r="D29" s="6">
        <v>0</v>
      </c>
      <c r="E29" s="6">
        <v>0</v>
      </c>
      <c r="F29" s="4" t="s">
        <v>103</v>
      </c>
    </row>
    <row r="30" spans="1:6" x14ac:dyDescent="0.25">
      <c r="B30" s="4" t="s">
        <v>112</v>
      </c>
      <c r="C30" s="4"/>
      <c r="D30" s="6">
        <v>0</v>
      </c>
      <c r="E30" s="6">
        <v>0</v>
      </c>
      <c r="F30" s="4" t="s">
        <v>103</v>
      </c>
    </row>
    <row r="31" spans="1:6" x14ac:dyDescent="0.25">
      <c r="B31" s="4" t="s">
        <v>113</v>
      </c>
      <c r="C31" s="4"/>
      <c r="D31" s="6">
        <v>0</v>
      </c>
      <c r="E31" s="6">
        <v>50</v>
      </c>
      <c r="F31" s="4" t="s">
        <v>103</v>
      </c>
    </row>
    <row r="32" spans="1:6" x14ac:dyDescent="0.25">
      <c r="B32" s="4" t="s">
        <v>114</v>
      </c>
      <c r="C32" s="4"/>
      <c r="D32" s="6">
        <v>0</v>
      </c>
      <c r="E32" s="6">
        <v>0</v>
      </c>
      <c r="F32" s="4" t="s">
        <v>103</v>
      </c>
    </row>
    <row r="33" spans="1:7" x14ac:dyDescent="0.25">
      <c r="B33" s="4" t="s">
        <v>115</v>
      </c>
      <c r="C33" s="4"/>
      <c r="D33" s="6">
        <v>0</v>
      </c>
      <c r="E33" s="6">
        <v>0</v>
      </c>
      <c r="F33" s="4" t="s">
        <v>103</v>
      </c>
    </row>
    <row r="34" spans="1:7" x14ac:dyDescent="0.25">
      <c r="B34" s="4" t="s">
        <v>116</v>
      </c>
      <c r="C34" s="4"/>
      <c r="D34" s="6">
        <v>0</v>
      </c>
      <c r="E34" s="6">
        <v>100</v>
      </c>
      <c r="F34" s="4" t="s">
        <v>103</v>
      </c>
    </row>
    <row r="35" spans="1:7" x14ac:dyDescent="0.25">
      <c r="B35" s="4" t="s">
        <v>117</v>
      </c>
      <c r="C35" s="4"/>
      <c r="D35" s="6">
        <v>0</v>
      </c>
      <c r="E35" s="6">
        <v>0</v>
      </c>
      <c r="F35" s="4" t="s">
        <v>103</v>
      </c>
    </row>
    <row r="36" spans="1:7" x14ac:dyDescent="0.25">
      <c r="B36" s="4" t="s">
        <v>118</v>
      </c>
      <c r="C36" s="4"/>
      <c r="D36" s="6">
        <v>0</v>
      </c>
      <c r="E36" s="6">
        <v>0</v>
      </c>
      <c r="F36" s="4" t="s">
        <v>103</v>
      </c>
    </row>
    <row r="37" spans="1:7" x14ac:dyDescent="0.25">
      <c r="B37" s="4" t="s">
        <v>119</v>
      </c>
      <c r="C37" s="4"/>
      <c r="D37" s="6">
        <v>0</v>
      </c>
      <c r="E37" s="6">
        <v>0</v>
      </c>
      <c r="F37" s="4" t="s">
        <v>103</v>
      </c>
    </row>
    <row r="38" spans="1:7" x14ac:dyDescent="0.25">
      <c r="B38" s="4" t="s">
        <v>120</v>
      </c>
      <c r="C38" s="4"/>
      <c r="D38" s="6">
        <v>0</v>
      </c>
      <c r="E38" s="6">
        <v>0</v>
      </c>
      <c r="F38" s="4" t="s">
        <v>103</v>
      </c>
    </row>
    <row r="39" spans="1:7" x14ac:dyDescent="0.25">
      <c r="B39" s="4" t="s">
        <v>121</v>
      </c>
      <c r="C39" s="4"/>
      <c r="D39" s="6">
        <v>0</v>
      </c>
      <c r="E39" s="6">
        <v>0</v>
      </c>
      <c r="F39" s="4" t="s">
        <v>103</v>
      </c>
    </row>
    <row r="40" spans="1:7" ht="15.75" thickBot="1" x14ac:dyDescent="0.3">
      <c r="B40" s="2" t="s">
        <v>122</v>
      </c>
      <c r="C40" s="2"/>
      <c r="D40" s="5">
        <v>0</v>
      </c>
      <c r="E40" s="5">
        <v>50</v>
      </c>
      <c r="F40" s="2" t="s">
        <v>103</v>
      </c>
    </row>
    <row r="43" spans="1:7" ht="15.75" thickBot="1" x14ac:dyDescent="0.3">
      <c r="A43" t="s">
        <v>96</v>
      </c>
    </row>
    <row r="44" spans="1:7" ht="15.75" thickBot="1" x14ac:dyDescent="0.3">
      <c r="B44" s="60" t="s">
        <v>90</v>
      </c>
      <c r="C44" s="60" t="s">
        <v>91</v>
      </c>
      <c r="D44" s="60" t="s">
        <v>97</v>
      </c>
      <c r="E44" s="60" t="s">
        <v>98</v>
      </c>
      <c r="F44" s="60" t="s">
        <v>99</v>
      </c>
      <c r="G44" s="60" t="s">
        <v>100</v>
      </c>
    </row>
    <row r="45" spans="1:7" x14ac:dyDescent="0.25">
      <c r="B45" s="4" t="s">
        <v>123</v>
      </c>
      <c r="C45" s="4"/>
      <c r="D45" s="6">
        <v>50</v>
      </c>
      <c r="E45" s="4" t="s">
        <v>155</v>
      </c>
      <c r="F45" s="4" t="s">
        <v>156</v>
      </c>
      <c r="G45" s="4">
        <v>0</v>
      </c>
    </row>
    <row r="46" spans="1:7" x14ac:dyDescent="0.25">
      <c r="B46" s="4" t="s">
        <v>124</v>
      </c>
      <c r="C46" s="4"/>
      <c r="D46" s="6">
        <v>100</v>
      </c>
      <c r="E46" s="4" t="s">
        <v>157</v>
      </c>
      <c r="F46" s="4" t="s">
        <v>156</v>
      </c>
      <c r="G46" s="4">
        <v>0</v>
      </c>
    </row>
    <row r="47" spans="1:7" x14ac:dyDescent="0.25">
      <c r="B47" s="4" t="s">
        <v>125</v>
      </c>
      <c r="C47" s="4"/>
      <c r="D47" s="6">
        <v>100</v>
      </c>
      <c r="E47" s="4" t="s">
        <v>158</v>
      </c>
      <c r="F47" s="4" t="s">
        <v>156</v>
      </c>
      <c r="G47" s="4">
        <v>0</v>
      </c>
    </row>
    <row r="48" spans="1:7" x14ac:dyDescent="0.25">
      <c r="B48" s="4" t="s">
        <v>126</v>
      </c>
      <c r="C48" s="4"/>
      <c r="D48" s="6">
        <v>100</v>
      </c>
      <c r="E48" s="4" t="s">
        <v>159</v>
      </c>
      <c r="F48" s="4" t="s">
        <v>156</v>
      </c>
      <c r="G48" s="4">
        <v>0</v>
      </c>
    </row>
    <row r="49" spans="2:7" x14ac:dyDescent="0.25">
      <c r="B49" s="4" t="s">
        <v>127</v>
      </c>
      <c r="C49" s="4"/>
      <c r="D49" s="6">
        <v>50</v>
      </c>
      <c r="E49" s="4" t="s">
        <v>160</v>
      </c>
      <c r="F49" s="4" t="s">
        <v>156</v>
      </c>
      <c r="G49" s="4">
        <v>0</v>
      </c>
    </row>
    <row r="50" spans="2:7" x14ac:dyDescent="0.25">
      <c r="B50" s="4" t="s">
        <v>128</v>
      </c>
      <c r="C50" s="4"/>
      <c r="D50" s="6">
        <v>100</v>
      </c>
      <c r="E50" s="4" t="s">
        <v>161</v>
      </c>
      <c r="F50" s="4" t="s">
        <v>156</v>
      </c>
      <c r="G50" s="4">
        <v>0</v>
      </c>
    </row>
    <row r="51" spans="2:7" x14ac:dyDescent="0.25">
      <c r="B51" s="4" t="s">
        <v>129</v>
      </c>
      <c r="C51" s="4"/>
      <c r="D51" s="6">
        <v>50</v>
      </c>
      <c r="E51" s="4" t="s">
        <v>162</v>
      </c>
      <c r="F51" s="4" t="s">
        <v>156</v>
      </c>
      <c r="G51" s="4">
        <v>0</v>
      </c>
    </row>
    <row r="52" spans="2:7" x14ac:dyDescent="0.25">
      <c r="B52" s="4" t="s">
        <v>130</v>
      </c>
      <c r="C52" s="4"/>
      <c r="D52" s="6">
        <v>100</v>
      </c>
      <c r="E52" s="4" t="s">
        <v>163</v>
      </c>
      <c r="F52" s="4" t="s">
        <v>156</v>
      </c>
      <c r="G52" s="4">
        <v>0</v>
      </c>
    </row>
    <row r="53" spans="2:7" ht="15.75" thickBot="1" x14ac:dyDescent="0.3">
      <c r="B53" s="2" t="s">
        <v>131</v>
      </c>
      <c r="C53" s="2"/>
      <c r="D53" s="5">
        <v>50</v>
      </c>
      <c r="E53" s="2" t="s">
        <v>164</v>
      </c>
      <c r="F53" s="2" t="s">
        <v>156</v>
      </c>
      <c r="G5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59" t="s">
        <v>132</v>
      </c>
    </row>
    <row r="2" spans="1:8" x14ac:dyDescent="0.25">
      <c r="A2" s="59" t="s">
        <v>82</v>
      </c>
    </row>
    <row r="3" spans="1:8" x14ac:dyDescent="0.25">
      <c r="A3" s="59" t="s">
        <v>165</v>
      </c>
    </row>
    <row r="6" spans="1:8" ht="15.75" thickBot="1" x14ac:dyDescent="0.3">
      <c r="A6" t="s">
        <v>94</v>
      </c>
    </row>
    <row r="7" spans="1:8" x14ac:dyDescent="0.25">
      <c r="B7" s="61"/>
      <c r="C7" s="61"/>
      <c r="D7" s="61" t="s">
        <v>133</v>
      </c>
      <c r="E7" s="61" t="s">
        <v>135</v>
      </c>
      <c r="F7" s="61" t="s">
        <v>137</v>
      </c>
      <c r="G7" s="61" t="s">
        <v>139</v>
      </c>
      <c r="H7" s="61" t="s">
        <v>139</v>
      </c>
    </row>
    <row r="8" spans="1:8" ht="15.75" thickBot="1" x14ac:dyDescent="0.3">
      <c r="B8" s="62" t="s">
        <v>90</v>
      </c>
      <c r="C8" s="62" t="s">
        <v>91</v>
      </c>
      <c r="D8" s="62" t="s">
        <v>134</v>
      </c>
      <c r="E8" s="62" t="s">
        <v>136</v>
      </c>
      <c r="F8" s="62" t="s">
        <v>138</v>
      </c>
      <c r="G8" s="62" t="s">
        <v>140</v>
      </c>
      <c r="H8" s="62" t="s">
        <v>141</v>
      </c>
    </row>
    <row r="9" spans="1:8" x14ac:dyDescent="0.25">
      <c r="B9" s="4" t="s">
        <v>102</v>
      </c>
      <c r="C9" s="4"/>
      <c r="D9" s="4">
        <v>50</v>
      </c>
      <c r="E9" s="4">
        <v>0</v>
      </c>
      <c r="F9" s="4">
        <v>2</v>
      </c>
      <c r="G9" s="4">
        <v>4</v>
      </c>
      <c r="H9" s="4">
        <v>1E+30</v>
      </c>
    </row>
    <row r="10" spans="1:8" x14ac:dyDescent="0.25">
      <c r="B10" s="4" t="s">
        <v>104</v>
      </c>
      <c r="C10" s="4"/>
      <c r="D10" s="4">
        <v>0</v>
      </c>
      <c r="E10" s="4">
        <v>0</v>
      </c>
      <c r="F10" s="4">
        <v>4</v>
      </c>
      <c r="G10" s="4">
        <v>1E+30</v>
      </c>
      <c r="H10" s="4">
        <v>0</v>
      </c>
    </row>
    <row r="11" spans="1:8" x14ac:dyDescent="0.25">
      <c r="B11" s="4" t="s">
        <v>105</v>
      </c>
      <c r="C11" s="4"/>
      <c r="D11" s="4">
        <v>0</v>
      </c>
      <c r="E11" s="4">
        <v>0</v>
      </c>
      <c r="F11" s="4">
        <v>5</v>
      </c>
      <c r="G11" s="4">
        <v>0</v>
      </c>
      <c r="H11" s="4">
        <v>4</v>
      </c>
    </row>
    <row r="12" spans="1:8" x14ac:dyDescent="0.25">
      <c r="B12" s="4" t="s">
        <v>106</v>
      </c>
      <c r="C12" s="4"/>
      <c r="D12" s="4">
        <v>0</v>
      </c>
      <c r="E12" s="4">
        <v>1</v>
      </c>
      <c r="F12" s="4">
        <v>8</v>
      </c>
      <c r="G12" s="4">
        <v>1E+30</v>
      </c>
      <c r="H12" s="4">
        <v>1</v>
      </c>
    </row>
    <row r="13" spans="1:8" x14ac:dyDescent="0.25">
      <c r="B13" s="4" t="s">
        <v>107</v>
      </c>
      <c r="C13" s="4"/>
      <c r="D13" s="4">
        <v>0</v>
      </c>
      <c r="E13" s="4">
        <v>4</v>
      </c>
      <c r="F13" s="4">
        <v>5</v>
      </c>
      <c r="G13" s="4">
        <v>1E+30</v>
      </c>
      <c r="H13" s="4">
        <v>4</v>
      </c>
    </row>
    <row r="14" spans="1:8" x14ac:dyDescent="0.25">
      <c r="B14" s="4" t="s">
        <v>108</v>
      </c>
      <c r="C14" s="4"/>
      <c r="D14" s="4">
        <v>0</v>
      </c>
      <c r="E14" s="4">
        <v>0</v>
      </c>
      <c r="F14" s="4">
        <v>3</v>
      </c>
      <c r="G14" s="4">
        <v>1E+30</v>
      </c>
      <c r="H14" s="4">
        <v>0</v>
      </c>
    </row>
    <row r="15" spans="1:8" x14ac:dyDescent="0.25">
      <c r="B15" s="4" t="s">
        <v>109</v>
      </c>
      <c r="C15" s="4"/>
      <c r="D15" s="4">
        <v>50</v>
      </c>
      <c r="E15" s="4">
        <v>0</v>
      </c>
      <c r="F15" s="4">
        <v>4</v>
      </c>
      <c r="G15" s="4">
        <v>0</v>
      </c>
      <c r="H15" s="4">
        <v>0</v>
      </c>
    </row>
    <row r="16" spans="1:8" x14ac:dyDescent="0.25">
      <c r="B16" s="4" t="s">
        <v>110</v>
      </c>
      <c r="C16" s="4"/>
      <c r="D16" s="4">
        <v>50</v>
      </c>
      <c r="E16" s="4">
        <v>0</v>
      </c>
      <c r="F16" s="4">
        <v>6</v>
      </c>
      <c r="G16" s="4">
        <v>0</v>
      </c>
      <c r="H16" s="4">
        <v>2</v>
      </c>
    </row>
    <row r="17" spans="1:8" x14ac:dyDescent="0.25">
      <c r="B17" s="4" t="s">
        <v>111</v>
      </c>
      <c r="C17" s="4"/>
      <c r="D17" s="4">
        <v>0</v>
      </c>
      <c r="E17" s="4">
        <v>4</v>
      </c>
      <c r="F17" s="4">
        <v>3</v>
      </c>
      <c r="G17" s="4">
        <v>1E+30</v>
      </c>
      <c r="H17" s="4">
        <v>4</v>
      </c>
    </row>
    <row r="18" spans="1:8" x14ac:dyDescent="0.25">
      <c r="B18" s="4" t="s">
        <v>112</v>
      </c>
      <c r="C18" s="4"/>
      <c r="D18" s="4">
        <v>0</v>
      </c>
      <c r="E18" s="4">
        <v>0</v>
      </c>
      <c r="F18" s="4">
        <v>1</v>
      </c>
      <c r="G18" s="4">
        <v>0</v>
      </c>
      <c r="H18" s="4">
        <v>3</v>
      </c>
    </row>
    <row r="19" spans="1:8" x14ac:dyDescent="0.25">
      <c r="B19" s="4" t="s">
        <v>113</v>
      </c>
      <c r="C19" s="4"/>
      <c r="D19" s="4">
        <v>50</v>
      </c>
      <c r="E19" s="4">
        <v>0</v>
      </c>
      <c r="F19" s="4">
        <v>2</v>
      </c>
      <c r="G19" s="4">
        <v>0</v>
      </c>
      <c r="H19" s="4">
        <v>0</v>
      </c>
    </row>
    <row r="20" spans="1:8" x14ac:dyDescent="0.25">
      <c r="B20" s="4" t="s">
        <v>114</v>
      </c>
      <c r="C20" s="4"/>
      <c r="D20" s="4">
        <v>0</v>
      </c>
      <c r="E20" s="4">
        <v>0</v>
      </c>
      <c r="F20" s="4">
        <v>4</v>
      </c>
      <c r="G20" s="4">
        <v>1E+30</v>
      </c>
      <c r="H20" s="4">
        <v>0</v>
      </c>
    </row>
    <row r="21" spans="1:8" x14ac:dyDescent="0.25">
      <c r="B21" s="4" t="s">
        <v>115</v>
      </c>
      <c r="C21" s="4"/>
      <c r="D21" s="4">
        <v>0</v>
      </c>
      <c r="E21" s="4">
        <v>7</v>
      </c>
      <c r="F21" s="4">
        <v>7</v>
      </c>
      <c r="G21" s="4">
        <v>1E+30</v>
      </c>
      <c r="H21" s="4">
        <v>7</v>
      </c>
    </row>
    <row r="22" spans="1:8" x14ac:dyDescent="0.25">
      <c r="B22" s="4" t="s">
        <v>116</v>
      </c>
      <c r="C22" s="4"/>
      <c r="D22" s="4">
        <v>100</v>
      </c>
      <c r="E22" s="4">
        <v>0</v>
      </c>
      <c r="F22" s="4">
        <v>2</v>
      </c>
      <c r="G22" s="4">
        <v>3</v>
      </c>
      <c r="H22" s="4">
        <v>1E+30</v>
      </c>
    </row>
    <row r="23" spans="1:8" x14ac:dyDescent="0.25">
      <c r="B23" s="4" t="s">
        <v>117</v>
      </c>
      <c r="C23" s="4"/>
      <c r="D23" s="4">
        <v>0</v>
      </c>
      <c r="E23" s="4">
        <v>3</v>
      </c>
      <c r="F23" s="4">
        <v>6</v>
      </c>
      <c r="G23" s="4">
        <v>1E+30</v>
      </c>
      <c r="H23" s="4">
        <v>3</v>
      </c>
    </row>
    <row r="24" spans="1:8" x14ac:dyDescent="0.25">
      <c r="B24" s="4" t="s">
        <v>118</v>
      </c>
      <c r="C24" s="4"/>
      <c r="D24" s="4">
        <v>0</v>
      </c>
      <c r="E24" s="4">
        <v>4</v>
      </c>
      <c r="F24" s="4">
        <v>9</v>
      </c>
      <c r="G24" s="4">
        <v>1E+30</v>
      </c>
      <c r="H24" s="4">
        <v>4</v>
      </c>
    </row>
    <row r="25" spans="1:8" x14ac:dyDescent="0.25">
      <c r="B25" s="4" t="s">
        <v>119</v>
      </c>
      <c r="C25" s="4"/>
      <c r="D25" s="4">
        <v>0</v>
      </c>
      <c r="E25" s="4">
        <v>5</v>
      </c>
      <c r="F25" s="4">
        <v>0</v>
      </c>
      <c r="G25" s="4">
        <v>1E+30</v>
      </c>
      <c r="H25" s="4">
        <v>5</v>
      </c>
    </row>
    <row r="26" spans="1:8" x14ac:dyDescent="0.25">
      <c r="B26" s="4" t="s">
        <v>120</v>
      </c>
      <c r="C26" s="4"/>
      <c r="D26" s="4">
        <v>0</v>
      </c>
      <c r="E26" s="4">
        <v>3</v>
      </c>
      <c r="F26" s="4">
        <v>0</v>
      </c>
      <c r="G26" s="4">
        <v>1E+30</v>
      </c>
      <c r="H26" s="4">
        <v>3</v>
      </c>
    </row>
    <row r="27" spans="1:8" x14ac:dyDescent="0.25">
      <c r="B27" s="4" t="s">
        <v>121</v>
      </c>
      <c r="C27" s="4"/>
      <c r="D27" s="4">
        <v>0</v>
      </c>
      <c r="E27" s="4">
        <v>2</v>
      </c>
      <c r="F27" s="4">
        <v>0</v>
      </c>
      <c r="G27" s="4">
        <v>1E+30</v>
      </c>
      <c r="H27" s="4">
        <v>2</v>
      </c>
    </row>
    <row r="28" spans="1:8" ht="15.75" thickBot="1" x14ac:dyDescent="0.3">
      <c r="B28" s="2" t="s">
        <v>122</v>
      </c>
      <c r="C28" s="2"/>
      <c r="D28" s="2">
        <v>50</v>
      </c>
      <c r="E28" s="2">
        <v>0</v>
      </c>
      <c r="F28" s="2">
        <v>0</v>
      </c>
      <c r="G28" s="2">
        <v>2</v>
      </c>
      <c r="H28" s="2">
        <v>1E+30</v>
      </c>
    </row>
    <row r="30" spans="1:8" ht="15.75" thickBot="1" x14ac:dyDescent="0.3">
      <c r="A30" t="s">
        <v>96</v>
      </c>
    </row>
    <row r="31" spans="1:8" x14ac:dyDescent="0.25">
      <c r="B31" s="61"/>
      <c r="C31" s="61"/>
      <c r="D31" s="61" t="s">
        <v>133</v>
      </c>
      <c r="E31" s="61" t="s">
        <v>142</v>
      </c>
      <c r="F31" s="61" t="s">
        <v>144</v>
      </c>
      <c r="G31" s="61" t="s">
        <v>139</v>
      </c>
      <c r="H31" s="61" t="s">
        <v>139</v>
      </c>
    </row>
    <row r="32" spans="1:8" ht="15.75" thickBot="1" x14ac:dyDescent="0.3">
      <c r="B32" s="62" t="s">
        <v>90</v>
      </c>
      <c r="C32" s="62" t="s">
        <v>91</v>
      </c>
      <c r="D32" s="62" t="s">
        <v>134</v>
      </c>
      <c r="E32" s="62" t="s">
        <v>143</v>
      </c>
      <c r="F32" s="62" t="s">
        <v>145</v>
      </c>
      <c r="G32" s="62" t="s">
        <v>140</v>
      </c>
      <c r="H32" s="62" t="s">
        <v>141</v>
      </c>
    </row>
    <row r="33" spans="2:8" x14ac:dyDescent="0.25">
      <c r="B33" s="4" t="s">
        <v>123</v>
      </c>
      <c r="C33" s="4"/>
      <c r="D33" s="4">
        <v>50</v>
      </c>
      <c r="E33" s="4">
        <v>-1</v>
      </c>
      <c r="F33" s="4">
        <v>50</v>
      </c>
      <c r="G33" s="4">
        <v>0</v>
      </c>
      <c r="H33" s="4">
        <v>50</v>
      </c>
    </row>
    <row r="34" spans="2:8" x14ac:dyDescent="0.25">
      <c r="B34" s="4" t="s">
        <v>124</v>
      </c>
      <c r="C34" s="4"/>
      <c r="D34" s="4">
        <v>100</v>
      </c>
      <c r="E34" s="4">
        <v>1</v>
      </c>
      <c r="F34" s="4">
        <v>100</v>
      </c>
      <c r="G34" s="4">
        <v>0</v>
      </c>
      <c r="H34" s="4">
        <v>0</v>
      </c>
    </row>
    <row r="35" spans="2:8" x14ac:dyDescent="0.25">
      <c r="B35" s="4" t="s">
        <v>125</v>
      </c>
      <c r="C35" s="4"/>
      <c r="D35" s="4">
        <v>100</v>
      </c>
      <c r="E35" s="4">
        <v>2</v>
      </c>
      <c r="F35" s="4">
        <v>100</v>
      </c>
      <c r="G35" s="4">
        <v>0</v>
      </c>
      <c r="H35" s="4">
        <v>50</v>
      </c>
    </row>
    <row r="36" spans="2:8" x14ac:dyDescent="0.25">
      <c r="B36" s="4" t="s">
        <v>126</v>
      </c>
      <c r="C36" s="4"/>
      <c r="D36" s="4">
        <v>100</v>
      </c>
      <c r="E36" s="4">
        <v>4</v>
      </c>
      <c r="F36" s="4">
        <v>100</v>
      </c>
      <c r="G36" s="4">
        <v>0</v>
      </c>
      <c r="H36" s="4">
        <v>50</v>
      </c>
    </row>
    <row r="37" spans="2:8" x14ac:dyDescent="0.25">
      <c r="B37" s="4" t="s">
        <v>127</v>
      </c>
      <c r="C37" s="4"/>
      <c r="D37" s="4">
        <v>50</v>
      </c>
      <c r="E37" s="4">
        <v>3</v>
      </c>
      <c r="F37" s="4">
        <v>50</v>
      </c>
      <c r="G37" s="4">
        <v>50</v>
      </c>
      <c r="H37" s="4">
        <v>0</v>
      </c>
    </row>
    <row r="38" spans="2:8" x14ac:dyDescent="0.25">
      <c r="B38" s="4" t="s">
        <v>128</v>
      </c>
      <c r="C38" s="4"/>
      <c r="D38" s="4">
        <v>100</v>
      </c>
      <c r="E38" s="4">
        <v>2</v>
      </c>
      <c r="F38" s="4">
        <v>100</v>
      </c>
      <c r="G38" s="4">
        <v>50</v>
      </c>
      <c r="H38" s="4">
        <v>0</v>
      </c>
    </row>
    <row r="39" spans="2:8" x14ac:dyDescent="0.25">
      <c r="B39" s="4" t="s">
        <v>129</v>
      </c>
      <c r="C39" s="4"/>
      <c r="D39" s="4">
        <v>50</v>
      </c>
      <c r="E39" s="4">
        <v>0</v>
      </c>
      <c r="F39" s="4">
        <v>50</v>
      </c>
      <c r="G39" s="4">
        <v>0</v>
      </c>
      <c r="H39" s="4">
        <v>1E+30</v>
      </c>
    </row>
    <row r="40" spans="2:8" x14ac:dyDescent="0.25">
      <c r="B40" s="4" t="s">
        <v>130</v>
      </c>
      <c r="C40" s="4"/>
      <c r="D40" s="4">
        <v>100</v>
      </c>
      <c r="E40" s="4">
        <v>1</v>
      </c>
      <c r="F40" s="4">
        <v>100</v>
      </c>
      <c r="G40" s="4">
        <v>0</v>
      </c>
      <c r="H40" s="4">
        <v>0</v>
      </c>
    </row>
    <row r="41" spans="2:8" ht="15.75" thickBot="1" x14ac:dyDescent="0.3">
      <c r="B41" s="2" t="s">
        <v>131</v>
      </c>
      <c r="C41" s="2"/>
      <c r="D41" s="2">
        <v>50</v>
      </c>
      <c r="E41" s="2">
        <v>-4</v>
      </c>
      <c r="F41" s="2">
        <v>50</v>
      </c>
      <c r="G41" s="2">
        <v>50</v>
      </c>
      <c r="H41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59" t="s">
        <v>146</v>
      </c>
    </row>
    <row r="2" spans="1:10" x14ac:dyDescent="0.25">
      <c r="A2" s="59" t="s">
        <v>82</v>
      </c>
    </row>
    <row r="3" spans="1:10" x14ac:dyDescent="0.25">
      <c r="A3" s="59" t="s">
        <v>166</v>
      </c>
    </row>
    <row r="5" spans="1:10" ht="15.75" thickBot="1" x14ac:dyDescent="0.3"/>
    <row r="6" spans="1:10" x14ac:dyDescent="0.25">
      <c r="B6" s="61"/>
      <c r="C6" s="61" t="s">
        <v>137</v>
      </c>
      <c r="D6" s="61"/>
    </row>
    <row r="7" spans="1:10" ht="15.75" thickBot="1" x14ac:dyDescent="0.3">
      <c r="B7" s="62" t="s">
        <v>90</v>
      </c>
      <c r="C7" s="62" t="s">
        <v>91</v>
      </c>
      <c r="D7" s="62" t="s">
        <v>134</v>
      </c>
    </row>
    <row r="8" spans="1:10" ht="15.75" thickBot="1" x14ac:dyDescent="0.3">
      <c r="B8" s="2" t="s">
        <v>101</v>
      </c>
      <c r="C8" s="2"/>
      <c r="D8" s="5">
        <v>900</v>
      </c>
    </row>
    <row r="10" spans="1:10" ht="15.75" thickBot="1" x14ac:dyDescent="0.3"/>
    <row r="11" spans="1:10" x14ac:dyDescent="0.25">
      <c r="B11" s="61"/>
      <c r="C11" s="61" t="s">
        <v>147</v>
      </c>
      <c r="D11" s="61"/>
      <c r="F11" s="61" t="s">
        <v>148</v>
      </c>
      <c r="G11" s="61" t="s">
        <v>137</v>
      </c>
      <c r="I11" s="61" t="s">
        <v>151</v>
      </c>
      <c r="J11" s="61" t="s">
        <v>137</v>
      </c>
    </row>
    <row r="12" spans="1:10" ht="15.75" thickBot="1" x14ac:dyDescent="0.3">
      <c r="B12" s="62" t="s">
        <v>90</v>
      </c>
      <c r="C12" s="62" t="s">
        <v>91</v>
      </c>
      <c r="D12" s="62" t="s">
        <v>134</v>
      </c>
      <c r="F12" s="62" t="s">
        <v>149</v>
      </c>
      <c r="G12" s="62" t="s">
        <v>150</v>
      </c>
      <c r="I12" s="62" t="s">
        <v>149</v>
      </c>
      <c r="J12" s="62" t="s">
        <v>150</v>
      </c>
    </row>
    <row r="13" spans="1:10" x14ac:dyDescent="0.25">
      <c r="B13" s="4" t="s">
        <v>102</v>
      </c>
      <c r="C13" s="4"/>
      <c r="D13" s="6">
        <v>50</v>
      </c>
      <c r="F13" s="6">
        <v>50</v>
      </c>
      <c r="G13" s="6">
        <v>900</v>
      </c>
      <c r="I13" s="6">
        <v>50</v>
      </c>
      <c r="J13" s="6">
        <v>900</v>
      </c>
    </row>
    <row r="14" spans="1:10" x14ac:dyDescent="0.25">
      <c r="B14" s="4" t="s">
        <v>104</v>
      </c>
      <c r="C14" s="4"/>
      <c r="D14" s="6">
        <v>0</v>
      </c>
      <c r="F14" s="6">
        <v>0</v>
      </c>
      <c r="G14" s="6">
        <v>900</v>
      </c>
      <c r="I14" s="6">
        <v>0</v>
      </c>
      <c r="J14" s="6">
        <v>900</v>
      </c>
    </row>
    <row r="15" spans="1:10" x14ac:dyDescent="0.25">
      <c r="B15" s="4" t="s">
        <v>105</v>
      </c>
      <c r="C15" s="4"/>
      <c r="D15" s="6">
        <v>0</v>
      </c>
      <c r="F15" s="6">
        <v>0</v>
      </c>
      <c r="G15" s="6">
        <v>900</v>
      </c>
      <c r="I15" s="6">
        <v>0</v>
      </c>
      <c r="J15" s="6">
        <v>900</v>
      </c>
    </row>
    <row r="16" spans="1:10" x14ac:dyDescent="0.25">
      <c r="B16" s="4" t="s">
        <v>106</v>
      </c>
      <c r="C16" s="4"/>
      <c r="D16" s="6">
        <v>0</v>
      </c>
      <c r="F16" s="6">
        <v>0</v>
      </c>
      <c r="G16" s="6">
        <v>900</v>
      </c>
      <c r="I16" s="6">
        <v>0</v>
      </c>
      <c r="J16" s="6">
        <v>900</v>
      </c>
    </row>
    <row r="17" spans="2:10" x14ac:dyDescent="0.25">
      <c r="B17" s="4" t="s">
        <v>107</v>
      </c>
      <c r="C17" s="4"/>
      <c r="D17" s="6">
        <v>0</v>
      </c>
      <c r="F17" s="6">
        <v>0</v>
      </c>
      <c r="G17" s="6">
        <v>900</v>
      </c>
      <c r="I17" s="6">
        <v>0</v>
      </c>
      <c r="J17" s="6">
        <v>900</v>
      </c>
    </row>
    <row r="18" spans="2:10" x14ac:dyDescent="0.25">
      <c r="B18" s="4" t="s">
        <v>108</v>
      </c>
      <c r="C18" s="4"/>
      <c r="D18" s="6">
        <v>0</v>
      </c>
      <c r="F18" s="6">
        <v>0</v>
      </c>
      <c r="G18" s="6">
        <v>900</v>
      </c>
      <c r="I18" s="6">
        <v>0</v>
      </c>
      <c r="J18" s="6">
        <v>900</v>
      </c>
    </row>
    <row r="19" spans="2:10" x14ac:dyDescent="0.25">
      <c r="B19" s="4" t="s">
        <v>109</v>
      </c>
      <c r="C19" s="4"/>
      <c r="D19" s="6">
        <v>50</v>
      </c>
      <c r="F19" s="6">
        <v>50</v>
      </c>
      <c r="G19" s="6">
        <v>900</v>
      </c>
      <c r="I19" s="6">
        <v>50</v>
      </c>
      <c r="J19" s="6">
        <v>900</v>
      </c>
    </row>
    <row r="20" spans="2:10" x14ac:dyDescent="0.25">
      <c r="B20" s="4" t="s">
        <v>110</v>
      </c>
      <c r="C20" s="4"/>
      <c r="D20" s="6">
        <v>50</v>
      </c>
      <c r="F20" s="6">
        <v>50</v>
      </c>
      <c r="G20" s="6">
        <v>900</v>
      </c>
      <c r="I20" s="6">
        <v>50</v>
      </c>
      <c r="J20" s="6">
        <v>900</v>
      </c>
    </row>
    <row r="21" spans="2:10" x14ac:dyDescent="0.25">
      <c r="B21" s="4" t="s">
        <v>111</v>
      </c>
      <c r="C21" s="4"/>
      <c r="D21" s="6">
        <v>0</v>
      </c>
      <c r="F21" s="6">
        <v>0</v>
      </c>
      <c r="G21" s="6">
        <v>900</v>
      </c>
      <c r="I21" s="6">
        <v>0</v>
      </c>
      <c r="J21" s="6">
        <v>900</v>
      </c>
    </row>
    <row r="22" spans="2:10" x14ac:dyDescent="0.25">
      <c r="B22" s="4" t="s">
        <v>112</v>
      </c>
      <c r="C22" s="4"/>
      <c r="D22" s="6">
        <v>0</v>
      </c>
      <c r="F22" s="6">
        <v>0</v>
      </c>
      <c r="G22" s="6">
        <v>900</v>
      </c>
      <c r="I22" s="6">
        <v>0</v>
      </c>
      <c r="J22" s="6">
        <v>900</v>
      </c>
    </row>
    <row r="23" spans="2:10" x14ac:dyDescent="0.25">
      <c r="B23" s="4" t="s">
        <v>113</v>
      </c>
      <c r="C23" s="4"/>
      <c r="D23" s="6">
        <v>50</v>
      </c>
      <c r="F23" s="6">
        <v>50</v>
      </c>
      <c r="G23" s="6">
        <v>900</v>
      </c>
      <c r="I23" s="6">
        <v>50</v>
      </c>
      <c r="J23" s="6">
        <v>900</v>
      </c>
    </row>
    <row r="24" spans="2:10" x14ac:dyDescent="0.25">
      <c r="B24" s="4" t="s">
        <v>114</v>
      </c>
      <c r="C24" s="4"/>
      <c r="D24" s="6">
        <v>0</v>
      </c>
      <c r="F24" s="6">
        <v>0</v>
      </c>
      <c r="G24" s="6">
        <v>900</v>
      </c>
      <c r="I24" s="6">
        <v>0</v>
      </c>
      <c r="J24" s="6">
        <v>900</v>
      </c>
    </row>
    <row r="25" spans="2:10" x14ac:dyDescent="0.25">
      <c r="B25" s="4" t="s">
        <v>115</v>
      </c>
      <c r="C25" s="4"/>
      <c r="D25" s="6">
        <v>0</v>
      </c>
      <c r="F25" s="6">
        <v>0</v>
      </c>
      <c r="G25" s="6">
        <v>900</v>
      </c>
      <c r="I25" s="6">
        <v>0</v>
      </c>
      <c r="J25" s="6">
        <v>900</v>
      </c>
    </row>
    <row r="26" spans="2:10" x14ac:dyDescent="0.25">
      <c r="B26" s="4" t="s">
        <v>116</v>
      </c>
      <c r="C26" s="4"/>
      <c r="D26" s="6">
        <v>100</v>
      </c>
      <c r="F26" s="6">
        <v>100</v>
      </c>
      <c r="G26" s="6">
        <v>900</v>
      </c>
      <c r="I26" s="6">
        <v>100</v>
      </c>
      <c r="J26" s="6">
        <v>900</v>
      </c>
    </row>
    <row r="27" spans="2:10" x14ac:dyDescent="0.25">
      <c r="B27" s="4" t="s">
        <v>117</v>
      </c>
      <c r="C27" s="4"/>
      <c r="D27" s="6">
        <v>0</v>
      </c>
      <c r="F27" s="6">
        <v>0</v>
      </c>
      <c r="G27" s="6">
        <v>900</v>
      </c>
      <c r="I27" s="6">
        <v>0</v>
      </c>
      <c r="J27" s="6">
        <v>900</v>
      </c>
    </row>
    <row r="28" spans="2:10" x14ac:dyDescent="0.25">
      <c r="B28" s="4" t="s">
        <v>118</v>
      </c>
      <c r="C28" s="4"/>
      <c r="D28" s="6">
        <v>0</v>
      </c>
      <c r="F28" s="6">
        <v>0</v>
      </c>
      <c r="G28" s="6">
        <v>900</v>
      </c>
      <c r="I28" s="6">
        <v>0</v>
      </c>
      <c r="J28" s="6">
        <v>900</v>
      </c>
    </row>
    <row r="29" spans="2:10" x14ac:dyDescent="0.25">
      <c r="B29" s="4" t="s">
        <v>119</v>
      </c>
      <c r="C29" s="4"/>
      <c r="D29" s="6">
        <v>0</v>
      </c>
      <c r="F29" s="6">
        <v>0</v>
      </c>
      <c r="G29" s="6">
        <v>900</v>
      </c>
      <c r="I29" s="6">
        <v>0</v>
      </c>
      <c r="J29" s="6">
        <v>900</v>
      </c>
    </row>
    <row r="30" spans="2:10" x14ac:dyDescent="0.25">
      <c r="B30" s="4" t="s">
        <v>120</v>
      </c>
      <c r="C30" s="4"/>
      <c r="D30" s="6">
        <v>0</v>
      </c>
      <c r="F30" s="6">
        <v>0</v>
      </c>
      <c r="G30" s="6">
        <v>900</v>
      </c>
      <c r="I30" s="6">
        <v>0</v>
      </c>
      <c r="J30" s="6">
        <v>900</v>
      </c>
    </row>
    <row r="31" spans="2:10" x14ac:dyDescent="0.25">
      <c r="B31" s="4" t="s">
        <v>121</v>
      </c>
      <c r="C31" s="4"/>
      <c r="D31" s="6">
        <v>0</v>
      </c>
      <c r="F31" s="6">
        <v>0</v>
      </c>
      <c r="G31" s="6">
        <v>900</v>
      </c>
      <c r="I31" s="6">
        <v>0</v>
      </c>
      <c r="J31" s="6">
        <v>900</v>
      </c>
    </row>
    <row r="32" spans="2:10" ht="15.75" thickBot="1" x14ac:dyDescent="0.3">
      <c r="B32" s="2" t="s">
        <v>122</v>
      </c>
      <c r="C32" s="2"/>
      <c r="D32" s="5">
        <v>50</v>
      </c>
      <c r="F32" s="5">
        <v>50</v>
      </c>
      <c r="G32" s="5">
        <v>900</v>
      </c>
      <c r="I32" s="5">
        <v>50</v>
      </c>
      <c r="J32" s="5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K13" sqref="K13"/>
    </sheetView>
  </sheetViews>
  <sheetFormatPr defaultRowHeight="15" x14ac:dyDescent="0.25"/>
  <sheetData>
    <row r="1" spans="1:25" ht="15.75" thickBot="1" x14ac:dyDescent="0.3">
      <c r="A1" s="51" t="s">
        <v>65</v>
      </c>
      <c r="B1" s="29">
        <v>50</v>
      </c>
      <c r="C1" s="27">
        <v>100</v>
      </c>
      <c r="D1" s="27">
        <v>100</v>
      </c>
      <c r="E1" s="33">
        <v>100</v>
      </c>
      <c r="H1" s="72" t="s">
        <v>74</v>
      </c>
      <c r="I1" s="72"/>
      <c r="J1" s="72"/>
      <c r="K1" s="72"/>
      <c r="M1" s="72" t="s">
        <v>75</v>
      </c>
      <c r="N1" s="72"/>
      <c r="O1" s="72"/>
      <c r="P1" s="72"/>
      <c r="R1" s="51" t="s">
        <v>65</v>
      </c>
      <c r="S1" s="29">
        <v>50</v>
      </c>
      <c r="T1" s="27">
        <v>50</v>
      </c>
      <c r="U1" s="27">
        <v>100</v>
      </c>
      <c r="V1" s="33">
        <v>100</v>
      </c>
    </row>
    <row r="2" spans="1:25" x14ac:dyDescent="0.25">
      <c r="A2" s="73">
        <v>50</v>
      </c>
      <c r="B2" s="30">
        <v>2</v>
      </c>
      <c r="C2" s="28">
        <v>4</v>
      </c>
      <c r="D2" s="28">
        <v>5</v>
      </c>
      <c r="E2" s="32">
        <v>8</v>
      </c>
      <c r="G2" s="40"/>
      <c r="H2" s="52">
        <f>B3</f>
        <v>0</v>
      </c>
      <c r="I2" s="53">
        <f>C3</f>
        <v>0</v>
      </c>
      <c r="J2" s="53">
        <f>D3</f>
        <v>0</v>
      </c>
      <c r="K2" s="54">
        <f>E3</f>
        <v>50</v>
      </c>
      <c r="M2" s="52">
        <f>S3</f>
        <v>0</v>
      </c>
      <c r="N2" s="53">
        <f t="shared" ref="N2:P2" si="0">T3</f>
        <v>0</v>
      </c>
      <c r="O2" s="53">
        <f t="shared" si="0"/>
        <v>0</v>
      </c>
      <c r="P2" s="54">
        <f t="shared" si="0"/>
        <v>0</v>
      </c>
      <c r="R2" s="73">
        <v>50</v>
      </c>
      <c r="S2" s="30">
        <v>2</v>
      </c>
      <c r="T2" s="28">
        <v>4</v>
      </c>
      <c r="U2" s="28">
        <v>5</v>
      </c>
      <c r="V2" s="32">
        <v>8</v>
      </c>
      <c r="Y2" s="40" t="s">
        <v>67</v>
      </c>
    </row>
    <row r="3" spans="1:25" x14ac:dyDescent="0.25">
      <c r="A3" s="69"/>
      <c r="B3" s="34"/>
      <c r="C3" s="35"/>
      <c r="D3" s="35"/>
      <c r="E3" s="36">
        <v>50</v>
      </c>
      <c r="F3">
        <f t="shared" ref="F3:F7" si="1">SUM(B3:E3)</f>
        <v>50</v>
      </c>
      <c r="G3" s="40"/>
      <c r="H3" s="9">
        <f>B5</f>
        <v>50</v>
      </c>
      <c r="I3" s="10">
        <f>C5</f>
        <v>0</v>
      </c>
      <c r="J3" s="10">
        <f>D5</f>
        <v>50</v>
      </c>
      <c r="K3" s="11">
        <f>E5</f>
        <v>0</v>
      </c>
      <c r="M3" s="9">
        <f>S5</f>
        <v>0</v>
      </c>
      <c r="N3" s="10">
        <f t="shared" ref="N3:P3" si="2">T5</f>
        <v>0</v>
      </c>
      <c r="O3" s="10">
        <f t="shared" si="2"/>
        <v>0</v>
      </c>
      <c r="P3" s="11">
        <f t="shared" si="2"/>
        <v>0</v>
      </c>
      <c r="R3" s="69"/>
      <c r="S3" s="34"/>
      <c r="T3" s="35"/>
      <c r="U3" s="35"/>
      <c r="V3" s="36"/>
      <c r="W3">
        <f t="shared" ref="W3" si="3">SUM(S3:V3)</f>
        <v>0</v>
      </c>
      <c r="Y3" s="40" t="s">
        <v>66</v>
      </c>
    </row>
    <row r="4" spans="1:25" x14ac:dyDescent="0.25">
      <c r="A4" s="69">
        <v>100</v>
      </c>
      <c r="B4" s="24">
        <v>5</v>
      </c>
      <c r="C4" s="25">
        <v>3</v>
      </c>
      <c r="D4" s="25">
        <v>4</v>
      </c>
      <c r="E4" s="26">
        <v>6</v>
      </c>
      <c r="H4" s="9">
        <f>B7</f>
        <v>0</v>
      </c>
      <c r="I4" s="10">
        <f>C7</f>
        <v>50</v>
      </c>
      <c r="J4" s="10">
        <f>D7</f>
        <v>0</v>
      </c>
      <c r="K4" s="11">
        <f>E7</f>
        <v>0</v>
      </c>
      <c r="M4" s="9">
        <f>S7</f>
        <v>0</v>
      </c>
      <c r="N4" s="10">
        <f t="shared" ref="N4:P4" si="4">T7</f>
        <v>0</v>
      </c>
      <c r="O4" s="10">
        <f t="shared" si="4"/>
        <v>0</v>
      </c>
      <c r="P4" s="11">
        <f t="shared" si="4"/>
        <v>0</v>
      </c>
      <c r="R4" s="69">
        <v>100</v>
      </c>
      <c r="S4" s="24">
        <v>5</v>
      </c>
      <c r="T4" s="25">
        <v>3</v>
      </c>
      <c r="U4" s="25">
        <v>4</v>
      </c>
      <c r="V4" s="26">
        <v>6</v>
      </c>
    </row>
    <row r="5" spans="1:25" x14ac:dyDescent="0.25">
      <c r="A5" s="69"/>
      <c r="B5" s="34">
        <v>50</v>
      </c>
      <c r="C5" s="35"/>
      <c r="D5" s="35">
        <v>50</v>
      </c>
      <c r="E5" s="36"/>
      <c r="F5">
        <f t="shared" si="1"/>
        <v>100</v>
      </c>
      <c r="H5" s="9">
        <f>B9</f>
        <v>0</v>
      </c>
      <c r="I5" s="10">
        <f>C9</f>
        <v>50</v>
      </c>
      <c r="J5" s="10">
        <f>D9</f>
        <v>50</v>
      </c>
      <c r="K5" s="11">
        <f>E9</f>
        <v>0</v>
      </c>
      <c r="M5" s="9">
        <f>S9</f>
        <v>0</v>
      </c>
      <c r="N5" s="10">
        <f t="shared" ref="N5:P5" si="5">T9</f>
        <v>0</v>
      </c>
      <c r="O5" s="10">
        <f t="shared" si="5"/>
        <v>0</v>
      </c>
      <c r="P5" s="11">
        <f t="shared" si="5"/>
        <v>0</v>
      </c>
      <c r="R5" s="69"/>
      <c r="S5" s="34"/>
      <c r="T5" s="35"/>
      <c r="U5" s="35"/>
      <c r="V5" s="36"/>
      <c r="W5">
        <f t="shared" ref="W5" si="6">SUM(S5:V5)</f>
        <v>0</v>
      </c>
    </row>
    <row r="6" spans="1:25" ht="15.75" thickBot="1" x14ac:dyDescent="0.3">
      <c r="A6" s="69">
        <v>50</v>
      </c>
      <c r="B6" s="24">
        <v>3</v>
      </c>
      <c r="C6" s="25">
        <v>1</v>
      </c>
      <c r="D6" s="25">
        <v>2</v>
      </c>
      <c r="E6" s="26">
        <v>4</v>
      </c>
      <c r="H6" s="14">
        <f>B11</f>
        <v>0</v>
      </c>
      <c r="I6" s="16">
        <f>C11</f>
        <v>0</v>
      </c>
      <c r="J6" s="16">
        <f>D11</f>
        <v>0</v>
      </c>
      <c r="K6" s="17">
        <f>E11</f>
        <v>50</v>
      </c>
      <c r="M6" s="14">
        <f>S11</f>
        <v>0</v>
      </c>
      <c r="N6" s="16">
        <f t="shared" ref="N6:P6" si="7">T11</f>
        <v>0</v>
      </c>
      <c r="O6" s="16">
        <f t="shared" si="7"/>
        <v>0</v>
      </c>
      <c r="P6" s="17">
        <f t="shared" si="7"/>
        <v>0</v>
      </c>
      <c r="R6" s="69">
        <v>50</v>
      </c>
      <c r="S6" s="24">
        <v>3</v>
      </c>
      <c r="T6" s="25">
        <v>1</v>
      </c>
      <c r="U6" s="25">
        <v>2</v>
      </c>
      <c r="V6" s="26">
        <v>4</v>
      </c>
    </row>
    <row r="7" spans="1:25" x14ac:dyDescent="0.25">
      <c r="A7" s="69"/>
      <c r="B7" s="34"/>
      <c r="C7" s="35">
        <v>50</v>
      </c>
      <c r="D7" s="35"/>
      <c r="E7" s="36"/>
      <c r="F7">
        <f t="shared" si="1"/>
        <v>50</v>
      </c>
      <c r="R7" s="69"/>
      <c r="S7" s="34"/>
      <c r="T7" s="35"/>
      <c r="U7" s="35"/>
      <c r="V7" s="36"/>
      <c r="W7">
        <f t="shared" ref="W7" si="8">SUM(S7:V7)</f>
        <v>0</v>
      </c>
    </row>
    <row r="8" spans="1:25" x14ac:dyDescent="0.25">
      <c r="A8" s="69">
        <v>100</v>
      </c>
      <c r="B8" s="24">
        <v>7</v>
      </c>
      <c r="C8" s="25">
        <v>2</v>
      </c>
      <c r="D8" s="25">
        <v>6</v>
      </c>
      <c r="E8" s="26">
        <v>9</v>
      </c>
      <c r="H8">
        <f>E2*E3+B4*B5+D4*D5+C6*C7+C8*C9+D8*D9+E10*E11</f>
        <v>1300</v>
      </c>
      <c r="R8" s="69">
        <v>50</v>
      </c>
      <c r="S8" s="24">
        <v>7</v>
      </c>
      <c r="T8" s="25">
        <v>2</v>
      </c>
      <c r="U8" s="25">
        <v>6</v>
      </c>
      <c r="V8" s="26">
        <v>9</v>
      </c>
    </row>
    <row r="9" spans="1:25" x14ac:dyDescent="0.25">
      <c r="A9" s="69"/>
      <c r="B9" s="34"/>
      <c r="C9" s="35">
        <v>50</v>
      </c>
      <c r="D9" s="35">
        <v>50</v>
      </c>
      <c r="E9" s="36"/>
      <c r="F9">
        <f>SUM(B9:E9)</f>
        <v>100</v>
      </c>
      <c r="R9" s="69"/>
      <c r="S9" s="34"/>
      <c r="T9" s="35"/>
      <c r="U9" s="35"/>
      <c r="V9" s="36"/>
      <c r="W9">
        <f>SUM(S9:V9)</f>
        <v>0</v>
      </c>
    </row>
    <row r="10" spans="1:25" x14ac:dyDescent="0.25">
      <c r="A10" s="70">
        <v>50</v>
      </c>
      <c r="B10" s="48">
        <v>0</v>
      </c>
      <c r="C10" s="49">
        <v>0</v>
      </c>
      <c r="D10" s="49">
        <v>0</v>
      </c>
      <c r="E10" s="50">
        <v>0</v>
      </c>
      <c r="R10" s="70">
        <v>50</v>
      </c>
      <c r="S10" s="48">
        <v>0</v>
      </c>
      <c r="T10" s="49">
        <v>0</v>
      </c>
      <c r="U10" s="49">
        <v>0</v>
      </c>
      <c r="V10" s="50">
        <v>0</v>
      </c>
    </row>
    <row r="11" spans="1:25" ht="15.75" thickBot="1" x14ac:dyDescent="0.3">
      <c r="A11" s="71"/>
      <c r="B11" s="37"/>
      <c r="C11" s="38"/>
      <c r="D11" s="38"/>
      <c r="E11" s="39">
        <v>50</v>
      </c>
      <c r="F11">
        <f>SUM(B11:E11)</f>
        <v>50</v>
      </c>
      <c r="R11" s="71"/>
      <c r="S11" s="37"/>
      <c r="T11" s="38"/>
      <c r="U11" s="38"/>
      <c r="V11" s="39"/>
      <c r="W11">
        <f>SUM(S11:V11)</f>
        <v>0</v>
      </c>
    </row>
    <row r="12" spans="1:25" x14ac:dyDescent="0.25">
      <c r="B12">
        <f>SUM(B3,B5,B7,B9,B11)</f>
        <v>50</v>
      </c>
      <c r="C12">
        <f t="shared" ref="C12:E12" si="9">SUM(C3,C5,C7,C9,C11)</f>
        <v>100</v>
      </c>
      <c r="D12">
        <f t="shared" si="9"/>
        <v>100</v>
      </c>
      <c r="E12">
        <f t="shared" si="9"/>
        <v>100</v>
      </c>
      <c r="S12">
        <f>SUM(S3,S5,S7,S9,S11)</f>
        <v>0</v>
      </c>
      <c r="T12">
        <f t="shared" ref="T12" si="10">SUM(T3,T5,T7,T9,T11)</f>
        <v>0</v>
      </c>
      <c r="U12">
        <f t="shared" ref="U12" si="11">SUM(U3,U5,U7,U9,U11)</f>
        <v>0</v>
      </c>
      <c r="V12">
        <f t="shared" ref="V12" si="12">SUM(V3,V5,V7,V9,V11)</f>
        <v>0</v>
      </c>
    </row>
    <row r="13" spans="1:25" ht="15.75" thickBot="1" x14ac:dyDescent="0.3"/>
    <row r="14" spans="1:25" x14ac:dyDescent="0.25">
      <c r="A14" s="51"/>
      <c r="B14" s="29">
        <v>1</v>
      </c>
      <c r="C14" s="27">
        <v>2</v>
      </c>
      <c r="D14" s="27">
        <v>3</v>
      </c>
      <c r="E14" s="33">
        <v>4</v>
      </c>
    </row>
    <row r="15" spans="1:25" x14ac:dyDescent="0.25">
      <c r="A15" s="31" t="s">
        <v>76</v>
      </c>
      <c r="B15" s="30">
        <v>2</v>
      </c>
      <c r="C15" s="28">
        <v>4</v>
      </c>
      <c r="D15" s="28">
        <v>5</v>
      </c>
      <c r="E15" s="32">
        <v>8</v>
      </c>
    </row>
    <row r="16" spans="1:25" x14ac:dyDescent="0.25">
      <c r="A16" s="23" t="s">
        <v>77</v>
      </c>
      <c r="B16" s="24">
        <v>5</v>
      </c>
      <c r="C16" s="25">
        <v>3</v>
      </c>
      <c r="D16" s="25">
        <v>4</v>
      </c>
      <c r="E16" s="26">
        <v>6</v>
      </c>
    </row>
    <row r="17" spans="1:7" x14ac:dyDescent="0.25">
      <c r="A17" s="23" t="s">
        <v>78</v>
      </c>
      <c r="B17" s="24">
        <v>3</v>
      </c>
      <c r="C17" s="25">
        <v>1</v>
      </c>
      <c r="D17" s="25">
        <v>2</v>
      </c>
      <c r="E17" s="26">
        <v>4</v>
      </c>
    </row>
    <row r="18" spans="1:7" x14ac:dyDescent="0.25">
      <c r="A18" s="23" t="s">
        <v>79</v>
      </c>
      <c r="B18" s="24">
        <v>7</v>
      </c>
      <c r="C18" s="25">
        <v>2</v>
      </c>
      <c r="D18" s="25">
        <v>6</v>
      </c>
      <c r="E18" s="26">
        <v>9</v>
      </c>
    </row>
    <row r="19" spans="1:7" ht="15.75" thickBot="1" x14ac:dyDescent="0.3">
      <c r="A19" s="55" t="s">
        <v>80</v>
      </c>
      <c r="B19" s="56">
        <v>0</v>
      </c>
      <c r="C19" s="57">
        <v>0</v>
      </c>
      <c r="D19" s="57">
        <v>0</v>
      </c>
      <c r="E19" s="58">
        <v>0</v>
      </c>
    </row>
    <row r="20" spans="1:7" ht="15.75" thickBot="1" x14ac:dyDescent="0.3"/>
    <row r="21" spans="1:7" x14ac:dyDescent="0.25">
      <c r="B21" s="52">
        <v>50</v>
      </c>
      <c r="C21" s="53">
        <v>0</v>
      </c>
      <c r="D21" s="53">
        <v>0</v>
      </c>
      <c r="E21" s="54">
        <v>0</v>
      </c>
      <c r="F21">
        <f>SUM(B21:E21)</f>
        <v>50</v>
      </c>
      <c r="G21">
        <v>50</v>
      </c>
    </row>
    <row r="22" spans="1:7" x14ac:dyDescent="0.25">
      <c r="B22" s="9">
        <v>0</v>
      </c>
      <c r="C22" s="10">
        <v>0</v>
      </c>
      <c r="D22" s="10">
        <v>50</v>
      </c>
      <c r="E22" s="11">
        <v>50</v>
      </c>
      <c r="F22">
        <f t="shared" ref="F22:F25" si="13">SUM(B22:E22)</f>
        <v>100</v>
      </c>
      <c r="G22">
        <v>100</v>
      </c>
    </row>
    <row r="23" spans="1:7" x14ac:dyDescent="0.25">
      <c r="B23" s="9">
        <v>0</v>
      </c>
      <c r="C23" s="10">
        <v>0</v>
      </c>
      <c r="D23" s="10">
        <v>50</v>
      </c>
      <c r="E23" s="11">
        <v>0</v>
      </c>
      <c r="F23">
        <f t="shared" si="13"/>
        <v>50</v>
      </c>
      <c r="G23">
        <v>50</v>
      </c>
    </row>
    <row r="24" spans="1:7" x14ac:dyDescent="0.25">
      <c r="B24" s="9">
        <v>0</v>
      </c>
      <c r="C24" s="10">
        <v>100</v>
      </c>
      <c r="D24" s="10">
        <v>0</v>
      </c>
      <c r="E24" s="11">
        <v>0</v>
      </c>
      <c r="F24">
        <f t="shared" si="13"/>
        <v>100</v>
      </c>
      <c r="G24">
        <v>100</v>
      </c>
    </row>
    <row r="25" spans="1:7" ht="15.75" thickBot="1" x14ac:dyDescent="0.3">
      <c r="B25" s="14">
        <v>0</v>
      </c>
      <c r="C25" s="16">
        <v>0</v>
      </c>
      <c r="D25" s="16">
        <v>0</v>
      </c>
      <c r="E25" s="17">
        <v>50</v>
      </c>
      <c r="F25">
        <f t="shared" si="13"/>
        <v>50</v>
      </c>
      <c r="G25">
        <v>50</v>
      </c>
    </row>
    <row r="26" spans="1:7" x14ac:dyDescent="0.25">
      <c r="B26">
        <f>SUM(B21:B25)</f>
        <v>50</v>
      </c>
      <c r="C26">
        <f t="shared" ref="C26:E26" si="14">SUM(C21:C25)</f>
        <v>100</v>
      </c>
      <c r="D26">
        <f t="shared" si="14"/>
        <v>100</v>
      </c>
      <c r="E26">
        <f t="shared" si="14"/>
        <v>100</v>
      </c>
      <c r="F26">
        <f>SUMPRODUCT(B21:E25,B15:E19)</f>
        <v>900</v>
      </c>
    </row>
    <row r="27" spans="1:7" x14ac:dyDescent="0.25">
      <c r="B27">
        <v>50</v>
      </c>
      <c r="C27">
        <v>100</v>
      </c>
      <c r="D27">
        <v>100</v>
      </c>
      <c r="E27">
        <v>100</v>
      </c>
    </row>
  </sheetData>
  <mergeCells count="12">
    <mergeCell ref="A2:A3"/>
    <mergeCell ref="A4:A5"/>
    <mergeCell ref="A6:A7"/>
    <mergeCell ref="A8:A9"/>
    <mergeCell ref="A10:A11"/>
    <mergeCell ref="R8:R9"/>
    <mergeCell ref="R10:R11"/>
    <mergeCell ref="H1:K1"/>
    <mergeCell ref="M1:P1"/>
    <mergeCell ref="R2:R3"/>
    <mergeCell ref="R4:R5"/>
    <mergeCell ref="R6:R7"/>
  </mergeCells>
  <pageMargins left="0.7" right="0.7" top="0.75" bottom="0.75" header="0.3" footer="0.3"/>
  <ignoredErrors>
    <ignoredError sqref="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Отчет о результатах 1</vt:lpstr>
      <vt:lpstr>Отчет об устойчивости 1</vt:lpstr>
      <vt:lpstr>Отчет о пределах 1</vt:lpstr>
      <vt:lpstr>Лист1</vt:lpstr>
      <vt:lpstr>Answer Report 1</vt:lpstr>
      <vt:lpstr>Sensitivity Report 1</vt:lpstr>
      <vt:lpstr>Limits Report 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Ермошин Максим Александрович</dc:creator>
  <cp:lastModifiedBy>Maksim Yarmoshyn</cp:lastModifiedBy>
  <dcterms:created xsi:type="dcterms:W3CDTF">2017-09-25T08:53:20Z</dcterms:created>
  <dcterms:modified xsi:type="dcterms:W3CDTF">2017-10-09T11:09:23Z</dcterms:modified>
</cp:coreProperties>
</file>