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University\MOptim\"/>
    </mc:Choice>
  </mc:AlternateContent>
  <bookViews>
    <workbookView xWindow="3555" yWindow="0" windowWidth="20490" windowHeight="8205" firstSheet="3" activeTab="10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  <sheet name="Answer Report 1" sheetId="9" r:id="rId5"/>
    <sheet name="Sensitivity Report 1" sheetId="10" r:id="rId6"/>
    <sheet name="Limits Report 1" sheetId="11" r:id="rId7"/>
    <sheet name="Answer Report 2" sheetId="12" r:id="rId8"/>
    <sheet name="Sensitivity Report 2" sheetId="13" r:id="rId9"/>
    <sheet name="Limits Report 2" sheetId="14" r:id="rId10"/>
    <sheet name="Лист2" sheetId="5" r:id="rId11"/>
  </sheets>
  <definedNames>
    <definedName name="solver_adj" localSheetId="3" hidden="1">Лист1!$B$8:$C$8</definedName>
    <definedName name="solver_adj" localSheetId="10" hidden="1">Лист2!$E$53:$I$57</definedName>
    <definedName name="solver_cvg" localSheetId="3" hidden="1">0.0001</definedName>
    <definedName name="solver_cvg" localSheetId="10" hidden="1">0.0001</definedName>
    <definedName name="solver_drv" localSheetId="3" hidden="1">1</definedName>
    <definedName name="solver_drv" localSheetId="10" hidden="1">1</definedName>
    <definedName name="solver_eng" localSheetId="3" hidden="1">2</definedName>
    <definedName name="solver_eng" localSheetId="10" hidden="1">2</definedName>
    <definedName name="solver_est" localSheetId="3" hidden="1">1</definedName>
    <definedName name="solver_est" localSheetId="10" hidden="1">1</definedName>
    <definedName name="solver_itr" localSheetId="3" hidden="1">2147483647</definedName>
    <definedName name="solver_itr" localSheetId="10" hidden="1">2147483647</definedName>
    <definedName name="solver_lhs1" localSheetId="3" hidden="1">Лист1!$D$3</definedName>
    <definedName name="solver_lhs1" localSheetId="10" hidden="1">Лист2!$E$58</definedName>
    <definedName name="solver_lhs10" localSheetId="10" hidden="1">Лист2!$J$57</definedName>
    <definedName name="solver_lhs2" localSheetId="3" hidden="1">Лист1!$D$4</definedName>
    <definedName name="solver_lhs2" localSheetId="10" hidden="1">Лист2!$F$58</definedName>
    <definedName name="solver_lhs3" localSheetId="10" hidden="1">Лист2!$G$58</definedName>
    <definedName name="solver_lhs4" localSheetId="10" hidden="1">Лист2!$H$58</definedName>
    <definedName name="solver_lhs5" localSheetId="10" hidden="1">Лист2!$I$58</definedName>
    <definedName name="solver_lhs6" localSheetId="10" hidden="1">Лист2!$J$53</definedName>
    <definedName name="solver_lhs7" localSheetId="10" hidden="1">Лист2!$J$54</definedName>
    <definedName name="solver_lhs8" localSheetId="10" hidden="1">Лист2!$J$55</definedName>
    <definedName name="solver_lhs9" localSheetId="10" hidden="1">Лист2!$J$56</definedName>
    <definedName name="solver_mip" localSheetId="3" hidden="1">2147483647</definedName>
    <definedName name="solver_mip" localSheetId="10" hidden="1">2147483647</definedName>
    <definedName name="solver_mni" localSheetId="3" hidden="1">30</definedName>
    <definedName name="solver_mni" localSheetId="10" hidden="1">30</definedName>
    <definedName name="solver_mrt" localSheetId="3" hidden="1">0.075</definedName>
    <definedName name="solver_mrt" localSheetId="10" hidden="1">0.075</definedName>
    <definedName name="solver_msl" localSheetId="3" hidden="1">2</definedName>
    <definedName name="solver_msl" localSheetId="10" hidden="1">2</definedName>
    <definedName name="solver_neg" localSheetId="3" hidden="1">1</definedName>
    <definedName name="solver_neg" localSheetId="10" hidden="1">1</definedName>
    <definedName name="solver_nod" localSheetId="3" hidden="1">2147483647</definedName>
    <definedName name="solver_nod" localSheetId="10" hidden="1">2147483647</definedName>
    <definedName name="solver_num" localSheetId="3" hidden="1">2</definedName>
    <definedName name="solver_num" localSheetId="10" hidden="1">10</definedName>
    <definedName name="solver_nwt" localSheetId="3" hidden="1">1</definedName>
    <definedName name="solver_nwt" localSheetId="10" hidden="1">1</definedName>
    <definedName name="solver_opt" localSheetId="3" hidden="1">Лист1!$D$9</definedName>
    <definedName name="solver_opt" localSheetId="10" hidden="1">Лист2!$K$59</definedName>
    <definedName name="solver_pre" localSheetId="3" hidden="1">0.000001</definedName>
    <definedName name="solver_pre" localSheetId="10" hidden="1">0.000001</definedName>
    <definedName name="solver_rbv" localSheetId="3" hidden="1">1</definedName>
    <definedName name="solver_rbv" localSheetId="10" hidden="1">1</definedName>
    <definedName name="solver_rel1" localSheetId="3" hidden="1">1</definedName>
    <definedName name="solver_rel1" localSheetId="10" hidden="1">2</definedName>
    <definedName name="solver_rel10" localSheetId="10" hidden="1">2</definedName>
    <definedName name="solver_rel2" localSheetId="3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el9" localSheetId="10" hidden="1">2</definedName>
    <definedName name="solver_rhs1" localSheetId="3" hidden="1">Лист1!$F$3</definedName>
    <definedName name="solver_rhs1" localSheetId="10" hidden="1">Лист2!$E$59</definedName>
    <definedName name="solver_rhs10" localSheetId="10" hidden="1">Лист2!$K$57</definedName>
    <definedName name="solver_rhs2" localSheetId="3" hidden="1">Лист1!$F$4</definedName>
    <definedName name="solver_rhs2" localSheetId="10" hidden="1">Лист2!$F$59</definedName>
    <definedName name="solver_rhs3" localSheetId="10" hidden="1">Лист2!$G$59</definedName>
    <definedName name="solver_rhs4" localSheetId="10" hidden="1">Лист2!$H$59</definedName>
    <definedName name="solver_rhs5" localSheetId="10" hidden="1">Лист2!$I$59</definedName>
    <definedName name="solver_rhs6" localSheetId="10" hidden="1">Лист2!$K$53</definedName>
    <definedName name="solver_rhs7" localSheetId="10" hidden="1">Лист2!$K$54</definedName>
    <definedName name="solver_rhs8" localSheetId="10" hidden="1">Лист2!$K$55</definedName>
    <definedName name="solver_rhs9" localSheetId="10" hidden="1">Лист2!$K$56</definedName>
    <definedName name="solver_rlx" localSheetId="3" hidden="1">2</definedName>
    <definedName name="solver_rlx" localSheetId="10" hidden="1">2</definedName>
    <definedName name="solver_rsd" localSheetId="3" hidden="1">0</definedName>
    <definedName name="solver_rsd" localSheetId="10" hidden="1">0</definedName>
    <definedName name="solver_scl" localSheetId="3" hidden="1">1</definedName>
    <definedName name="solver_scl" localSheetId="10" hidden="1">1</definedName>
    <definedName name="solver_sho" localSheetId="6" hidden="1">2</definedName>
    <definedName name="solver_sho" localSheetId="9" hidden="1">2</definedName>
    <definedName name="solver_sho" localSheetId="3" hidden="1">1</definedName>
    <definedName name="solver_sho" localSheetId="10" hidden="1">2</definedName>
    <definedName name="solver_sho" localSheetId="2" hidden="1">2</definedName>
    <definedName name="solver_ssz" localSheetId="3" hidden="1">100</definedName>
    <definedName name="solver_ssz" localSheetId="10" hidden="1">100</definedName>
    <definedName name="solver_tim" localSheetId="3" hidden="1">2147483647</definedName>
    <definedName name="solver_tim" localSheetId="10" hidden="1">2147483647</definedName>
    <definedName name="solver_tol" localSheetId="3" hidden="1">0.01</definedName>
    <definedName name="solver_tol" localSheetId="10" hidden="1">0.01</definedName>
    <definedName name="solver_typ" localSheetId="3" hidden="1">1</definedName>
    <definedName name="solver_typ" localSheetId="10" hidden="1">2</definedName>
    <definedName name="solver_val" localSheetId="3" hidden="1">0</definedName>
    <definedName name="solver_val" localSheetId="10" hidden="1">0</definedName>
    <definedName name="solver_ver" localSheetId="3" hidden="1">3</definedName>
    <definedName name="solver_ver" localSheetId="1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9" i="5" l="1"/>
  <c r="L59" i="5"/>
  <c r="K59" i="5"/>
  <c r="F58" i="5"/>
  <c r="G58" i="5"/>
  <c r="H58" i="5"/>
  <c r="I58" i="5"/>
  <c r="E58" i="5"/>
  <c r="J54" i="5"/>
  <c r="J55" i="5"/>
  <c r="J56" i="5"/>
  <c r="J57" i="5"/>
  <c r="J53" i="5"/>
  <c r="H8" i="5"/>
  <c r="F26" i="5" l="1"/>
  <c r="C26" i="5"/>
  <c r="D26" i="5"/>
  <c r="E26" i="5"/>
  <c r="B26" i="5"/>
  <c r="F22" i="5"/>
  <c r="F23" i="5"/>
  <c r="F24" i="5"/>
  <c r="F25" i="5"/>
  <c r="F21" i="5"/>
  <c r="N6" i="5"/>
  <c r="O6" i="5"/>
  <c r="P6" i="5"/>
  <c r="N5" i="5"/>
  <c r="O5" i="5"/>
  <c r="P5" i="5"/>
  <c r="N4" i="5"/>
  <c r="O4" i="5"/>
  <c r="P4" i="5"/>
  <c r="N3" i="5"/>
  <c r="O3" i="5"/>
  <c r="P3" i="5"/>
  <c r="N2" i="5"/>
  <c r="O2" i="5"/>
  <c r="P2" i="5"/>
  <c r="M6" i="5"/>
  <c r="M5" i="5"/>
  <c r="M4" i="5"/>
  <c r="M3" i="5"/>
  <c r="M2" i="5"/>
  <c r="I6" i="5"/>
  <c r="J6" i="5"/>
  <c r="K6" i="5"/>
  <c r="I5" i="5"/>
  <c r="J5" i="5"/>
  <c r="K5" i="5"/>
  <c r="H6" i="5"/>
  <c r="H5" i="5"/>
  <c r="I4" i="5"/>
  <c r="J4" i="5"/>
  <c r="K4" i="5"/>
  <c r="H4" i="5"/>
  <c r="K3" i="5"/>
  <c r="I3" i="5"/>
  <c r="J3" i="5"/>
  <c r="H3" i="5"/>
  <c r="I2" i="5"/>
  <c r="J2" i="5"/>
  <c r="K2" i="5"/>
  <c r="H2" i="5"/>
  <c r="F11" i="5"/>
  <c r="C12" i="5"/>
  <c r="D12" i="5"/>
  <c r="E12" i="5"/>
  <c r="B12" i="5"/>
  <c r="I4" i="1"/>
  <c r="J2" i="1"/>
  <c r="F3" i="5" l="1"/>
  <c r="F5" i="5"/>
  <c r="F7" i="5"/>
  <c r="F9" i="5"/>
  <c r="D3" i="1"/>
  <c r="D4" i="1"/>
  <c r="D5" i="1"/>
  <c r="D9" i="1"/>
</calcChain>
</file>

<file path=xl/sharedStrings.xml><?xml version="1.0" encoding="utf-8"?>
<sst xmlns="http://schemas.openxmlformats.org/spreadsheetml/2006/main" count="597" uniqueCount="225">
  <si>
    <t>M1</t>
  </si>
  <si>
    <t>M2</t>
  </si>
  <si>
    <t>стоимость</t>
  </si>
  <si>
    <t>площадь</t>
  </si>
  <si>
    <t>производительность</t>
  </si>
  <si>
    <t>&lt;=</t>
  </si>
  <si>
    <t>Microsoft Excel 16.0 Отчет о результатах</t>
  </si>
  <si>
    <t>Лист: [Книга1]Лист1</t>
  </si>
  <si>
    <t>Отчет создан: 25-Sep-17 11:59:36 AM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</si>
  <si>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</si>
  <si>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</si>
  <si>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</si>
  <si>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4.719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</si>
  <si>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</si>
  <si>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</si>
  <si>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0.000001, Использовать автоматическое масштабирование, Показывать результаты итераций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</si>
  <si>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</si>
  <si>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</si>
  <si>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</si>
  <si>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</si>
  <si>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</si>
  <si>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</si>
  <si>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</si>
  <si>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</si>
  <si>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</si>
  <si>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</si>
  <si>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</si>
  <si>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</si>
  <si>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</si>
  <si>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$D$8</t>
  </si>
  <si>
    <t>$B$7</t>
  </si>
  <si>
    <t>Продолжить</t>
  </si>
  <si>
    <t>$C$7</t>
  </si>
  <si>
    <t>$D$3</t>
  </si>
  <si>
    <t>$D$3&lt;=$F$3</t>
  </si>
  <si>
    <t>Привязка</t>
  </si>
  <si>
    <t>$D$4</t>
  </si>
  <si>
    <t>$D$4&lt;=$F$4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</si>
  <si>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</si>
  <si>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</si>
  <si>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</si>
  <si>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</si>
  <si>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</si>
  <si>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</si>
  <si>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</si>
  <si>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</si>
  <si>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</si>
  <si>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</si>
  <si>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</si>
  <si>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</si>
  <si>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</si>
  <si>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</si>
  <si>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</si>
  <si>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</si>
  <si>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25-Sep-17 11:59:37 AM</t>
  </si>
  <si>
    <t>Переменная</t>
  </si>
  <si>
    <t>Нижний</t>
  </si>
  <si>
    <t>Предел</t>
  </si>
  <si>
    <t>Результат</t>
  </si>
  <si>
    <t>Верхний</t>
  </si>
  <si>
    <t>количество</t>
  </si>
  <si>
    <t xml:space="preserve"> --&gt;</t>
  </si>
  <si>
    <t>ограничения</t>
  </si>
  <si>
    <t>переменные</t>
  </si>
  <si>
    <t>optimum</t>
  </si>
  <si>
    <r>
      <t>a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\b</t>
    </r>
    <r>
      <rPr>
        <sz val="8"/>
        <color theme="1"/>
        <rFont val="Calibri"/>
        <family val="2"/>
        <scheme val="minor"/>
      </rPr>
      <t>i</t>
    </r>
  </si>
  <si>
    <r>
      <t>x</t>
    </r>
    <r>
      <rPr>
        <sz val="8"/>
        <color theme="1"/>
        <rFont val="Calibri"/>
        <family val="2"/>
        <charset val="204"/>
        <scheme val="minor"/>
      </rPr>
      <t>2,4</t>
    </r>
    <r>
      <rPr>
        <sz val="11"/>
        <color theme="1"/>
        <rFont val="Calibri"/>
        <family val="2"/>
        <scheme val="minor"/>
      </rPr>
      <t>&gt;=50</t>
    </r>
  </si>
  <si>
    <r>
      <t>x</t>
    </r>
    <r>
      <rPr>
        <sz val="8"/>
        <color theme="1"/>
        <rFont val="Calibri"/>
        <family val="2"/>
        <charset val="204"/>
        <scheme val="minor"/>
      </rPr>
      <t>4,2</t>
    </r>
    <r>
      <rPr>
        <sz val="11"/>
        <color theme="1"/>
        <rFont val="Calibri"/>
        <family val="2"/>
        <scheme val="minor"/>
      </rPr>
      <t>&lt;=50</t>
    </r>
  </si>
  <si>
    <t>x1</t>
  </si>
  <si>
    <t>x2</t>
  </si>
  <si>
    <t>8*x1+5*x2</t>
  </si>
  <si>
    <t>6*x1 + 3*x2</t>
  </si>
  <si>
    <t xml:space="preserve">9*x1 + 4*x2 </t>
  </si>
  <si>
    <t xml:space="preserve">&lt;= </t>
  </si>
  <si>
    <t>Решение</t>
  </si>
  <si>
    <t>Решение с ограничениями</t>
  </si>
  <si>
    <t>A</t>
  </si>
  <si>
    <t>B</t>
  </si>
  <si>
    <t>C</t>
  </si>
  <si>
    <t>D</t>
  </si>
  <si>
    <t>E</t>
  </si>
  <si>
    <t>Microsoft Excel 16.0 Answer Report</t>
  </si>
  <si>
    <t>Worksheet: [MOptim_Laba2.xlsx]Лист2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</si>
  <si>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</si>
  <si>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</si>
  <si>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</si>
  <si>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</si>
  <si>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</si>
  <si>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</si>
  <si>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</si>
  <si>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</si>
  <si>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</si>
  <si>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</si>
  <si>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</si>
  <si>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</si>
  <si>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</si>
  <si>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</si>
  <si>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</si>
  <si>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</si>
  <si>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</si>
  <si>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</si>
  <si>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$F$26</t>
  </si>
  <si>
    <t>$B$21</t>
  </si>
  <si>
    <t>Contin</t>
  </si>
  <si>
    <t>$C$21</t>
  </si>
  <si>
    <t>$D$21</t>
  </si>
  <si>
    <t>$E$21</t>
  </si>
  <si>
    <t>$B$22</t>
  </si>
  <si>
    <t>$C$22</t>
  </si>
  <si>
    <t>$D$22</t>
  </si>
  <si>
    <t>$E$22</t>
  </si>
  <si>
    <t>$B$23</t>
  </si>
  <si>
    <t>$C$23</t>
  </si>
  <si>
    <t>$D$23</t>
  </si>
  <si>
    <t>$E$23</t>
  </si>
  <si>
    <t>$B$24</t>
  </si>
  <si>
    <t>$C$24</t>
  </si>
  <si>
    <t>$D$24</t>
  </si>
  <si>
    <t>$E$24</t>
  </si>
  <si>
    <t>$B$25</t>
  </si>
  <si>
    <t>$C$25</t>
  </si>
  <si>
    <t>$D$25</t>
  </si>
  <si>
    <t>$E$25</t>
  </si>
  <si>
    <t>$B$26</t>
  </si>
  <si>
    <t>$C$26</t>
  </si>
  <si>
    <t>$D$26</t>
  </si>
  <si>
    <t>$E$26</t>
  </si>
  <si>
    <t>$F$21</t>
  </si>
  <si>
    <t>$F$22</t>
  </si>
  <si>
    <t>$F$23</t>
  </si>
  <si>
    <t>$F$24</t>
  </si>
  <si>
    <t>$F$25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</si>
  <si>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</si>
  <si>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</si>
  <si>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</si>
  <si>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</si>
  <si>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</si>
  <si>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</si>
  <si>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</si>
  <si>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</si>
  <si>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</si>
  <si>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</si>
  <si>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</si>
  <si>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</si>
  <si>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</si>
  <si>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</si>
  <si>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</si>
  <si>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</si>
  <si>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</si>
  <si>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</si>
  <si>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</si>
  <si>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</si>
  <si>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9/28/2017 12:40:32 PM</t>
  </si>
  <si>
    <t>Solution Time: 0.125 Seconds.</t>
  </si>
  <si>
    <t>Iterations: 15 Subproblems: 0</t>
  </si>
  <si>
    <t>$B$26=$B$27</t>
  </si>
  <si>
    <t>Binding</t>
  </si>
  <si>
    <t>$C$26=$C$27</t>
  </si>
  <si>
    <t>$D$26=$D$27</t>
  </si>
  <si>
    <t>$E$26=$E$27</t>
  </si>
  <si>
    <t>$F$21=$G$21</t>
  </si>
  <si>
    <t>$F$22=$G$22</t>
  </si>
  <si>
    <t>$F$23=$G$23</t>
  </si>
  <si>
    <t>$F$24=$G$24</t>
  </si>
  <si>
    <t>$F$25=$G$25</t>
  </si>
  <si>
    <t>Report Created: 9/28/2017 12:40:33 PM</t>
  </si>
  <si>
    <t>Report Created: 9/28/2017 12:40:34 PM</t>
  </si>
  <si>
    <t>max</t>
  </si>
  <si>
    <t>имя</t>
  </si>
  <si>
    <t>х1</t>
  </si>
  <si>
    <t>х2</t>
  </si>
  <si>
    <t>знак</t>
  </si>
  <si>
    <t>&lt;-целевая ф-ия</t>
  </si>
  <si>
    <t>Report Created: 10/10/2017 2:12:30 PM</t>
  </si>
  <si>
    <t>Iterations: 17 Subproblems: 0</t>
  </si>
  <si>
    <t>$K$59</t>
  </si>
  <si>
    <t>$E$53</t>
  </si>
  <si>
    <t>$F$53</t>
  </si>
  <si>
    <t>ai\bi</t>
  </si>
  <si>
    <t>$G$53</t>
  </si>
  <si>
    <t>$H$53</t>
  </si>
  <si>
    <t>$I$53</t>
  </si>
  <si>
    <t>$E$54</t>
  </si>
  <si>
    <t>$F$54</t>
  </si>
  <si>
    <t>$G$54</t>
  </si>
  <si>
    <t>$H$54</t>
  </si>
  <si>
    <t>$I$54</t>
  </si>
  <si>
    <t>$E$55</t>
  </si>
  <si>
    <t>$F$55</t>
  </si>
  <si>
    <t>$G$55</t>
  </si>
  <si>
    <t>$H$55</t>
  </si>
  <si>
    <t>$I$55</t>
  </si>
  <si>
    <t>$E$56</t>
  </si>
  <si>
    <t>$F$56</t>
  </si>
  <si>
    <t>$G$56</t>
  </si>
  <si>
    <t>$H$56</t>
  </si>
  <si>
    <t>$I$56</t>
  </si>
  <si>
    <t>$E$57</t>
  </si>
  <si>
    <t>$F$57</t>
  </si>
  <si>
    <t>$G$57</t>
  </si>
  <si>
    <t>$H$57</t>
  </si>
  <si>
    <t>$I$57</t>
  </si>
  <si>
    <t>$E$58</t>
  </si>
  <si>
    <t>$E$58=$E$59</t>
  </si>
  <si>
    <t>$F$58</t>
  </si>
  <si>
    <t>$F$58=$F$59</t>
  </si>
  <si>
    <t>$G$58</t>
  </si>
  <si>
    <t>$G$58=$G$59</t>
  </si>
  <si>
    <t>$H$58</t>
  </si>
  <si>
    <t>$H$58=$H$59</t>
  </si>
  <si>
    <t>$I$58</t>
  </si>
  <si>
    <t>$I$58=$I$59</t>
  </si>
  <si>
    <t>$J$53</t>
  </si>
  <si>
    <t>$J$53=$K$53</t>
  </si>
  <si>
    <t>$J$54</t>
  </si>
  <si>
    <t>$J$54=$K$54</t>
  </si>
  <si>
    <t>$J$55</t>
  </si>
  <si>
    <t>$J$55=$K$55</t>
  </si>
  <si>
    <t>$J$56</t>
  </si>
  <si>
    <t>$J$56=$K$56</t>
  </si>
  <si>
    <t>$J$57</t>
  </si>
  <si>
    <t>$J$57=$K$57</t>
  </si>
  <si>
    <t>Report Created: 10/10/2017 2:12:31 PM</t>
  </si>
  <si>
    <t>Report Created: 10/10/2017 2:12:32 PM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</si>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</sst>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2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1" xfId="0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6" fillId="0" borderId="0" xfId="0" applyFont="1"/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left"/>
    </xf>
    <xf numFmtId="0" fontId="0" fillId="3" borderId="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8" xfId="0" applyFill="1" applyBorder="1" applyAlignment="1">
      <alignment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2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1" xfId="0" applyFill="1" applyBorder="1" applyAlignment="1">
      <alignment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10" workbookViewId="0">
      <selection activeCell="A14" sqref="A14:G28"/>
    </sheetView>
  </sheetViews>
  <sheetFormatPr defaultRowHeight="15" x14ac:dyDescent="0.25"/>
  <cols>
    <col min="1" max="1" width="2.28515625" customWidth="1"/>
    <col min="2" max="2" width="7.5703125" customWidth="1"/>
    <col min="3" max="3" width="10.285156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/>
      <c r="D16" s="5">
        <v>0</v>
      </c>
      <c r="E16" s="5">
        <v>50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0</v>
      </c>
      <c r="E21" s="6">
        <v>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0</v>
      </c>
      <c r="E22" s="5">
        <v>10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2</v>
      </c>
      <c r="D27" s="6">
        <v>30</v>
      </c>
      <c r="E27" s="4" t="s">
        <v>34</v>
      </c>
      <c r="F27" s="4" t="s">
        <v>35</v>
      </c>
      <c r="G27" s="4">
        <v>0</v>
      </c>
    </row>
    <row r="28" spans="1:7" ht="15.75" thickBot="1" x14ac:dyDescent="0.3">
      <c r="B28" s="2" t="s">
        <v>36</v>
      </c>
      <c r="C28" s="2" t="s">
        <v>3</v>
      </c>
      <c r="D28" s="5">
        <v>40</v>
      </c>
      <c r="E28" s="2" t="s">
        <v>37</v>
      </c>
      <c r="F28" s="2" t="s">
        <v>38</v>
      </c>
      <c r="G28" s="2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opLeftCell="A7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59" t="s">
        <v>146</v>
      </c>
    </row>
    <row r="2" spans="1:10" x14ac:dyDescent="0.25">
      <c r="A2" s="59" t="s">
        <v>82</v>
      </c>
    </row>
    <row r="3" spans="1:10" x14ac:dyDescent="0.25">
      <c r="A3" s="59" t="s">
        <v>223</v>
      </c>
    </row>
    <row r="5" spans="1:10" ht="15.75" thickBot="1" x14ac:dyDescent="0.3"/>
    <row r="6" spans="1:10" x14ac:dyDescent="0.25">
      <c r="B6" s="102"/>
      <c r="C6" s="102" t="s">
        <v>137</v>
      </c>
      <c r="D6" s="102"/>
    </row>
    <row r="7" spans="1:10" ht="15.75" thickBot="1" x14ac:dyDescent="0.3">
      <c r="B7" s="103" t="s">
        <v>90</v>
      </c>
      <c r="C7" s="103" t="s">
        <v>91</v>
      </c>
      <c r="D7" s="103" t="s">
        <v>134</v>
      </c>
    </row>
    <row r="8" spans="1:10" ht="15.75" thickBot="1" x14ac:dyDescent="0.3">
      <c r="B8" s="2" t="s">
        <v>175</v>
      </c>
      <c r="C8" s="2"/>
      <c r="D8" s="5">
        <v>750</v>
      </c>
    </row>
    <row r="10" spans="1:10" ht="15.75" thickBot="1" x14ac:dyDescent="0.3"/>
    <row r="11" spans="1:10" x14ac:dyDescent="0.25">
      <c r="B11" s="102"/>
      <c r="C11" s="102" t="s">
        <v>147</v>
      </c>
      <c r="D11" s="102"/>
      <c r="F11" s="102" t="s">
        <v>148</v>
      </c>
      <c r="G11" s="102" t="s">
        <v>137</v>
      </c>
      <c r="I11" s="102" t="s">
        <v>151</v>
      </c>
      <c r="J11" s="102" t="s">
        <v>137</v>
      </c>
    </row>
    <row r="12" spans="1:10" ht="15.75" thickBot="1" x14ac:dyDescent="0.3">
      <c r="B12" s="103" t="s">
        <v>90</v>
      </c>
      <c r="C12" s="103" t="s">
        <v>91</v>
      </c>
      <c r="D12" s="103" t="s">
        <v>134</v>
      </c>
      <c r="F12" s="103" t="s">
        <v>149</v>
      </c>
      <c r="G12" s="103" t="s">
        <v>150</v>
      </c>
      <c r="I12" s="103" t="s">
        <v>149</v>
      </c>
      <c r="J12" s="103" t="s">
        <v>150</v>
      </c>
    </row>
    <row r="13" spans="1:10" x14ac:dyDescent="0.25">
      <c r="B13" s="4" t="s">
        <v>176</v>
      </c>
      <c r="C13" s="4"/>
      <c r="D13" s="6">
        <v>50</v>
      </c>
      <c r="F13" s="6">
        <v>50</v>
      </c>
      <c r="G13" s="6">
        <v>750</v>
      </c>
      <c r="I13" s="6">
        <v>50</v>
      </c>
      <c r="J13" s="6">
        <v>750</v>
      </c>
    </row>
    <row r="14" spans="1:10" x14ac:dyDescent="0.25">
      <c r="B14" s="4" t="s">
        <v>177</v>
      </c>
      <c r="C14" s="4" t="s">
        <v>178</v>
      </c>
      <c r="D14" s="6">
        <v>0</v>
      </c>
      <c r="F14" s="6">
        <v>0</v>
      </c>
      <c r="G14" s="6">
        <v>750</v>
      </c>
      <c r="I14" s="6">
        <v>0</v>
      </c>
      <c r="J14" s="6">
        <v>750</v>
      </c>
    </row>
    <row r="15" spans="1:10" x14ac:dyDescent="0.25">
      <c r="B15" s="4" t="s">
        <v>179</v>
      </c>
      <c r="C15" s="4"/>
      <c r="D15" s="6">
        <v>0</v>
      </c>
      <c r="F15" s="6">
        <v>0</v>
      </c>
      <c r="G15" s="6">
        <v>750</v>
      </c>
      <c r="I15" s="6">
        <v>0</v>
      </c>
      <c r="J15" s="6">
        <v>750</v>
      </c>
    </row>
    <row r="16" spans="1:10" x14ac:dyDescent="0.25">
      <c r="B16" s="4" t="s">
        <v>180</v>
      </c>
      <c r="C16" s="4" t="s">
        <v>74</v>
      </c>
      <c r="D16" s="6">
        <v>0</v>
      </c>
      <c r="F16" s="6">
        <v>0</v>
      </c>
      <c r="G16" s="6">
        <v>750</v>
      </c>
      <c r="I16" s="6">
        <v>0</v>
      </c>
      <c r="J16" s="6">
        <v>750</v>
      </c>
    </row>
    <row r="17" spans="2:10" x14ac:dyDescent="0.25">
      <c r="B17" s="4" t="s">
        <v>181</v>
      </c>
      <c r="C17" s="4"/>
      <c r="D17" s="6">
        <v>0</v>
      </c>
      <c r="F17" s="6">
        <v>0</v>
      </c>
      <c r="G17" s="6">
        <v>750</v>
      </c>
      <c r="I17" s="6">
        <v>0</v>
      </c>
      <c r="J17" s="6">
        <v>750</v>
      </c>
    </row>
    <row r="18" spans="2:10" x14ac:dyDescent="0.25">
      <c r="B18" s="4" t="s">
        <v>182</v>
      </c>
      <c r="C18" s="4"/>
      <c r="D18" s="6">
        <v>0</v>
      </c>
      <c r="F18" s="6">
        <v>0</v>
      </c>
      <c r="G18" s="6">
        <v>750</v>
      </c>
      <c r="I18" s="6">
        <v>0</v>
      </c>
      <c r="J18" s="6">
        <v>750</v>
      </c>
    </row>
    <row r="19" spans="2:10" x14ac:dyDescent="0.25">
      <c r="B19" s="4" t="s">
        <v>183</v>
      </c>
      <c r="C19" s="4" t="s">
        <v>178</v>
      </c>
      <c r="D19" s="6">
        <v>0</v>
      </c>
      <c r="F19" s="6">
        <v>0</v>
      </c>
      <c r="G19" s="6">
        <v>750</v>
      </c>
      <c r="I19" s="6">
        <v>0</v>
      </c>
      <c r="J19" s="6">
        <v>750</v>
      </c>
    </row>
    <row r="20" spans="2:10" x14ac:dyDescent="0.25">
      <c r="B20" s="4" t="s">
        <v>184</v>
      </c>
      <c r="C20" s="4"/>
      <c r="D20" s="6">
        <v>0</v>
      </c>
      <c r="F20" s="6">
        <v>0</v>
      </c>
      <c r="G20" s="6">
        <v>750</v>
      </c>
      <c r="I20" s="6">
        <v>0</v>
      </c>
      <c r="J20" s="6">
        <v>750</v>
      </c>
    </row>
    <row r="21" spans="2:10" x14ac:dyDescent="0.25">
      <c r="B21" s="4" t="s">
        <v>185</v>
      </c>
      <c r="C21" s="4" t="s">
        <v>74</v>
      </c>
      <c r="D21" s="6">
        <v>50</v>
      </c>
      <c r="F21" s="6">
        <v>50</v>
      </c>
      <c r="G21" s="6">
        <v>750</v>
      </c>
      <c r="I21" s="6">
        <v>50</v>
      </c>
      <c r="J21" s="6">
        <v>750</v>
      </c>
    </row>
    <row r="22" spans="2:10" x14ac:dyDescent="0.25">
      <c r="B22" s="4" t="s">
        <v>186</v>
      </c>
      <c r="C22" s="4"/>
      <c r="D22" s="6">
        <v>0</v>
      </c>
      <c r="F22" s="6">
        <v>0</v>
      </c>
      <c r="G22" s="6">
        <v>750</v>
      </c>
      <c r="I22" s="6">
        <v>0</v>
      </c>
      <c r="J22" s="6">
        <v>750</v>
      </c>
    </row>
    <row r="23" spans="2:10" x14ac:dyDescent="0.25">
      <c r="B23" s="4" t="s">
        <v>187</v>
      </c>
      <c r="C23" s="4"/>
      <c r="D23" s="6">
        <v>0</v>
      </c>
      <c r="F23" s="6">
        <v>0</v>
      </c>
      <c r="G23" s="6">
        <v>750</v>
      </c>
      <c r="I23" s="6">
        <v>0</v>
      </c>
      <c r="J23" s="6">
        <v>750</v>
      </c>
    </row>
    <row r="24" spans="2:10" x14ac:dyDescent="0.25">
      <c r="B24" s="4" t="s">
        <v>188</v>
      </c>
      <c r="C24" s="4" t="s">
        <v>178</v>
      </c>
      <c r="D24" s="6">
        <v>0</v>
      </c>
      <c r="F24" s="6">
        <v>0</v>
      </c>
      <c r="G24" s="6">
        <v>750</v>
      </c>
      <c r="I24" s="6">
        <v>0</v>
      </c>
      <c r="J24" s="6">
        <v>750</v>
      </c>
    </row>
    <row r="25" spans="2:10" x14ac:dyDescent="0.25">
      <c r="B25" s="4" t="s">
        <v>189</v>
      </c>
      <c r="C25" s="4"/>
      <c r="D25" s="6">
        <v>50</v>
      </c>
      <c r="F25" s="6">
        <v>50</v>
      </c>
      <c r="G25" s="6">
        <v>750</v>
      </c>
      <c r="I25" s="6">
        <v>50</v>
      </c>
      <c r="J25" s="6">
        <v>750</v>
      </c>
    </row>
    <row r="26" spans="2:10" x14ac:dyDescent="0.25">
      <c r="B26" s="4" t="s">
        <v>190</v>
      </c>
      <c r="C26" s="4" t="s">
        <v>74</v>
      </c>
      <c r="D26" s="6">
        <v>0</v>
      </c>
      <c r="F26" s="6">
        <v>0</v>
      </c>
      <c r="G26" s="6">
        <v>750</v>
      </c>
      <c r="I26" s="6">
        <v>0</v>
      </c>
      <c r="J26" s="6">
        <v>750</v>
      </c>
    </row>
    <row r="27" spans="2:10" x14ac:dyDescent="0.25">
      <c r="B27" s="4" t="s">
        <v>191</v>
      </c>
      <c r="C27" s="4"/>
      <c r="D27" s="6">
        <v>0</v>
      </c>
      <c r="F27" s="6">
        <v>0</v>
      </c>
      <c r="G27" s="6">
        <v>750</v>
      </c>
      <c r="I27" s="6">
        <v>0</v>
      </c>
      <c r="J27" s="6">
        <v>750</v>
      </c>
    </row>
    <row r="28" spans="2:10" x14ac:dyDescent="0.25">
      <c r="B28" s="4" t="s">
        <v>192</v>
      </c>
      <c r="C28" s="4"/>
      <c r="D28" s="6">
        <v>0</v>
      </c>
      <c r="F28" s="6">
        <v>0</v>
      </c>
      <c r="G28" s="6">
        <v>750</v>
      </c>
      <c r="I28" s="6">
        <v>0</v>
      </c>
      <c r="J28" s="6">
        <v>750</v>
      </c>
    </row>
    <row r="29" spans="2:10" x14ac:dyDescent="0.25">
      <c r="B29" s="4" t="s">
        <v>193</v>
      </c>
      <c r="C29" s="4" t="s">
        <v>178</v>
      </c>
      <c r="D29" s="6">
        <v>50</v>
      </c>
      <c r="F29" s="6">
        <v>50</v>
      </c>
      <c r="G29" s="6">
        <v>750</v>
      </c>
      <c r="I29" s="6">
        <v>50</v>
      </c>
      <c r="J29" s="6">
        <v>750</v>
      </c>
    </row>
    <row r="30" spans="2:10" x14ac:dyDescent="0.25">
      <c r="B30" s="4" t="s">
        <v>194</v>
      </c>
      <c r="C30" s="4"/>
      <c r="D30" s="6">
        <v>0</v>
      </c>
      <c r="F30" s="6">
        <v>0</v>
      </c>
      <c r="G30" s="6">
        <v>750</v>
      </c>
      <c r="I30" s="6">
        <v>0</v>
      </c>
      <c r="J30" s="6">
        <v>750</v>
      </c>
    </row>
    <row r="31" spans="2:10" x14ac:dyDescent="0.25">
      <c r="B31" s="4" t="s">
        <v>195</v>
      </c>
      <c r="C31" s="4" t="s">
        <v>74</v>
      </c>
      <c r="D31" s="6">
        <v>50</v>
      </c>
      <c r="F31" s="6">
        <v>50</v>
      </c>
      <c r="G31" s="6">
        <v>750</v>
      </c>
      <c r="I31" s="6">
        <v>50</v>
      </c>
      <c r="J31" s="6">
        <v>750</v>
      </c>
    </row>
    <row r="32" spans="2:10" x14ac:dyDescent="0.25">
      <c r="B32" s="4" t="s">
        <v>196</v>
      </c>
      <c r="C32" s="4"/>
      <c r="D32" s="6">
        <v>0</v>
      </c>
      <c r="F32" s="6">
        <v>0</v>
      </c>
      <c r="G32" s="6">
        <v>750</v>
      </c>
      <c r="I32" s="6">
        <v>0</v>
      </c>
      <c r="J32" s="6">
        <v>750</v>
      </c>
    </row>
    <row r="33" spans="2:10" x14ac:dyDescent="0.25">
      <c r="B33" s="4" t="s">
        <v>197</v>
      </c>
      <c r="C33" s="4"/>
      <c r="D33" s="6">
        <v>0</v>
      </c>
      <c r="F33" s="6">
        <v>0</v>
      </c>
      <c r="G33" s="6">
        <v>750</v>
      </c>
      <c r="I33" s="6">
        <v>0</v>
      </c>
      <c r="J33" s="6">
        <v>750</v>
      </c>
    </row>
    <row r="34" spans="2:10" x14ac:dyDescent="0.25">
      <c r="B34" s="4" t="s">
        <v>198</v>
      </c>
      <c r="C34" s="4" t="s">
        <v>178</v>
      </c>
      <c r="D34" s="6">
        <v>0</v>
      </c>
      <c r="F34" s="6">
        <v>0</v>
      </c>
      <c r="G34" s="6">
        <v>750</v>
      </c>
      <c r="I34" s="6">
        <v>0</v>
      </c>
      <c r="J34" s="6">
        <v>750</v>
      </c>
    </row>
    <row r="35" spans="2:10" x14ac:dyDescent="0.25">
      <c r="B35" s="4" t="s">
        <v>199</v>
      </c>
      <c r="C35" s="4"/>
      <c r="D35" s="6">
        <v>0</v>
      </c>
      <c r="F35" s="6">
        <v>0</v>
      </c>
      <c r="G35" s="6">
        <v>750</v>
      </c>
      <c r="I35" s="6">
        <v>0</v>
      </c>
      <c r="J35" s="6">
        <v>750</v>
      </c>
    </row>
    <row r="36" spans="2:10" x14ac:dyDescent="0.25">
      <c r="B36" s="4" t="s">
        <v>200</v>
      </c>
      <c r="C36" s="4" t="s">
        <v>74</v>
      </c>
      <c r="D36" s="6">
        <v>0</v>
      </c>
      <c r="F36" s="6">
        <v>0</v>
      </c>
      <c r="G36" s="6">
        <v>750</v>
      </c>
      <c r="I36" s="6">
        <v>0</v>
      </c>
      <c r="J36" s="6">
        <v>750</v>
      </c>
    </row>
    <row r="37" spans="2:10" ht="15.75" thickBot="1" x14ac:dyDescent="0.3">
      <c r="B37" s="2" t="s">
        <v>201</v>
      </c>
      <c r="C37" s="2"/>
      <c r="D37" s="5">
        <v>50</v>
      </c>
      <c r="F37" s="5">
        <v>50</v>
      </c>
      <c r="G37" s="5">
        <v>750</v>
      </c>
      <c r="I37" s="5">
        <v>50</v>
      </c>
      <c r="J37" s="5">
        <v>750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topLeftCell="A41" zoomScale="145" zoomScaleNormal="145" workbookViewId="0">
      <selection activeCell="N57" sqref="N57"/>
    </sheetView>
  </sheetViews>
  <sheetFormatPr defaultRowHeight="15" x14ac:dyDescent="0.25"/>
  <cols>
    <col min="8" max="8" width="9.140625" customWidth="1"/>
  </cols>
  <sheetData>
    <row r="1" spans="1:26" ht="15.75" thickBot="1" x14ac:dyDescent="0.3">
      <c r="A1" s="76" t="s">
        <v>65</v>
      </c>
      <c r="B1" s="29">
        <v>50</v>
      </c>
      <c r="C1" s="27">
        <v>100</v>
      </c>
      <c r="D1" s="27">
        <v>100</v>
      </c>
      <c r="E1" s="79">
        <v>100</v>
      </c>
      <c r="H1" s="74" t="s">
        <v>74</v>
      </c>
      <c r="I1" s="74"/>
      <c r="J1" s="74"/>
      <c r="K1" s="74"/>
      <c r="M1" s="74" t="s">
        <v>75</v>
      </c>
      <c r="N1" s="74"/>
      <c r="O1" s="74"/>
      <c r="P1" s="74"/>
    </row>
    <row r="2" spans="1:26" x14ac:dyDescent="0.25">
      <c r="A2" s="70">
        <v>50</v>
      </c>
      <c r="B2" s="30">
        <v>2</v>
      </c>
      <c r="C2" s="28">
        <v>4</v>
      </c>
      <c r="D2" s="28">
        <v>5</v>
      </c>
      <c r="E2" s="32">
        <v>8</v>
      </c>
      <c r="G2" s="40"/>
      <c r="H2" s="52">
        <f>B3</f>
        <v>50</v>
      </c>
      <c r="I2" s="53">
        <f>C3</f>
        <v>0</v>
      </c>
      <c r="J2" s="53">
        <f>D3</f>
        <v>0</v>
      </c>
      <c r="K2" s="54">
        <f>E3</f>
        <v>0</v>
      </c>
      <c r="M2" s="52" t="e">
        <f>#REF!</f>
        <v>#REF!</v>
      </c>
      <c r="N2" s="53" t="e">
        <f>#REF!</f>
        <v>#REF!</v>
      </c>
      <c r="O2" s="53" t="e">
        <f>#REF!</f>
        <v>#REF!</v>
      </c>
      <c r="P2" s="54" t="e">
        <f>#REF!</f>
        <v>#REF!</v>
      </c>
      <c r="Z2" s="40" t="s">
        <v>67</v>
      </c>
    </row>
    <row r="3" spans="1:26" x14ac:dyDescent="0.25">
      <c r="A3" s="71"/>
      <c r="B3" s="34">
        <v>50</v>
      </c>
      <c r="C3" s="35"/>
      <c r="D3" s="35"/>
      <c r="E3" s="36"/>
      <c r="F3">
        <f t="shared" ref="F3:F7" si="0">SUM(B3:E3)</f>
        <v>50</v>
      </c>
      <c r="G3" s="40"/>
      <c r="H3" s="9">
        <f>B5</f>
        <v>0</v>
      </c>
      <c r="I3" s="10">
        <f>C5</f>
        <v>0</v>
      </c>
      <c r="J3" s="10">
        <f>D5</f>
        <v>100</v>
      </c>
      <c r="K3" s="11">
        <f>E5</f>
        <v>0</v>
      </c>
      <c r="M3" s="9" t="e">
        <f>#REF!</f>
        <v>#REF!</v>
      </c>
      <c r="N3" s="10" t="e">
        <f>#REF!</f>
        <v>#REF!</v>
      </c>
      <c r="O3" s="10" t="e">
        <f>#REF!</f>
        <v>#REF!</v>
      </c>
      <c r="P3" s="11" t="e">
        <f>#REF!</f>
        <v>#REF!</v>
      </c>
      <c r="Z3" s="40" t="s">
        <v>66</v>
      </c>
    </row>
    <row r="4" spans="1:26" x14ac:dyDescent="0.25">
      <c r="A4" s="71">
        <v>100</v>
      </c>
      <c r="B4" s="24">
        <v>5</v>
      </c>
      <c r="C4" s="25">
        <v>3</v>
      </c>
      <c r="D4" s="25">
        <v>4</v>
      </c>
      <c r="E4" s="26">
        <v>6</v>
      </c>
      <c r="H4" s="9">
        <f>B7</f>
        <v>0</v>
      </c>
      <c r="I4" s="10">
        <f>C7</f>
        <v>50</v>
      </c>
      <c r="J4" s="10">
        <f>D7</f>
        <v>0</v>
      </c>
      <c r="K4" s="11">
        <f>E7</f>
        <v>0</v>
      </c>
      <c r="M4" s="9" t="e">
        <f>#REF!</f>
        <v>#REF!</v>
      </c>
      <c r="N4" s="10" t="e">
        <f>#REF!</f>
        <v>#REF!</v>
      </c>
      <c r="O4" s="10" t="e">
        <f>#REF!</f>
        <v>#REF!</v>
      </c>
      <c r="P4" s="11" t="e">
        <f>#REF!</f>
        <v>#REF!</v>
      </c>
    </row>
    <row r="5" spans="1:26" x14ac:dyDescent="0.25">
      <c r="A5" s="71"/>
      <c r="B5" s="34"/>
      <c r="C5" s="35"/>
      <c r="D5" s="35">
        <v>100</v>
      </c>
      <c r="E5" s="36"/>
      <c r="F5">
        <f t="shared" si="0"/>
        <v>100</v>
      </c>
      <c r="H5" s="9">
        <f>B9</f>
        <v>0</v>
      </c>
      <c r="I5" s="10">
        <f>C9</f>
        <v>50</v>
      </c>
      <c r="J5" s="10">
        <f>D9</f>
        <v>0</v>
      </c>
      <c r="K5" s="11">
        <f>E9</f>
        <v>50</v>
      </c>
      <c r="M5" s="9" t="e">
        <f>#REF!</f>
        <v>#REF!</v>
      </c>
      <c r="N5" s="10" t="e">
        <f>#REF!</f>
        <v>#REF!</v>
      </c>
      <c r="O5" s="10" t="e">
        <f>#REF!</f>
        <v>#REF!</v>
      </c>
      <c r="P5" s="11" t="e">
        <f>#REF!</f>
        <v>#REF!</v>
      </c>
    </row>
    <row r="6" spans="1:26" ht="15.75" thickBot="1" x14ac:dyDescent="0.3">
      <c r="A6" s="71">
        <v>50</v>
      </c>
      <c r="B6" s="24">
        <v>3</v>
      </c>
      <c r="C6" s="25">
        <v>1</v>
      </c>
      <c r="D6" s="25">
        <v>2</v>
      </c>
      <c r="E6" s="26">
        <v>4</v>
      </c>
      <c r="H6" s="14">
        <f>B11</f>
        <v>0</v>
      </c>
      <c r="I6" s="16">
        <f>C11</f>
        <v>0</v>
      </c>
      <c r="J6" s="16">
        <f>D11</f>
        <v>0</v>
      </c>
      <c r="K6" s="17">
        <f>E11</f>
        <v>50</v>
      </c>
      <c r="M6" s="14" t="e">
        <f>#REF!</f>
        <v>#REF!</v>
      </c>
      <c r="N6" s="16" t="e">
        <f>#REF!</f>
        <v>#REF!</v>
      </c>
      <c r="O6" s="16" t="e">
        <f>#REF!</f>
        <v>#REF!</v>
      </c>
      <c r="P6" s="17" t="e">
        <f>#REF!</f>
        <v>#REF!</v>
      </c>
    </row>
    <row r="7" spans="1:26" x14ac:dyDescent="0.25">
      <c r="A7" s="71"/>
      <c r="B7" s="34"/>
      <c r="C7" s="35">
        <v>50</v>
      </c>
      <c r="D7" s="35"/>
      <c r="E7" s="36"/>
      <c r="F7">
        <f t="shared" si="0"/>
        <v>50</v>
      </c>
    </row>
    <row r="8" spans="1:26" x14ac:dyDescent="0.25">
      <c r="A8" s="71">
        <v>100</v>
      </c>
      <c r="B8" s="24">
        <v>7</v>
      </c>
      <c r="C8" s="25">
        <v>2</v>
      </c>
      <c r="D8" s="25">
        <v>6</v>
      </c>
      <c r="E8" s="26">
        <v>9</v>
      </c>
      <c r="H8">
        <f>B2*B3+C2*C3+D2*D3+E2*E3+B4*B5+C4*C5+D4*D5+E4*E5+B6*B7+C6*C7+D6*D7+E6*E7+B8*B9+C8*C9+D8*D9+E8*E9+B10*B11+C10*C11+D10*D11+E10*E11</f>
        <v>1100</v>
      </c>
    </row>
    <row r="9" spans="1:26" x14ac:dyDescent="0.25">
      <c r="A9" s="71"/>
      <c r="B9" s="34"/>
      <c r="C9" s="35">
        <v>50</v>
      </c>
      <c r="D9" s="35"/>
      <c r="E9" s="36">
        <v>50</v>
      </c>
      <c r="F9">
        <f>SUM(B9:E9)</f>
        <v>100</v>
      </c>
    </row>
    <row r="10" spans="1:26" x14ac:dyDescent="0.25">
      <c r="A10" s="72">
        <v>50</v>
      </c>
      <c r="B10" s="48">
        <v>0</v>
      </c>
      <c r="C10" s="49">
        <v>0</v>
      </c>
      <c r="D10" s="49">
        <v>0</v>
      </c>
      <c r="E10" s="50">
        <v>0</v>
      </c>
    </row>
    <row r="11" spans="1:26" ht="15.75" thickBot="1" x14ac:dyDescent="0.3">
      <c r="A11" s="73"/>
      <c r="B11" s="37"/>
      <c r="C11" s="38"/>
      <c r="D11" s="38"/>
      <c r="E11" s="39">
        <v>50</v>
      </c>
      <c r="F11">
        <f>SUM(B11:E11)</f>
        <v>50</v>
      </c>
    </row>
    <row r="12" spans="1:26" x14ac:dyDescent="0.25">
      <c r="B12">
        <f>SUM(B3,B5,B7,B9,B11)</f>
        <v>50</v>
      </c>
      <c r="C12">
        <f t="shared" ref="C12:E12" si="1">SUM(C3,C5,C7,C9,C11)</f>
        <v>100</v>
      </c>
      <c r="D12">
        <f t="shared" si="1"/>
        <v>100</v>
      </c>
      <c r="E12">
        <f t="shared" si="1"/>
        <v>100</v>
      </c>
    </row>
    <row r="13" spans="1:26" ht="15.75" thickBot="1" x14ac:dyDescent="0.3"/>
    <row r="14" spans="1:26" x14ac:dyDescent="0.25">
      <c r="A14" s="51"/>
      <c r="B14" s="29">
        <v>1</v>
      </c>
      <c r="C14" s="27">
        <v>2</v>
      </c>
      <c r="D14" s="27">
        <v>3</v>
      </c>
      <c r="E14" s="33">
        <v>4</v>
      </c>
    </row>
    <row r="15" spans="1:26" x14ac:dyDescent="0.25">
      <c r="A15" s="31" t="s">
        <v>76</v>
      </c>
      <c r="B15" s="30">
        <v>2</v>
      </c>
      <c r="C15" s="28">
        <v>4</v>
      </c>
      <c r="D15" s="28">
        <v>5</v>
      </c>
      <c r="E15" s="32">
        <v>8</v>
      </c>
    </row>
    <row r="16" spans="1:26" x14ac:dyDescent="0.25">
      <c r="A16" s="23" t="s">
        <v>77</v>
      </c>
      <c r="B16" s="24">
        <v>5</v>
      </c>
      <c r="C16" s="25">
        <v>3</v>
      </c>
      <c r="D16" s="25">
        <v>4</v>
      </c>
      <c r="E16" s="26">
        <v>6</v>
      </c>
    </row>
    <row r="17" spans="1:7" x14ac:dyDescent="0.25">
      <c r="A17" s="23" t="s">
        <v>78</v>
      </c>
      <c r="B17" s="24">
        <v>3</v>
      </c>
      <c r="C17" s="25">
        <v>1</v>
      </c>
      <c r="D17" s="25">
        <v>2</v>
      </c>
      <c r="E17" s="26">
        <v>4</v>
      </c>
    </row>
    <row r="18" spans="1:7" x14ac:dyDescent="0.25">
      <c r="A18" s="23" t="s">
        <v>79</v>
      </c>
      <c r="B18" s="24">
        <v>7</v>
      </c>
      <c r="C18" s="25">
        <v>2</v>
      </c>
      <c r="D18" s="25">
        <v>6</v>
      </c>
      <c r="E18" s="26">
        <v>9</v>
      </c>
    </row>
    <row r="19" spans="1:7" ht="15.75" thickBot="1" x14ac:dyDescent="0.3">
      <c r="A19" s="55" t="s">
        <v>80</v>
      </c>
      <c r="B19" s="56">
        <v>0</v>
      </c>
      <c r="C19" s="57">
        <v>0</v>
      </c>
      <c r="D19" s="57">
        <v>0</v>
      </c>
      <c r="E19" s="58">
        <v>0</v>
      </c>
    </row>
    <row r="20" spans="1:7" ht="15.75" thickBot="1" x14ac:dyDescent="0.3"/>
    <row r="21" spans="1:7" x14ac:dyDescent="0.25">
      <c r="B21" s="52">
        <v>50</v>
      </c>
      <c r="C21" s="53">
        <v>0</v>
      </c>
      <c r="D21" s="53">
        <v>0</v>
      </c>
      <c r="E21" s="54">
        <v>0</v>
      </c>
      <c r="F21">
        <f>SUM(B21:E21)</f>
        <v>50</v>
      </c>
      <c r="G21">
        <v>50</v>
      </c>
    </row>
    <row r="22" spans="1:7" x14ac:dyDescent="0.25">
      <c r="B22" s="9">
        <v>0</v>
      </c>
      <c r="C22" s="10">
        <v>0</v>
      </c>
      <c r="D22" s="10">
        <v>50</v>
      </c>
      <c r="E22" s="11">
        <v>50</v>
      </c>
      <c r="F22">
        <f t="shared" ref="F22:F25" si="2">SUM(B22:E22)</f>
        <v>100</v>
      </c>
      <c r="G22">
        <v>100</v>
      </c>
    </row>
    <row r="23" spans="1:7" x14ac:dyDescent="0.25">
      <c r="B23" s="9">
        <v>0</v>
      </c>
      <c r="C23" s="10">
        <v>0</v>
      </c>
      <c r="D23" s="10">
        <v>50</v>
      </c>
      <c r="E23" s="11">
        <v>0</v>
      </c>
      <c r="F23">
        <f t="shared" si="2"/>
        <v>50</v>
      </c>
      <c r="G23">
        <v>50</v>
      </c>
    </row>
    <row r="24" spans="1:7" x14ac:dyDescent="0.25">
      <c r="B24" s="9">
        <v>0</v>
      </c>
      <c r="C24" s="10">
        <v>100</v>
      </c>
      <c r="D24" s="10">
        <v>0</v>
      </c>
      <c r="E24" s="11">
        <v>0</v>
      </c>
      <c r="F24">
        <f t="shared" si="2"/>
        <v>100</v>
      </c>
      <c r="G24">
        <v>100</v>
      </c>
    </row>
    <row r="25" spans="1:7" ht="15.75" thickBot="1" x14ac:dyDescent="0.3">
      <c r="B25" s="14">
        <v>0</v>
      </c>
      <c r="C25" s="16">
        <v>0</v>
      </c>
      <c r="D25" s="16">
        <v>0</v>
      </c>
      <c r="E25" s="17">
        <v>50</v>
      </c>
      <c r="F25">
        <f t="shared" si="2"/>
        <v>50</v>
      </c>
      <c r="G25">
        <v>50</v>
      </c>
    </row>
    <row r="26" spans="1:7" x14ac:dyDescent="0.25">
      <c r="B26">
        <f>SUM(B21:B25)</f>
        <v>50</v>
      </c>
      <c r="C26">
        <f t="shared" ref="C26:E26" si="3">SUM(C21:C25)</f>
        <v>100</v>
      </c>
      <c r="D26">
        <f t="shared" si="3"/>
        <v>100</v>
      </c>
      <c r="E26">
        <f t="shared" si="3"/>
        <v>100</v>
      </c>
      <c r="F26">
        <f>SUMPRODUCT(B21:E25,B15:E19)</f>
        <v>900</v>
      </c>
    </row>
    <row r="27" spans="1:7" x14ac:dyDescent="0.25">
      <c r="B27">
        <v>50</v>
      </c>
      <c r="C27">
        <v>100</v>
      </c>
      <c r="D27">
        <v>100</v>
      </c>
      <c r="E27">
        <v>100</v>
      </c>
    </row>
    <row r="35" spans="4:10" ht="15.75" thickBot="1" x14ac:dyDescent="0.3"/>
    <row r="36" spans="4:10" x14ac:dyDescent="0.25">
      <c r="F36" s="76" t="s">
        <v>65</v>
      </c>
      <c r="G36" s="77">
        <v>50</v>
      </c>
      <c r="H36" s="78">
        <v>100</v>
      </c>
      <c r="I36" s="78">
        <v>100</v>
      </c>
      <c r="J36" s="79">
        <v>100</v>
      </c>
    </row>
    <row r="37" spans="4:10" x14ac:dyDescent="0.25">
      <c r="F37" s="80">
        <v>50</v>
      </c>
      <c r="G37" s="81">
        <v>2</v>
      </c>
      <c r="H37" s="82">
        <v>4</v>
      </c>
      <c r="I37" s="82">
        <v>5</v>
      </c>
      <c r="J37" s="83">
        <v>8</v>
      </c>
    </row>
    <row r="38" spans="4:10" x14ac:dyDescent="0.25">
      <c r="F38" s="84">
        <v>100</v>
      </c>
      <c r="G38" s="85">
        <v>5</v>
      </c>
      <c r="H38" s="86">
        <v>3</v>
      </c>
      <c r="I38" s="86">
        <v>4</v>
      </c>
      <c r="J38" s="87">
        <v>6</v>
      </c>
    </row>
    <row r="39" spans="4:10" x14ac:dyDescent="0.25">
      <c r="F39" s="84">
        <v>50</v>
      </c>
      <c r="G39" s="85">
        <v>3</v>
      </c>
      <c r="H39" s="86">
        <v>1</v>
      </c>
      <c r="I39" s="86">
        <v>2</v>
      </c>
      <c r="J39" s="87">
        <v>4</v>
      </c>
    </row>
    <row r="40" spans="4:10" x14ac:dyDescent="0.25">
      <c r="F40" s="84">
        <v>100</v>
      </c>
      <c r="G40" s="85">
        <v>7</v>
      </c>
      <c r="H40" s="86">
        <v>2</v>
      </c>
      <c r="I40" s="86">
        <v>6</v>
      </c>
      <c r="J40" s="87">
        <v>9</v>
      </c>
    </row>
    <row r="41" spans="4:10" ht="15.75" thickBot="1" x14ac:dyDescent="0.3">
      <c r="F41" s="88">
        <v>50</v>
      </c>
      <c r="G41" s="89">
        <v>0</v>
      </c>
      <c r="H41" s="90">
        <v>0</v>
      </c>
      <c r="I41" s="90">
        <v>0</v>
      </c>
      <c r="J41" s="91">
        <v>0</v>
      </c>
    </row>
    <row r="45" spans="4:10" ht="15.75" thickBot="1" x14ac:dyDescent="0.3"/>
    <row r="46" spans="4:10" x14ac:dyDescent="0.25">
      <c r="D46" s="92" t="s">
        <v>65</v>
      </c>
      <c r="E46" s="93">
        <v>1</v>
      </c>
      <c r="F46" s="94">
        <v>2</v>
      </c>
      <c r="G46" s="94">
        <v>3</v>
      </c>
      <c r="H46" s="94">
        <v>4</v>
      </c>
      <c r="I46" s="95">
        <v>5</v>
      </c>
    </row>
    <row r="47" spans="4:10" ht="15.75" x14ac:dyDescent="0.25">
      <c r="D47" s="99" t="s">
        <v>76</v>
      </c>
      <c r="E47" s="96">
        <v>2</v>
      </c>
      <c r="F47" s="97">
        <v>4</v>
      </c>
      <c r="G47" s="97">
        <v>4</v>
      </c>
      <c r="H47" s="97">
        <v>5</v>
      </c>
      <c r="I47" s="98">
        <v>8</v>
      </c>
    </row>
    <row r="48" spans="4:10" ht="15.75" x14ac:dyDescent="0.25">
      <c r="D48" s="99" t="s">
        <v>77</v>
      </c>
      <c r="E48" s="96">
        <v>5</v>
      </c>
      <c r="F48" s="97">
        <v>3</v>
      </c>
      <c r="G48" s="97">
        <v>3</v>
      </c>
      <c r="H48" s="97">
        <v>4</v>
      </c>
      <c r="I48" s="98">
        <v>6</v>
      </c>
    </row>
    <row r="49" spans="4:14" ht="15.75" x14ac:dyDescent="0.25">
      <c r="D49" s="99" t="s">
        <v>78</v>
      </c>
      <c r="E49" s="96">
        <v>3</v>
      </c>
      <c r="F49" s="97">
        <v>1</v>
      </c>
      <c r="G49" s="97">
        <v>1</v>
      </c>
      <c r="H49" s="97">
        <v>2</v>
      </c>
      <c r="I49" s="98">
        <v>4</v>
      </c>
    </row>
    <row r="50" spans="4:14" ht="15.75" x14ac:dyDescent="0.25">
      <c r="D50" s="99" t="s">
        <v>79</v>
      </c>
      <c r="E50" s="96">
        <v>7</v>
      </c>
      <c r="F50" s="97">
        <v>2</v>
      </c>
      <c r="G50" s="97">
        <v>1000</v>
      </c>
      <c r="H50" s="97">
        <v>6</v>
      </c>
      <c r="I50" s="98">
        <v>9</v>
      </c>
    </row>
    <row r="51" spans="4:14" ht="15.75" thickBot="1" x14ac:dyDescent="0.3">
      <c r="D51" s="100" t="s">
        <v>80</v>
      </c>
      <c r="E51" s="89">
        <v>0</v>
      </c>
      <c r="F51" s="90">
        <v>0</v>
      </c>
      <c r="G51" s="90">
        <v>0</v>
      </c>
      <c r="H51" s="90">
        <v>0</v>
      </c>
      <c r="I51" s="91">
        <v>0</v>
      </c>
    </row>
    <row r="52" spans="4:14" ht="15.75" thickBot="1" x14ac:dyDescent="0.3"/>
    <row r="53" spans="4:14" x14ac:dyDescent="0.25">
      <c r="E53" s="52">
        <v>50</v>
      </c>
      <c r="F53" s="53">
        <v>0</v>
      </c>
      <c r="G53" s="53">
        <v>0</v>
      </c>
      <c r="H53" s="53">
        <v>0</v>
      </c>
      <c r="I53" s="54">
        <v>0</v>
      </c>
      <c r="J53">
        <f>SUM(E53:I53)</f>
        <v>50</v>
      </c>
      <c r="K53">
        <v>50</v>
      </c>
    </row>
    <row r="54" spans="4:14" x14ac:dyDescent="0.25">
      <c r="E54" s="9">
        <v>0</v>
      </c>
      <c r="F54" s="10">
        <v>0</v>
      </c>
      <c r="G54" s="10">
        <v>0</v>
      </c>
      <c r="H54" s="10">
        <v>50</v>
      </c>
      <c r="I54" s="11">
        <v>0</v>
      </c>
      <c r="J54">
        <f t="shared" ref="J54:J57" si="4">SUM(E54:I54)</f>
        <v>50</v>
      </c>
      <c r="K54">
        <v>50</v>
      </c>
    </row>
    <row r="55" spans="4:14" x14ac:dyDescent="0.25">
      <c r="E55" s="9">
        <v>0</v>
      </c>
      <c r="F55" s="10">
        <v>0</v>
      </c>
      <c r="G55" s="10">
        <v>50</v>
      </c>
      <c r="H55" s="10">
        <v>0</v>
      </c>
      <c r="I55" s="11">
        <v>0</v>
      </c>
      <c r="J55">
        <f t="shared" si="4"/>
        <v>50</v>
      </c>
      <c r="K55">
        <v>50</v>
      </c>
    </row>
    <row r="56" spans="4:14" x14ac:dyDescent="0.25">
      <c r="E56" s="9">
        <v>0</v>
      </c>
      <c r="F56" s="10">
        <v>50</v>
      </c>
      <c r="G56" s="10">
        <v>0</v>
      </c>
      <c r="H56" s="10">
        <v>50</v>
      </c>
      <c r="I56" s="11">
        <v>0</v>
      </c>
      <c r="J56">
        <f t="shared" si="4"/>
        <v>100</v>
      </c>
      <c r="K56">
        <v>100</v>
      </c>
    </row>
    <row r="57" spans="4:14" ht="15.75" thickBot="1" x14ac:dyDescent="0.3">
      <c r="E57" s="14">
        <v>0</v>
      </c>
      <c r="F57" s="16">
        <v>0</v>
      </c>
      <c r="G57" s="16">
        <v>0</v>
      </c>
      <c r="H57" s="16">
        <v>0</v>
      </c>
      <c r="I57" s="17">
        <v>50</v>
      </c>
      <c r="J57">
        <f t="shared" si="4"/>
        <v>50</v>
      </c>
      <c r="K57">
        <v>50</v>
      </c>
    </row>
    <row r="58" spans="4:14" x14ac:dyDescent="0.25">
      <c r="E58">
        <f>SUM(E53:E57)</f>
        <v>50</v>
      </c>
      <c r="F58">
        <f t="shared" ref="F58:I58" si="5">SUM(F53:F57)</f>
        <v>50</v>
      </c>
      <c r="G58">
        <f t="shared" si="5"/>
        <v>50</v>
      </c>
      <c r="H58">
        <f t="shared" si="5"/>
        <v>100</v>
      </c>
      <c r="I58">
        <f t="shared" si="5"/>
        <v>50</v>
      </c>
    </row>
    <row r="59" spans="4:14" x14ac:dyDescent="0.25">
      <c r="E59">
        <v>50</v>
      </c>
      <c r="F59">
        <v>50</v>
      </c>
      <c r="G59">
        <v>50</v>
      </c>
      <c r="H59">
        <v>100</v>
      </c>
      <c r="I59">
        <v>50</v>
      </c>
      <c r="K59">
        <f>SUMPRODUCT(E53:I57,E47:I51)</f>
        <v>750</v>
      </c>
      <c r="L59">
        <f>6*50</f>
        <v>300</v>
      </c>
      <c r="M59" t="s">
        <v>224</v>
      </c>
      <c r="N59">
        <f>K59+L59</f>
        <v>1050</v>
      </c>
    </row>
  </sheetData>
  <mergeCells count="7">
    <mergeCell ref="H1:K1"/>
    <mergeCell ref="M1:P1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  <ignoredErrors>
    <ignoredError sqref="F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A6" sqref="A6:H16"/>
    </sheetView>
  </sheetViews>
  <sheetFormatPr defaultRowHeight="15" x14ac:dyDescent="0.25"/>
  <cols>
    <col min="1" max="1" width="2.28515625" customWidth="1"/>
    <col min="2" max="2" width="7.5703125" customWidth="1"/>
    <col min="3" max="3" width="10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39</v>
      </c>
    </row>
    <row r="2" spans="1:8" x14ac:dyDescent="0.25">
      <c r="A2" s="1" t="s">
        <v>7</v>
      </c>
    </row>
    <row r="3" spans="1:8" x14ac:dyDescent="0.25">
      <c r="A3" s="1" t="s">
        <v>8</v>
      </c>
    </row>
    <row r="6" spans="1:8" ht="15.75" thickBot="1" x14ac:dyDescent="0.3">
      <c r="A6" t="s">
        <v>22</v>
      </c>
    </row>
    <row r="7" spans="1:8" x14ac:dyDescent="0.25">
      <c r="B7" s="7"/>
      <c r="C7" s="7"/>
      <c r="D7" s="7" t="s">
        <v>40</v>
      </c>
      <c r="E7" s="7" t="s">
        <v>42</v>
      </c>
      <c r="F7" s="7" t="s">
        <v>44</v>
      </c>
      <c r="G7" s="7" t="s">
        <v>46</v>
      </c>
      <c r="H7" s="7" t="s">
        <v>46</v>
      </c>
    </row>
    <row r="8" spans="1:8" ht="15.75" thickBot="1" x14ac:dyDescent="0.3">
      <c r="B8" s="8" t="s">
        <v>18</v>
      </c>
      <c r="C8" s="8" t="s">
        <v>19</v>
      </c>
      <c r="D8" s="8" t="s">
        <v>41</v>
      </c>
      <c r="E8" s="8" t="s">
        <v>43</v>
      </c>
      <c r="F8" s="8" t="s">
        <v>45</v>
      </c>
      <c r="G8" s="8" t="s">
        <v>47</v>
      </c>
      <c r="H8" s="8" t="s">
        <v>48</v>
      </c>
    </row>
    <row r="9" spans="1:8" x14ac:dyDescent="0.25">
      <c r="B9" s="4" t="s">
        <v>30</v>
      </c>
      <c r="C9" s="4" t="s">
        <v>0</v>
      </c>
      <c r="D9" s="4">
        <v>0</v>
      </c>
      <c r="E9" s="4">
        <v>-2</v>
      </c>
      <c r="F9" s="4">
        <v>8</v>
      </c>
      <c r="G9" s="4">
        <v>2</v>
      </c>
      <c r="H9" s="4">
        <v>1E+30</v>
      </c>
    </row>
    <row r="10" spans="1:8" ht="15.75" thickBot="1" x14ac:dyDescent="0.3">
      <c r="B10" s="2" t="s">
        <v>32</v>
      </c>
      <c r="C10" s="2" t="s">
        <v>1</v>
      </c>
      <c r="D10" s="2">
        <v>10</v>
      </c>
      <c r="E10" s="2">
        <v>0</v>
      </c>
      <c r="F10" s="2">
        <v>5</v>
      </c>
      <c r="G10" s="2">
        <v>1E+30</v>
      </c>
      <c r="H10" s="2">
        <v>1</v>
      </c>
    </row>
    <row r="12" spans="1:8" ht="15.75" thickBot="1" x14ac:dyDescent="0.3">
      <c r="A12" t="s">
        <v>24</v>
      </c>
    </row>
    <row r="13" spans="1:8" x14ac:dyDescent="0.25">
      <c r="B13" s="7"/>
      <c r="C13" s="7"/>
      <c r="D13" s="7" t="s">
        <v>40</v>
      </c>
      <c r="E13" s="7" t="s">
        <v>49</v>
      </c>
      <c r="F13" s="7" t="s">
        <v>51</v>
      </c>
      <c r="G13" s="7" t="s">
        <v>46</v>
      </c>
      <c r="H13" s="7" t="s">
        <v>46</v>
      </c>
    </row>
    <row r="14" spans="1:8" ht="15.75" thickBot="1" x14ac:dyDescent="0.3">
      <c r="B14" s="8" t="s">
        <v>18</v>
      </c>
      <c r="C14" s="8" t="s">
        <v>19</v>
      </c>
      <c r="D14" s="8" t="s">
        <v>41</v>
      </c>
      <c r="E14" s="8" t="s">
        <v>50</v>
      </c>
      <c r="F14" s="8" t="s">
        <v>52</v>
      </c>
      <c r="G14" s="8" t="s">
        <v>47</v>
      </c>
      <c r="H14" s="8" t="s">
        <v>48</v>
      </c>
    </row>
    <row r="15" spans="1:8" x14ac:dyDescent="0.25">
      <c r="B15" s="4" t="s">
        <v>33</v>
      </c>
      <c r="C15" s="4" t="s">
        <v>2</v>
      </c>
      <c r="D15" s="4">
        <v>30</v>
      </c>
      <c r="E15" s="4">
        <v>1.6666666666666665</v>
      </c>
      <c r="F15" s="4">
        <v>30</v>
      </c>
      <c r="G15" s="4">
        <v>3.75</v>
      </c>
      <c r="H15" s="4">
        <v>30</v>
      </c>
    </row>
    <row r="16" spans="1:8" ht="15.75" thickBot="1" x14ac:dyDescent="0.3">
      <c r="B16" s="2" t="s">
        <v>36</v>
      </c>
      <c r="C16" s="2" t="s">
        <v>3</v>
      </c>
      <c r="D16" s="2">
        <v>40</v>
      </c>
      <c r="E16" s="2">
        <v>0</v>
      </c>
      <c r="F16" s="2">
        <v>45</v>
      </c>
      <c r="G16" s="2">
        <v>1E+30</v>
      </c>
      <c r="H16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A4" workbookViewId="0">
      <selection activeCell="M13" sqref="M1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" t="s">
        <v>53</v>
      </c>
    </row>
    <row r="2" spans="1:10" x14ac:dyDescent="0.25">
      <c r="A2" s="1" t="s">
        <v>7</v>
      </c>
    </row>
    <row r="3" spans="1:10" x14ac:dyDescent="0.25">
      <c r="A3" s="1" t="s">
        <v>54</v>
      </c>
    </row>
    <row r="5" spans="1:10" ht="15.75" thickBot="1" x14ac:dyDescent="0.3"/>
    <row r="6" spans="1:10" x14ac:dyDescent="0.25">
      <c r="B6" s="7"/>
      <c r="C6" s="7" t="s">
        <v>44</v>
      </c>
      <c r="D6" s="7"/>
    </row>
    <row r="7" spans="1:10" ht="15.75" thickBot="1" x14ac:dyDescent="0.3">
      <c r="B7" s="8" t="s">
        <v>18</v>
      </c>
      <c r="C7" s="8" t="s">
        <v>19</v>
      </c>
      <c r="D7" s="8" t="s">
        <v>41</v>
      </c>
    </row>
    <row r="8" spans="1:10" ht="15.75" thickBot="1" x14ac:dyDescent="0.3">
      <c r="B8" s="2" t="s">
        <v>29</v>
      </c>
      <c r="C8" s="2"/>
      <c r="D8" s="5">
        <v>50</v>
      </c>
    </row>
    <row r="10" spans="1:10" ht="15.75" thickBot="1" x14ac:dyDescent="0.3"/>
    <row r="11" spans="1:10" x14ac:dyDescent="0.25">
      <c r="B11" s="7"/>
      <c r="C11" s="7" t="s">
        <v>55</v>
      </c>
      <c r="D11" s="7"/>
      <c r="F11" s="7" t="s">
        <v>56</v>
      </c>
      <c r="G11" s="7" t="s">
        <v>44</v>
      </c>
      <c r="I11" s="7" t="s">
        <v>59</v>
      </c>
      <c r="J11" s="7" t="s">
        <v>44</v>
      </c>
    </row>
    <row r="12" spans="1:10" ht="15.75" thickBot="1" x14ac:dyDescent="0.3">
      <c r="B12" s="8" t="s">
        <v>18</v>
      </c>
      <c r="C12" s="8" t="s">
        <v>19</v>
      </c>
      <c r="D12" s="8" t="s">
        <v>41</v>
      </c>
      <c r="F12" s="8" t="s">
        <v>57</v>
      </c>
      <c r="G12" s="8" t="s">
        <v>58</v>
      </c>
      <c r="I12" s="8" t="s">
        <v>57</v>
      </c>
      <c r="J12" s="8" t="s">
        <v>58</v>
      </c>
    </row>
    <row r="13" spans="1:10" x14ac:dyDescent="0.25">
      <c r="B13" s="4" t="s">
        <v>30</v>
      </c>
      <c r="C13" s="4" t="s">
        <v>0</v>
      </c>
      <c r="D13" s="6">
        <v>0</v>
      </c>
      <c r="F13" s="6">
        <v>0</v>
      </c>
      <c r="G13" s="6">
        <v>50</v>
      </c>
      <c r="I13" s="6">
        <v>0</v>
      </c>
      <c r="J13" s="6">
        <v>50</v>
      </c>
    </row>
    <row r="14" spans="1:10" ht="15.75" thickBot="1" x14ac:dyDescent="0.3">
      <c r="B14" s="2" t="s">
        <v>32</v>
      </c>
      <c r="C14" s="2" t="s">
        <v>1</v>
      </c>
      <c r="D14" s="5">
        <v>10</v>
      </c>
      <c r="F14" s="5">
        <v>0</v>
      </c>
      <c r="G14" s="5">
        <v>0</v>
      </c>
      <c r="I14" s="5">
        <v>10</v>
      </c>
      <c r="J14" s="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30" zoomScaleNormal="130" workbookViewId="0">
      <selection sqref="A1:F9"/>
    </sheetView>
  </sheetViews>
  <sheetFormatPr defaultRowHeight="15" x14ac:dyDescent="0.25"/>
  <cols>
    <col min="1" max="1" width="20.7109375" style="41" customWidth="1"/>
    <col min="2" max="3" width="3.7109375" style="41" bestFit="1" customWidth="1"/>
    <col min="4" max="4" width="10" style="41" customWidth="1"/>
    <col min="5" max="5" width="5.140625" style="41" customWidth="1"/>
    <col min="6" max="6" width="12.5703125" style="41" customWidth="1"/>
    <col min="7" max="7" width="11.85546875" style="41" customWidth="1"/>
    <col min="8" max="9" width="9.140625" style="41"/>
    <col min="10" max="10" width="10.42578125" style="41" customWidth="1"/>
    <col min="11" max="16384" width="9.140625" style="41"/>
  </cols>
  <sheetData>
    <row r="1" spans="1:10" x14ac:dyDescent="0.25">
      <c r="A1" s="64" t="s">
        <v>62</v>
      </c>
      <c r="B1" s="65"/>
      <c r="C1" s="65"/>
      <c r="D1" s="65"/>
      <c r="E1" s="65"/>
      <c r="F1" s="66"/>
      <c r="G1" s="41" t="s">
        <v>68</v>
      </c>
      <c r="H1" s="41" t="s">
        <v>69</v>
      </c>
      <c r="J1" s="41" t="s">
        <v>70</v>
      </c>
    </row>
    <row r="2" spans="1:10" x14ac:dyDescent="0.25">
      <c r="A2" s="21"/>
      <c r="B2" s="18" t="s">
        <v>0</v>
      </c>
      <c r="C2" s="18" t="s">
        <v>1</v>
      </c>
      <c r="D2" s="18" t="s">
        <v>64</v>
      </c>
      <c r="E2" s="18" t="s">
        <v>171</v>
      </c>
      <c r="F2" s="22"/>
      <c r="G2" s="41">
        <v>0</v>
      </c>
      <c r="H2" s="41">
        <v>0</v>
      </c>
      <c r="J2" s="41">
        <f>B5*G2+C5*H2</f>
        <v>0</v>
      </c>
    </row>
    <row r="3" spans="1:10" x14ac:dyDescent="0.25">
      <c r="A3" s="43" t="s">
        <v>2</v>
      </c>
      <c r="B3" s="19">
        <v>6</v>
      </c>
      <c r="C3" s="19">
        <v>3</v>
      </c>
      <c r="D3" s="12">
        <f t="shared" ref="D3:D5" si="0">SUMPRODUCT(B$8:C$8,B3:C3)</f>
        <v>30</v>
      </c>
      <c r="E3" s="12" t="s">
        <v>5</v>
      </c>
      <c r="F3" s="13">
        <v>30</v>
      </c>
    </row>
    <row r="4" spans="1:10" x14ac:dyDescent="0.25">
      <c r="A4" s="43" t="s">
        <v>3</v>
      </c>
      <c r="B4" s="19">
        <v>9</v>
      </c>
      <c r="C4" s="19">
        <v>4</v>
      </c>
      <c r="D4" s="12">
        <f t="shared" si="0"/>
        <v>40</v>
      </c>
      <c r="E4" s="12" t="s">
        <v>5</v>
      </c>
      <c r="F4" s="13">
        <v>45</v>
      </c>
      <c r="G4" s="41" t="s">
        <v>71</v>
      </c>
      <c r="H4" s="41" t="s">
        <v>73</v>
      </c>
      <c r="I4" s="41">
        <f>D3</f>
        <v>30</v>
      </c>
    </row>
    <row r="5" spans="1:10" x14ac:dyDescent="0.25">
      <c r="A5" s="44" t="s">
        <v>4</v>
      </c>
      <c r="B5" s="20">
        <v>8</v>
      </c>
      <c r="C5" s="20">
        <v>5</v>
      </c>
      <c r="D5" s="12">
        <f t="shared" si="0"/>
        <v>50</v>
      </c>
      <c r="E5" s="12" t="s">
        <v>61</v>
      </c>
      <c r="F5" s="13" t="s">
        <v>167</v>
      </c>
      <c r="G5" s="41" t="s">
        <v>72</v>
      </c>
      <c r="H5" s="42" t="s">
        <v>73</v>
      </c>
      <c r="I5" s="41">
        <v>45</v>
      </c>
    </row>
    <row r="6" spans="1:10" x14ac:dyDescent="0.25">
      <c r="A6" s="67" t="s">
        <v>63</v>
      </c>
      <c r="B6" s="68"/>
      <c r="C6" s="68"/>
      <c r="D6" s="68"/>
      <c r="E6" s="68"/>
      <c r="F6" s="69"/>
    </row>
    <row r="7" spans="1:10" s="63" customFormat="1" x14ac:dyDescent="0.25">
      <c r="A7" s="45" t="s">
        <v>168</v>
      </c>
      <c r="B7" s="12" t="s">
        <v>169</v>
      </c>
      <c r="C7" s="12" t="s">
        <v>170</v>
      </c>
      <c r="D7" s="12"/>
      <c r="E7" s="12"/>
      <c r="F7" s="13"/>
    </row>
    <row r="8" spans="1:10" x14ac:dyDescent="0.25">
      <c r="A8" s="45" t="s">
        <v>60</v>
      </c>
      <c r="B8" s="12">
        <v>0</v>
      </c>
      <c r="C8" s="12">
        <v>10</v>
      </c>
      <c r="D8" s="12"/>
      <c r="E8" s="12"/>
      <c r="F8" s="13"/>
    </row>
    <row r="9" spans="1:10" ht="15.75" thickBot="1" x14ac:dyDescent="0.3">
      <c r="A9" s="46" t="s">
        <v>4</v>
      </c>
      <c r="B9" s="15">
        <v>8</v>
      </c>
      <c r="C9" s="15">
        <v>5</v>
      </c>
      <c r="D9" s="15">
        <f>SUMPRODUCT(B$8:C$8,B9:C9)</f>
        <v>50</v>
      </c>
      <c r="E9" s="75" t="s">
        <v>172</v>
      </c>
      <c r="F9" s="47"/>
    </row>
  </sheetData>
  <mergeCells count="2">
    <mergeCell ref="A1:F1"/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workbookViewId="0"/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2.5703125" bestFit="1" customWidth="1"/>
    <col min="6" max="6" width="7.7109375" customWidth="1"/>
    <col min="7" max="7" width="5.42578125" customWidth="1"/>
  </cols>
  <sheetData>
    <row r="1" spans="1:5" x14ac:dyDescent="0.25">
      <c r="A1" s="59" t="s">
        <v>81</v>
      </c>
    </row>
    <row r="2" spans="1:5" x14ac:dyDescent="0.25">
      <c r="A2" s="59" t="s">
        <v>82</v>
      </c>
    </row>
    <row r="3" spans="1:5" x14ac:dyDescent="0.25">
      <c r="A3" s="59" t="s">
        <v>152</v>
      </c>
    </row>
    <row r="4" spans="1:5" x14ac:dyDescent="0.25">
      <c r="A4" s="59" t="s">
        <v>83</v>
      </c>
    </row>
    <row r="5" spans="1:5" x14ac:dyDescent="0.25">
      <c r="A5" s="59" t="s">
        <v>84</v>
      </c>
    </row>
    <row r="6" spans="1:5" x14ac:dyDescent="0.25">
      <c r="A6" s="59"/>
      <c r="B6" t="s">
        <v>85</v>
      </c>
    </row>
    <row r="7" spans="1:5" x14ac:dyDescent="0.25">
      <c r="A7" s="59"/>
      <c r="B7" t="s">
        <v>153</v>
      </c>
    </row>
    <row r="8" spans="1:5" x14ac:dyDescent="0.25">
      <c r="A8" s="59"/>
      <c r="B8" t="s">
        <v>154</v>
      </c>
    </row>
    <row r="9" spans="1:5" x14ac:dyDescent="0.25">
      <c r="A9" s="59" t="s">
        <v>86</v>
      </c>
    </row>
    <row r="10" spans="1:5" x14ac:dyDescent="0.25">
      <c r="B10" t="s">
        <v>87</v>
      </c>
    </row>
    <row r="11" spans="1:5" x14ac:dyDescent="0.25">
      <c r="B11" t="s">
        <v>88</v>
      </c>
    </row>
    <row r="14" spans="1:5" ht="15.75" thickBot="1" x14ac:dyDescent="0.3">
      <c r="A14" t="s">
        <v>89</v>
      </c>
    </row>
    <row r="15" spans="1:5" ht="15.75" thickBot="1" x14ac:dyDescent="0.3">
      <c r="B15" s="60" t="s">
        <v>90</v>
      </c>
      <c r="C15" s="60" t="s">
        <v>91</v>
      </c>
      <c r="D15" s="60" t="s">
        <v>92</v>
      </c>
      <c r="E15" s="60" t="s">
        <v>93</v>
      </c>
    </row>
    <row r="16" spans="1:5" ht="15.75" thickBot="1" x14ac:dyDescent="0.3">
      <c r="B16" s="2" t="s">
        <v>101</v>
      </c>
      <c r="C16" s="2"/>
      <c r="D16" s="5">
        <v>0</v>
      </c>
      <c r="E16" s="5">
        <v>900</v>
      </c>
    </row>
    <row r="19" spans="1:6" ht="15.75" thickBot="1" x14ac:dyDescent="0.3">
      <c r="A19" t="s">
        <v>94</v>
      </c>
    </row>
    <row r="20" spans="1:6" ht="15.75" thickBot="1" x14ac:dyDescent="0.3">
      <c r="B20" s="60" t="s">
        <v>90</v>
      </c>
      <c r="C20" s="60" t="s">
        <v>91</v>
      </c>
      <c r="D20" s="60" t="s">
        <v>92</v>
      </c>
      <c r="E20" s="60" t="s">
        <v>93</v>
      </c>
      <c r="F20" s="60" t="s">
        <v>95</v>
      </c>
    </row>
    <row r="21" spans="1:6" x14ac:dyDescent="0.25">
      <c r="B21" s="4" t="s">
        <v>102</v>
      </c>
      <c r="C21" s="4"/>
      <c r="D21" s="6">
        <v>0</v>
      </c>
      <c r="E21" s="6">
        <v>50</v>
      </c>
      <c r="F21" s="4" t="s">
        <v>103</v>
      </c>
    </row>
    <row r="22" spans="1:6" x14ac:dyDescent="0.25">
      <c r="B22" s="4" t="s">
        <v>104</v>
      </c>
      <c r="C22" s="4"/>
      <c r="D22" s="6">
        <v>0</v>
      </c>
      <c r="E22" s="6">
        <v>0</v>
      </c>
      <c r="F22" s="4" t="s">
        <v>103</v>
      </c>
    </row>
    <row r="23" spans="1:6" x14ac:dyDescent="0.25">
      <c r="B23" s="4" t="s">
        <v>105</v>
      </c>
      <c r="C23" s="4"/>
      <c r="D23" s="6">
        <v>0</v>
      </c>
      <c r="E23" s="6">
        <v>0</v>
      </c>
      <c r="F23" s="4" t="s">
        <v>103</v>
      </c>
    </row>
    <row r="24" spans="1:6" x14ac:dyDescent="0.25">
      <c r="B24" s="4" t="s">
        <v>106</v>
      </c>
      <c r="C24" s="4"/>
      <c r="D24" s="6">
        <v>0</v>
      </c>
      <c r="E24" s="6">
        <v>0</v>
      </c>
      <c r="F24" s="4" t="s">
        <v>103</v>
      </c>
    </row>
    <row r="25" spans="1:6" x14ac:dyDescent="0.25">
      <c r="B25" s="4" t="s">
        <v>107</v>
      </c>
      <c r="C25" s="4"/>
      <c r="D25" s="6">
        <v>0</v>
      </c>
      <c r="E25" s="6">
        <v>0</v>
      </c>
      <c r="F25" s="4" t="s">
        <v>103</v>
      </c>
    </row>
    <row r="26" spans="1:6" x14ac:dyDescent="0.25">
      <c r="B26" s="4" t="s">
        <v>108</v>
      </c>
      <c r="C26" s="4"/>
      <c r="D26" s="6">
        <v>0</v>
      </c>
      <c r="E26" s="6">
        <v>0</v>
      </c>
      <c r="F26" s="4" t="s">
        <v>103</v>
      </c>
    </row>
    <row r="27" spans="1:6" x14ac:dyDescent="0.25">
      <c r="B27" s="4" t="s">
        <v>109</v>
      </c>
      <c r="C27" s="4"/>
      <c r="D27" s="6">
        <v>0</v>
      </c>
      <c r="E27" s="6">
        <v>50</v>
      </c>
      <c r="F27" s="4" t="s">
        <v>103</v>
      </c>
    </row>
    <row r="28" spans="1:6" x14ac:dyDescent="0.25">
      <c r="B28" s="4" t="s">
        <v>110</v>
      </c>
      <c r="C28" s="4"/>
      <c r="D28" s="6">
        <v>0</v>
      </c>
      <c r="E28" s="6">
        <v>50</v>
      </c>
      <c r="F28" s="4" t="s">
        <v>103</v>
      </c>
    </row>
    <row r="29" spans="1:6" x14ac:dyDescent="0.25">
      <c r="B29" s="4" t="s">
        <v>111</v>
      </c>
      <c r="C29" s="4"/>
      <c r="D29" s="6">
        <v>0</v>
      </c>
      <c r="E29" s="6">
        <v>0</v>
      </c>
      <c r="F29" s="4" t="s">
        <v>103</v>
      </c>
    </row>
    <row r="30" spans="1:6" x14ac:dyDescent="0.25">
      <c r="B30" s="4" t="s">
        <v>112</v>
      </c>
      <c r="C30" s="4"/>
      <c r="D30" s="6">
        <v>0</v>
      </c>
      <c r="E30" s="6">
        <v>0</v>
      </c>
      <c r="F30" s="4" t="s">
        <v>103</v>
      </c>
    </row>
    <row r="31" spans="1:6" x14ac:dyDescent="0.25">
      <c r="B31" s="4" t="s">
        <v>113</v>
      </c>
      <c r="C31" s="4"/>
      <c r="D31" s="6">
        <v>0</v>
      </c>
      <c r="E31" s="6">
        <v>50</v>
      </c>
      <c r="F31" s="4" t="s">
        <v>103</v>
      </c>
    </row>
    <row r="32" spans="1:6" x14ac:dyDescent="0.25">
      <c r="B32" s="4" t="s">
        <v>114</v>
      </c>
      <c r="C32" s="4"/>
      <c r="D32" s="6">
        <v>0</v>
      </c>
      <c r="E32" s="6">
        <v>0</v>
      </c>
      <c r="F32" s="4" t="s">
        <v>103</v>
      </c>
    </row>
    <row r="33" spans="1:7" x14ac:dyDescent="0.25">
      <c r="B33" s="4" t="s">
        <v>115</v>
      </c>
      <c r="C33" s="4"/>
      <c r="D33" s="6">
        <v>0</v>
      </c>
      <c r="E33" s="6">
        <v>0</v>
      </c>
      <c r="F33" s="4" t="s">
        <v>103</v>
      </c>
    </row>
    <row r="34" spans="1:7" x14ac:dyDescent="0.25">
      <c r="B34" s="4" t="s">
        <v>116</v>
      </c>
      <c r="C34" s="4"/>
      <c r="D34" s="6">
        <v>0</v>
      </c>
      <c r="E34" s="6">
        <v>100</v>
      </c>
      <c r="F34" s="4" t="s">
        <v>103</v>
      </c>
    </row>
    <row r="35" spans="1:7" x14ac:dyDescent="0.25">
      <c r="B35" s="4" t="s">
        <v>117</v>
      </c>
      <c r="C35" s="4"/>
      <c r="D35" s="6">
        <v>0</v>
      </c>
      <c r="E35" s="6">
        <v>0</v>
      </c>
      <c r="F35" s="4" t="s">
        <v>103</v>
      </c>
    </row>
    <row r="36" spans="1:7" x14ac:dyDescent="0.25">
      <c r="B36" s="4" t="s">
        <v>118</v>
      </c>
      <c r="C36" s="4"/>
      <c r="D36" s="6">
        <v>0</v>
      </c>
      <c r="E36" s="6">
        <v>0</v>
      </c>
      <c r="F36" s="4" t="s">
        <v>103</v>
      </c>
    </row>
    <row r="37" spans="1:7" x14ac:dyDescent="0.25">
      <c r="B37" s="4" t="s">
        <v>119</v>
      </c>
      <c r="C37" s="4"/>
      <c r="D37" s="6">
        <v>0</v>
      </c>
      <c r="E37" s="6">
        <v>0</v>
      </c>
      <c r="F37" s="4" t="s">
        <v>103</v>
      </c>
    </row>
    <row r="38" spans="1:7" x14ac:dyDescent="0.25">
      <c r="B38" s="4" t="s">
        <v>120</v>
      </c>
      <c r="C38" s="4"/>
      <c r="D38" s="6">
        <v>0</v>
      </c>
      <c r="E38" s="6">
        <v>0</v>
      </c>
      <c r="F38" s="4" t="s">
        <v>103</v>
      </c>
    </row>
    <row r="39" spans="1:7" x14ac:dyDescent="0.25">
      <c r="B39" s="4" t="s">
        <v>121</v>
      </c>
      <c r="C39" s="4"/>
      <c r="D39" s="6">
        <v>0</v>
      </c>
      <c r="E39" s="6">
        <v>0</v>
      </c>
      <c r="F39" s="4" t="s">
        <v>103</v>
      </c>
    </row>
    <row r="40" spans="1:7" ht="15.75" thickBot="1" x14ac:dyDescent="0.3">
      <c r="B40" s="2" t="s">
        <v>122</v>
      </c>
      <c r="C40" s="2"/>
      <c r="D40" s="5">
        <v>0</v>
      </c>
      <c r="E40" s="5">
        <v>50</v>
      </c>
      <c r="F40" s="2" t="s">
        <v>103</v>
      </c>
    </row>
    <row r="43" spans="1:7" ht="15.75" thickBot="1" x14ac:dyDescent="0.3">
      <c r="A43" t="s">
        <v>96</v>
      </c>
    </row>
    <row r="44" spans="1:7" ht="15.75" thickBot="1" x14ac:dyDescent="0.3">
      <c r="B44" s="60" t="s">
        <v>90</v>
      </c>
      <c r="C44" s="60" t="s">
        <v>91</v>
      </c>
      <c r="D44" s="60" t="s">
        <v>97</v>
      </c>
      <c r="E44" s="60" t="s">
        <v>98</v>
      </c>
      <c r="F44" s="60" t="s">
        <v>99</v>
      </c>
      <c r="G44" s="60" t="s">
        <v>100</v>
      </c>
    </row>
    <row r="45" spans="1:7" x14ac:dyDescent="0.25">
      <c r="B45" s="4" t="s">
        <v>123</v>
      </c>
      <c r="C45" s="4"/>
      <c r="D45" s="6">
        <v>50</v>
      </c>
      <c r="E45" s="4" t="s">
        <v>155</v>
      </c>
      <c r="F45" s="4" t="s">
        <v>156</v>
      </c>
      <c r="G45" s="4">
        <v>0</v>
      </c>
    </row>
    <row r="46" spans="1:7" x14ac:dyDescent="0.25">
      <c r="B46" s="4" t="s">
        <v>124</v>
      </c>
      <c r="C46" s="4"/>
      <c r="D46" s="6">
        <v>100</v>
      </c>
      <c r="E46" s="4" t="s">
        <v>157</v>
      </c>
      <c r="F46" s="4" t="s">
        <v>156</v>
      </c>
      <c r="G46" s="4">
        <v>0</v>
      </c>
    </row>
    <row r="47" spans="1:7" x14ac:dyDescent="0.25">
      <c r="B47" s="4" t="s">
        <v>125</v>
      </c>
      <c r="C47" s="4"/>
      <c r="D47" s="6">
        <v>100</v>
      </c>
      <c r="E47" s="4" t="s">
        <v>158</v>
      </c>
      <c r="F47" s="4" t="s">
        <v>156</v>
      </c>
      <c r="G47" s="4">
        <v>0</v>
      </c>
    </row>
    <row r="48" spans="1:7" x14ac:dyDescent="0.25">
      <c r="B48" s="4" t="s">
        <v>126</v>
      </c>
      <c r="C48" s="4"/>
      <c r="D48" s="6">
        <v>100</v>
      </c>
      <c r="E48" s="4" t="s">
        <v>159</v>
      </c>
      <c r="F48" s="4" t="s">
        <v>156</v>
      </c>
      <c r="G48" s="4">
        <v>0</v>
      </c>
    </row>
    <row r="49" spans="2:7" x14ac:dyDescent="0.25">
      <c r="B49" s="4" t="s">
        <v>127</v>
      </c>
      <c r="C49" s="4"/>
      <c r="D49" s="6">
        <v>50</v>
      </c>
      <c r="E49" s="4" t="s">
        <v>160</v>
      </c>
      <c r="F49" s="4" t="s">
        <v>156</v>
      </c>
      <c r="G49" s="4">
        <v>0</v>
      </c>
    </row>
    <row r="50" spans="2:7" x14ac:dyDescent="0.25">
      <c r="B50" s="4" t="s">
        <v>128</v>
      </c>
      <c r="C50" s="4"/>
      <c r="D50" s="6">
        <v>100</v>
      </c>
      <c r="E50" s="4" t="s">
        <v>161</v>
      </c>
      <c r="F50" s="4" t="s">
        <v>156</v>
      </c>
      <c r="G50" s="4">
        <v>0</v>
      </c>
    </row>
    <row r="51" spans="2:7" x14ac:dyDescent="0.25">
      <c r="B51" s="4" t="s">
        <v>129</v>
      </c>
      <c r="C51" s="4"/>
      <c r="D51" s="6">
        <v>50</v>
      </c>
      <c r="E51" s="4" t="s">
        <v>162</v>
      </c>
      <c r="F51" s="4" t="s">
        <v>156</v>
      </c>
      <c r="G51" s="4">
        <v>0</v>
      </c>
    </row>
    <row r="52" spans="2:7" x14ac:dyDescent="0.25">
      <c r="B52" s="4" t="s">
        <v>130</v>
      </c>
      <c r="C52" s="4"/>
      <c r="D52" s="6">
        <v>100</v>
      </c>
      <c r="E52" s="4" t="s">
        <v>163</v>
      </c>
      <c r="F52" s="4" t="s">
        <v>156</v>
      </c>
      <c r="G52" s="4">
        <v>0</v>
      </c>
    </row>
    <row r="53" spans="2:7" ht="15.75" thickBot="1" x14ac:dyDescent="0.3">
      <c r="B53" s="2" t="s">
        <v>131</v>
      </c>
      <c r="C53" s="2"/>
      <c r="D53" s="5">
        <v>50</v>
      </c>
      <c r="E53" s="2" t="s">
        <v>164</v>
      </c>
      <c r="F53" s="2" t="s">
        <v>156</v>
      </c>
      <c r="G5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59" t="s">
        <v>132</v>
      </c>
    </row>
    <row r="2" spans="1:8" x14ac:dyDescent="0.25">
      <c r="A2" s="59" t="s">
        <v>82</v>
      </c>
    </row>
    <row r="3" spans="1:8" x14ac:dyDescent="0.25">
      <c r="A3" s="59" t="s">
        <v>165</v>
      </c>
    </row>
    <row r="6" spans="1:8" ht="15.75" thickBot="1" x14ac:dyDescent="0.3">
      <c r="A6" t="s">
        <v>94</v>
      </c>
    </row>
    <row r="7" spans="1:8" x14ac:dyDescent="0.25">
      <c r="B7" s="61"/>
      <c r="C7" s="61"/>
      <c r="D7" s="61" t="s">
        <v>133</v>
      </c>
      <c r="E7" s="61" t="s">
        <v>135</v>
      </c>
      <c r="F7" s="61" t="s">
        <v>137</v>
      </c>
      <c r="G7" s="61" t="s">
        <v>139</v>
      </c>
      <c r="H7" s="61" t="s">
        <v>139</v>
      </c>
    </row>
    <row r="8" spans="1:8" ht="15.75" thickBot="1" x14ac:dyDescent="0.3">
      <c r="B8" s="62" t="s">
        <v>90</v>
      </c>
      <c r="C8" s="62" t="s">
        <v>91</v>
      </c>
      <c r="D8" s="62" t="s">
        <v>134</v>
      </c>
      <c r="E8" s="62" t="s">
        <v>136</v>
      </c>
      <c r="F8" s="62" t="s">
        <v>138</v>
      </c>
      <c r="G8" s="62" t="s">
        <v>140</v>
      </c>
      <c r="H8" s="62" t="s">
        <v>141</v>
      </c>
    </row>
    <row r="9" spans="1:8" x14ac:dyDescent="0.25">
      <c r="B9" s="4" t="s">
        <v>102</v>
      </c>
      <c r="C9" s="4"/>
      <c r="D9" s="4">
        <v>50</v>
      </c>
      <c r="E9" s="4">
        <v>0</v>
      </c>
      <c r="F9" s="4">
        <v>2</v>
      </c>
      <c r="G9" s="4">
        <v>4</v>
      </c>
      <c r="H9" s="4">
        <v>1E+30</v>
      </c>
    </row>
    <row r="10" spans="1:8" x14ac:dyDescent="0.25">
      <c r="B10" s="4" t="s">
        <v>104</v>
      </c>
      <c r="C10" s="4"/>
      <c r="D10" s="4">
        <v>0</v>
      </c>
      <c r="E10" s="4">
        <v>0</v>
      </c>
      <c r="F10" s="4">
        <v>4</v>
      </c>
      <c r="G10" s="4">
        <v>1E+30</v>
      </c>
      <c r="H10" s="4">
        <v>0</v>
      </c>
    </row>
    <row r="11" spans="1:8" x14ac:dyDescent="0.25">
      <c r="B11" s="4" t="s">
        <v>105</v>
      </c>
      <c r="C11" s="4"/>
      <c r="D11" s="4">
        <v>0</v>
      </c>
      <c r="E11" s="4">
        <v>0</v>
      </c>
      <c r="F11" s="4">
        <v>5</v>
      </c>
      <c r="G11" s="4">
        <v>0</v>
      </c>
      <c r="H11" s="4">
        <v>4</v>
      </c>
    </row>
    <row r="12" spans="1:8" x14ac:dyDescent="0.25">
      <c r="B12" s="4" t="s">
        <v>106</v>
      </c>
      <c r="C12" s="4"/>
      <c r="D12" s="4">
        <v>0</v>
      </c>
      <c r="E12" s="4">
        <v>1</v>
      </c>
      <c r="F12" s="4">
        <v>8</v>
      </c>
      <c r="G12" s="4">
        <v>1E+30</v>
      </c>
      <c r="H12" s="4">
        <v>1</v>
      </c>
    </row>
    <row r="13" spans="1:8" x14ac:dyDescent="0.25">
      <c r="B13" s="4" t="s">
        <v>107</v>
      </c>
      <c r="C13" s="4"/>
      <c r="D13" s="4">
        <v>0</v>
      </c>
      <c r="E13" s="4">
        <v>4</v>
      </c>
      <c r="F13" s="4">
        <v>5</v>
      </c>
      <c r="G13" s="4">
        <v>1E+30</v>
      </c>
      <c r="H13" s="4">
        <v>4</v>
      </c>
    </row>
    <row r="14" spans="1:8" x14ac:dyDescent="0.25">
      <c r="B14" s="4" t="s">
        <v>108</v>
      </c>
      <c r="C14" s="4"/>
      <c r="D14" s="4">
        <v>0</v>
      </c>
      <c r="E14" s="4">
        <v>0</v>
      </c>
      <c r="F14" s="4">
        <v>3</v>
      </c>
      <c r="G14" s="4">
        <v>1E+30</v>
      </c>
      <c r="H14" s="4">
        <v>0</v>
      </c>
    </row>
    <row r="15" spans="1:8" x14ac:dyDescent="0.25">
      <c r="B15" s="4" t="s">
        <v>109</v>
      </c>
      <c r="C15" s="4"/>
      <c r="D15" s="4">
        <v>50</v>
      </c>
      <c r="E15" s="4">
        <v>0</v>
      </c>
      <c r="F15" s="4">
        <v>4</v>
      </c>
      <c r="G15" s="4">
        <v>0</v>
      </c>
      <c r="H15" s="4">
        <v>0</v>
      </c>
    </row>
    <row r="16" spans="1:8" x14ac:dyDescent="0.25">
      <c r="B16" s="4" t="s">
        <v>110</v>
      </c>
      <c r="C16" s="4"/>
      <c r="D16" s="4">
        <v>50</v>
      </c>
      <c r="E16" s="4">
        <v>0</v>
      </c>
      <c r="F16" s="4">
        <v>6</v>
      </c>
      <c r="G16" s="4">
        <v>0</v>
      </c>
      <c r="H16" s="4">
        <v>2</v>
      </c>
    </row>
    <row r="17" spans="1:8" x14ac:dyDescent="0.25">
      <c r="B17" s="4" t="s">
        <v>111</v>
      </c>
      <c r="C17" s="4"/>
      <c r="D17" s="4">
        <v>0</v>
      </c>
      <c r="E17" s="4">
        <v>4</v>
      </c>
      <c r="F17" s="4">
        <v>3</v>
      </c>
      <c r="G17" s="4">
        <v>1E+30</v>
      </c>
      <c r="H17" s="4">
        <v>4</v>
      </c>
    </row>
    <row r="18" spans="1:8" x14ac:dyDescent="0.25">
      <c r="B18" s="4" t="s">
        <v>112</v>
      </c>
      <c r="C18" s="4"/>
      <c r="D18" s="4">
        <v>0</v>
      </c>
      <c r="E18" s="4">
        <v>0</v>
      </c>
      <c r="F18" s="4">
        <v>1</v>
      </c>
      <c r="G18" s="4">
        <v>0</v>
      </c>
      <c r="H18" s="4">
        <v>3</v>
      </c>
    </row>
    <row r="19" spans="1:8" x14ac:dyDescent="0.25">
      <c r="B19" s="4" t="s">
        <v>113</v>
      </c>
      <c r="C19" s="4"/>
      <c r="D19" s="4">
        <v>50</v>
      </c>
      <c r="E19" s="4">
        <v>0</v>
      </c>
      <c r="F19" s="4">
        <v>2</v>
      </c>
      <c r="G19" s="4">
        <v>0</v>
      </c>
      <c r="H19" s="4">
        <v>0</v>
      </c>
    </row>
    <row r="20" spans="1:8" x14ac:dyDescent="0.25">
      <c r="B20" s="4" t="s">
        <v>114</v>
      </c>
      <c r="C20" s="4"/>
      <c r="D20" s="4">
        <v>0</v>
      </c>
      <c r="E20" s="4">
        <v>0</v>
      </c>
      <c r="F20" s="4">
        <v>4</v>
      </c>
      <c r="G20" s="4">
        <v>1E+30</v>
      </c>
      <c r="H20" s="4">
        <v>0</v>
      </c>
    </row>
    <row r="21" spans="1:8" x14ac:dyDescent="0.25">
      <c r="B21" s="4" t="s">
        <v>115</v>
      </c>
      <c r="C21" s="4"/>
      <c r="D21" s="4">
        <v>0</v>
      </c>
      <c r="E21" s="4">
        <v>7</v>
      </c>
      <c r="F21" s="4">
        <v>7</v>
      </c>
      <c r="G21" s="4">
        <v>1E+30</v>
      </c>
      <c r="H21" s="4">
        <v>7</v>
      </c>
    </row>
    <row r="22" spans="1:8" x14ac:dyDescent="0.25">
      <c r="B22" s="4" t="s">
        <v>116</v>
      </c>
      <c r="C22" s="4"/>
      <c r="D22" s="4">
        <v>100</v>
      </c>
      <c r="E22" s="4">
        <v>0</v>
      </c>
      <c r="F22" s="4">
        <v>2</v>
      </c>
      <c r="G22" s="4">
        <v>3</v>
      </c>
      <c r="H22" s="4">
        <v>1E+30</v>
      </c>
    </row>
    <row r="23" spans="1:8" x14ac:dyDescent="0.25">
      <c r="B23" s="4" t="s">
        <v>117</v>
      </c>
      <c r="C23" s="4"/>
      <c r="D23" s="4">
        <v>0</v>
      </c>
      <c r="E23" s="4">
        <v>3</v>
      </c>
      <c r="F23" s="4">
        <v>6</v>
      </c>
      <c r="G23" s="4">
        <v>1E+30</v>
      </c>
      <c r="H23" s="4">
        <v>3</v>
      </c>
    </row>
    <row r="24" spans="1:8" x14ac:dyDescent="0.25">
      <c r="B24" s="4" t="s">
        <v>118</v>
      </c>
      <c r="C24" s="4"/>
      <c r="D24" s="4">
        <v>0</v>
      </c>
      <c r="E24" s="4">
        <v>4</v>
      </c>
      <c r="F24" s="4">
        <v>9</v>
      </c>
      <c r="G24" s="4">
        <v>1E+30</v>
      </c>
      <c r="H24" s="4">
        <v>4</v>
      </c>
    </row>
    <row r="25" spans="1:8" x14ac:dyDescent="0.25">
      <c r="B25" s="4" t="s">
        <v>119</v>
      </c>
      <c r="C25" s="4"/>
      <c r="D25" s="4">
        <v>0</v>
      </c>
      <c r="E25" s="4">
        <v>5</v>
      </c>
      <c r="F25" s="4">
        <v>0</v>
      </c>
      <c r="G25" s="4">
        <v>1E+30</v>
      </c>
      <c r="H25" s="4">
        <v>5</v>
      </c>
    </row>
    <row r="26" spans="1:8" x14ac:dyDescent="0.25">
      <c r="B26" s="4" t="s">
        <v>120</v>
      </c>
      <c r="C26" s="4"/>
      <c r="D26" s="4">
        <v>0</v>
      </c>
      <c r="E26" s="4">
        <v>3</v>
      </c>
      <c r="F26" s="4">
        <v>0</v>
      </c>
      <c r="G26" s="4">
        <v>1E+30</v>
      </c>
      <c r="H26" s="4">
        <v>3</v>
      </c>
    </row>
    <row r="27" spans="1:8" x14ac:dyDescent="0.25">
      <c r="B27" s="4" t="s">
        <v>121</v>
      </c>
      <c r="C27" s="4"/>
      <c r="D27" s="4">
        <v>0</v>
      </c>
      <c r="E27" s="4">
        <v>2</v>
      </c>
      <c r="F27" s="4">
        <v>0</v>
      </c>
      <c r="G27" s="4">
        <v>1E+30</v>
      </c>
      <c r="H27" s="4">
        <v>2</v>
      </c>
    </row>
    <row r="28" spans="1:8" ht="15.75" thickBot="1" x14ac:dyDescent="0.3">
      <c r="B28" s="2" t="s">
        <v>122</v>
      </c>
      <c r="C28" s="2"/>
      <c r="D28" s="2">
        <v>50</v>
      </c>
      <c r="E28" s="2">
        <v>0</v>
      </c>
      <c r="F28" s="2">
        <v>0</v>
      </c>
      <c r="G28" s="2">
        <v>2</v>
      </c>
      <c r="H28" s="2">
        <v>1E+30</v>
      </c>
    </row>
    <row r="30" spans="1:8" ht="15.75" thickBot="1" x14ac:dyDescent="0.3">
      <c r="A30" t="s">
        <v>96</v>
      </c>
    </row>
    <row r="31" spans="1:8" x14ac:dyDescent="0.25">
      <c r="B31" s="61"/>
      <c r="C31" s="61"/>
      <c r="D31" s="61" t="s">
        <v>133</v>
      </c>
      <c r="E31" s="61" t="s">
        <v>142</v>
      </c>
      <c r="F31" s="61" t="s">
        <v>144</v>
      </c>
      <c r="G31" s="61" t="s">
        <v>139</v>
      </c>
      <c r="H31" s="61" t="s">
        <v>139</v>
      </c>
    </row>
    <row r="32" spans="1:8" ht="15.75" thickBot="1" x14ac:dyDescent="0.3">
      <c r="B32" s="62" t="s">
        <v>90</v>
      </c>
      <c r="C32" s="62" t="s">
        <v>91</v>
      </c>
      <c r="D32" s="62" t="s">
        <v>134</v>
      </c>
      <c r="E32" s="62" t="s">
        <v>143</v>
      </c>
      <c r="F32" s="62" t="s">
        <v>145</v>
      </c>
      <c r="G32" s="62" t="s">
        <v>140</v>
      </c>
      <c r="H32" s="62" t="s">
        <v>141</v>
      </c>
    </row>
    <row r="33" spans="2:8" x14ac:dyDescent="0.25">
      <c r="B33" s="4" t="s">
        <v>123</v>
      </c>
      <c r="C33" s="4"/>
      <c r="D33" s="4">
        <v>50</v>
      </c>
      <c r="E33" s="4">
        <v>-1</v>
      </c>
      <c r="F33" s="4">
        <v>50</v>
      </c>
      <c r="G33" s="4">
        <v>0</v>
      </c>
      <c r="H33" s="4">
        <v>50</v>
      </c>
    </row>
    <row r="34" spans="2:8" x14ac:dyDescent="0.25">
      <c r="B34" s="4" t="s">
        <v>124</v>
      </c>
      <c r="C34" s="4"/>
      <c r="D34" s="4">
        <v>100</v>
      </c>
      <c r="E34" s="4">
        <v>1</v>
      </c>
      <c r="F34" s="4">
        <v>100</v>
      </c>
      <c r="G34" s="4">
        <v>0</v>
      </c>
      <c r="H34" s="4">
        <v>0</v>
      </c>
    </row>
    <row r="35" spans="2:8" x14ac:dyDescent="0.25">
      <c r="B35" s="4" t="s">
        <v>125</v>
      </c>
      <c r="C35" s="4"/>
      <c r="D35" s="4">
        <v>100</v>
      </c>
      <c r="E35" s="4">
        <v>2</v>
      </c>
      <c r="F35" s="4">
        <v>100</v>
      </c>
      <c r="G35" s="4">
        <v>0</v>
      </c>
      <c r="H35" s="4">
        <v>50</v>
      </c>
    </row>
    <row r="36" spans="2:8" x14ac:dyDescent="0.25">
      <c r="B36" s="4" t="s">
        <v>126</v>
      </c>
      <c r="C36" s="4"/>
      <c r="D36" s="4">
        <v>100</v>
      </c>
      <c r="E36" s="4">
        <v>4</v>
      </c>
      <c r="F36" s="4">
        <v>100</v>
      </c>
      <c r="G36" s="4">
        <v>0</v>
      </c>
      <c r="H36" s="4">
        <v>50</v>
      </c>
    </row>
    <row r="37" spans="2:8" x14ac:dyDescent="0.25">
      <c r="B37" s="4" t="s">
        <v>127</v>
      </c>
      <c r="C37" s="4"/>
      <c r="D37" s="4">
        <v>50</v>
      </c>
      <c r="E37" s="4">
        <v>3</v>
      </c>
      <c r="F37" s="4">
        <v>50</v>
      </c>
      <c r="G37" s="4">
        <v>50</v>
      </c>
      <c r="H37" s="4">
        <v>0</v>
      </c>
    </row>
    <row r="38" spans="2:8" x14ac:dyDescent="0.25">
      <c r="B38" s="4" t="s">
        <v>128</v>
      </c>
      <c r="C38" s="4"/>
      <c r="D38" s="4">
        <v>100</v>
      </c>
      <c r="E38" s="4">
        <v>2</v>
      </c>
      <c r="F38" s="4">
        <v>100</v>
      </c>
      <c r="G38" s="4">
        <v>50</v>
      </c>
      <c r="H38" s="4">
        <v>0</v>
      </c>
    </row>
    <row r="39" spans="2:8" x14ac:dyDescent="0.25">
      <c r="B39" s="4" t="s">
        <v>129</v>
      </c>
      <c r="C39" s="4"/>
      <c r="D39" s="4">
        <v>50</v>
      </c>
      <c r="E39" s="4">
        <v>0</v>
      </c>
      <c r="F39" s="4">
        <v>50</v>
      </c>
      <c r="G39" s="4">
        <v>0</v>
      </c>
      <c r="H39" s="4">
        <v>1E+30</v>
      </c>
    </row>
    <row r="40" spans="2:8" x14ac:dyDescent="0.25">
      <c r="B40" s="4" t="s">
        <v>130</v>
      </c>
      <c r="C40" s="4"/>
      <c r="D40" s="4">
        <v>100</v>
      </c>
      <c r="E40" s="4">
        <v>1</v>
      </c>
      <c r="F40" s="4">
        <v>100</v>
      </c>
      <c r="G40" s="4">
        <v>0</v>
      </c>
      <c r="H40" s="4">
        <v>0</v>
      </c>
    </row>
    <row r="41" spans="2:8" ht="15.75" thickBot="1" x14ac:dyDescent="0.3">
      <c r="B41" s="2" t="s">
        <v>131</v>
      </c>
      <c r="C41" s="2"/>
      <c r="D41" s="2">
        <v>50</v>
      </c>
      <c r="E41" s="2">
        <v>-4</v>
      </c>
      <c r="F41" s="2">
        <v>50</v>
      </c>
      <c r="G41" s="2">
        <v>50</v>
      </c>
      <c r="H41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59" t="s">
        <v>146</v>
      </c>
    </row>
    <row r="2" spans="1:10" x14ac:dyDescent="0.25">
      <c r="A2" s="59" t="s">
        <v>82</v>
      </c>
    </row>
    <row r="3" spans="1:10" x14ac:dyDescent="0.25">
      <c r="A3" s="59" t="s">
        <v>166</v>
      </c>
    </row>
    <row r="5" spans="1:10" ht="15.75" thickBot="1" x14ac:dyDescent="0.3"/>
    <row r="6" spans="1:10" x14ac:dyDescent="0.25">
      <c r="B6" s="61"/>
      <c r="C6" s="61" t="s">
        <v>137</v>
      </c>
      <c r="D6" s="61"/>
    </row>
    <row r="7" spans="1:10" ht="15.75" thickBot="1" x14ac:dyDescent="0.3">
      <c r="B7" s="62" t="s">
        <v>90</v>
      </c>
      <c r="C7" s="62" t="s">
        <v>91</v>
      </c>
      <c r="D7" s="62" t="s">
        <v>134</v>
      </c>
    </row>
    <row r="8" spans="1:10" ht="15.75" thickBot="1" x14ac:dyDescent="0.3">
      <c r="B8" s="2" t="s">
        <v>101</v>
      </c>
      <c r="C8" s="2"/>
      <c r="D8" s="5">
        <v>900</v>
      </c>
    </row>
    <row r="10" spans="1:10" ht="15.75" thickBot="1" x14ac:dyDescent="0.3"/>
    <row r="11" spans="1:10" x14ac:dyDescent="0.25">
      <c r="B11" s="61"/>
      <c r="C11" s="61" t="s">
        <v>147</v>
      </c>
      <c r="D11" s="61"/>
      <c r="F11" s="61" t="s">
        <v>148</v>
      </c>
      <c r="G11" s="61" t="s">
        <v>137</v>
      </c>
      <c r="I11" s="61" t="s">
        <v>151</v>
      </c>
      <c r="J11" s="61" t="s">
        <v>137</v>
      </c>
    </row>
    <row r="12" spans="1:10" ht="15.75" thickBot="1" x14ac:dyDescent="0.3">
      <c r="B12" s="62" t="s">
        <v>90</v>
      </c>
      <c r="C12" s="62" t="s">
        <v>91</v>
      </c>
      <c r="D12" s="62" t="s">
        <v>134</v>
      </c>
      <c r="F12" s="62" t="s">
        <v>149</v>
      </c>
      <c r="G12" s="62" t="s">
        <v>150</v>
      </c>
      <c r="I12" s="62" t="s">
        <v>149</v>
      </c>
      <c r="J12" s="62" t="s">
        <v>150</v>
      </c>
    </row>
    <row r="13" spans="1:10" x14ac:dyDescent="0.25">
      <c r="B13" s="4" t="s">
        <v>102</v>
      </c>
      <c r="C13" s="4"/>
      <c r="D13" s="6">
        <v>50</v>
      </c>
      <c r="F13" s="6">
        <v>50</v>
      </c>
      <c r="G13" s="6">
        <v>900</v>
      </c>
      <c r="I13" s="6">
        <v>50</v>
      </c>
      <c r="J13" s="6">
        <v>900</v>
      </c>
    </row>
    <row r="14" spans="1:10" x14ac:dyDescent="0.25">
      <c r="B14" s="4" t="s">
        <v>104</v>
      </c>
      <c r="C14" s="4"/>
      <c r="D14" s="6">
        <v>0</v>
      </c>
      <c r="F14" s="6">
        <v>0</v>
      </c>
      <c r="G14" s="6">
        <v>900</v>
      </c>
      <c r="I14" s="6">
        <v>0</v>
      </c>
      <c r="J14" s="6">
        <v>900</v>
      </c>
    </row>
    <row r="15" spans="1:10" x14ac:dyDescent="0.25">
      <c r="B15" s="4" t="s">
        <v>105</v>
      </c>
      <c r="C15" s="4"/>
      <c r="D15" s="6">
        <v>0</v>
      </c>
      <c r="F15" s="6">
        <v>0</v>
      </c>
      <c r="G15" s="6">
        <v>900</v>
      </c>
      <c r="I15" s="6">
        <v>0</v>
      </c>
      <c r="J15" s="6">
        <v>900</v>
      </c>
    </row>
    <row r="16" spans="1:10" x14ac:dyDescent="0.25">
      <c r="B16" s="4" t="s">
        <v>106</v>
      </c>
      <c r="C16" s="4"/>
      <c r="D16" s="6">
        <v>0</v>
      </c>
      <c r="F16" s="6">
        <v>0</v>
      </c>
      <c r="G16" s="6">
        <v>900</v>
      </c>
      <c r="I16" s="6">
        <v>0</v>
      </c>
      <c r="J16" s="6">
        <v>900</v>
      </c>
    </row>
    <row r="17" spans="2:10" x14ac:dyDescent="0.25">
      <c r="B17" s="4" t="s">
        <v>107</v>
      </c>
      <c r="C17" s="4"/>
      <c r="D17" s="6">
        <v>0</v>
      </c>
      <c r="F17" s="6">
        <v>0</v>
      </c>
      <c r="G17" s="6">
        <v>900</v>
      </c>
      <c r="I17" s="6">
        <v>0</v>
      </c>
      <c r="J17" s="6">
        <v>900</v>
      </c>
    </row>
    <row r="18" spans="2:10" x14ac:dyDescent="0.25">
      <c r="B18" s="4" t="s">
        <v>108</v>
      </c>
      <c r="C18" s="4"/>
      <c r="D18" s="6">
        <v>0</v>
      </c>
      <c r="F18" s="6">
        <v>0</v>
      </c>
      <c r="G18" s="6">
        <v>900</v>
      </c>
      <c r="I18" s="6">
        <v>0</v>
      </c>
      <c r="J18" s="6">
        <v>900</v>
      </c>
    </row>
    <row r="19" spans="2:10" x14ac:dyDescent="0.25">
      <c r="B19" s="4" t="s">
        <v>109</v>
      </c>
      <c r="C19" s="4"/>
      <c r="D19" s="6">
        <v>50</v>
      </c>
      <c r="F19" s="6">
        <v>50</v>
      </c>
      <c r="G19" s="6">
        <v>900</v>
      </c>
      <c r="I19" s="6">
        <v>50</v>
      </c>
      <c r="J19" s="6">
        <v>900</v>
      </c>
    </row>
    <row r="20" spans="2:10" x14ac:dyDescent="0.25">
      <c r="B20" s="4" t="s">
        <v>110</v>
      </c>
      <c r="C20" s="4"/>
      <c r="D20" s="6">
        <v>50</v>
      </c>
      <c r="F20" s="6">
        <v>50</v>
      </c>
      <c r="G20" s="6">
        <v>900</v>
      </c>
      <c r="I20" s="6">
        <v>50</v>
      </c>
      <c r="J20" s="6">
        <v>900</v>
      </c>
    </row>
    <row r="21" spans="2:10" x14ac:dyDescent="0.25">
      <c r="B21" s="4" t="s">
        <v>111</v>
      </c>
      <c r="C21" s="4"/>
      <c r="D21" s="6">
        <v>0</v>
      </c>
      <c r="F21" s="6">
        <v>0</v>
      </c>
      <c r="G21" s="6">
        <v>900</v>
      </c>
      <c r="I21" s="6">
        <v>0</v>
      </c>
      <c r="J21" s="6">
        <v>900</v>
      </c>
    </row>
    <row r="22" spans="2:10" x14ac:dyDescent="0.25">
      <c r="B22" s="4" t="s">
        <v>112</v>
      </c>
      <c r="C22" s="4"/>
      <c r="D22" s="6">
        <v>0</v>
      </c>
      <c r="F22" s="6">
        <v>0</v>
      </c>
      <c r="G22" s="6">
        <v>900</v>
      </c>
      <c r="I22" s="6">
        <v>0</v>
      </c>
      <c r="J22" s="6">
        <v>900</v>
      </c>
    </row>
    <row r="23" spans="2:10" x14ac:dyDescent="0.25">
      <c r="B23" s="4" t="s">
        <v>113</v>
      </c>
      <c r="C23" s="4"/>
      <c r="D23" s="6">
        <v>50</v>
      </c>
      <c r="F23" s="6">
        <v>50</v>
      </c>
      <c r="G23" s="6">
        <v>900</v>
      </c>
      <c r="I23" s="6">
        <v>50</v>
      </c>
      <c r="J23" s="6">
        <v>900</v>
      </c>
    </row>
    <row r="24" spans="2:10" x14ac:dyDescent="0.25">
      <c r="B24" s="4" t="s">
        <v>114</v>
      </c>
      <c r="C24" s="4"/>
      <c r="D24" s="6">
        <v>0</v>
      </c>
      <c r="F24" s="6">
        <v>0</v>
      </c>
      <c r="G24" s="6">
        <v>900</v>
      </c>
      <c r="I24" s="6">
        <v>0</v>
      </c>
      <c r="J24" s="6">
        <v>900</v>
      </c>
    </row>
    <row r="25" spans="2:10" x14ac:dyDescent="0.25">
      <c r="B25" s="4" t="s">
        <v>115</v>
      </c>
      <c r="C25" s="4"/>
      <c r="D25" s="6">
        <v>0</v>
      </c>
      <c r="F25" s="6">
        <v>0</v>
      </c>
      <c r="G25" s="6">
        <v>900</v>
      </c>
      <c r="I25" s="6">
        <v>0</v>
      </c>
      <c r="J25" s="6">
        <v>900</v>
      </c>
    </row>
    <row r="26" spans="2:10" x14ac:dyDescent="0.25">
      <c r="B26" s="4" t="s">
        <v>116</v>
      </c>
      <c r="C26" s="4"/>
      <c r="D26" s="6">
        <v>100</v>
      </c>
      <c r="F26" s="6">
        <v>100</v>
      </c>
      <c r="G26" s="6">
        <v>900</v>
      </c>
      <c r="I26" s="6">
        <v>100</v>
      </c>
      <c r="J26" s="6">
        <v>900</v>
      </c>
    </row>
    <row r="27" spans="2:10" x14ac:dyDescent="0.25">
      <c r="B27" s="4" t="s">
        <v>117</v>
      </c>
      <c r="C27" s="4"/>
      <c r="D27" s="6">
        <v>0</v>
      </c>
      <c r="F27" s="6">
        <v>0</v>
      </c>
      <c r="G27" s="6">
        <v>900</v>
      </c>
      <c r="I27" s="6">
        <v>0</v>
      </c>
      <c r="J27" s="6">
        <v>900</v>
      </c>
    </row>
    <row r="28" spans="2:10" x14ac:dyDescent="0.25">
      <c r="B28" s="4" t="s">
        <v>118</v>
      </c>
      <c r="C28" s="4"/>
      <c r="D28" s="6">
        <v>0</v>
      </c>
      <c r="F28" s="6">
        <v>0</v>
      </c>
      <c r="G28" s="6">
        <v>900</v>
      </c>
      <c r="I28" s="6">
        <v>0</v>
      </c>
      <c r="J28" s="6">
        <v>900</v>
      </c>
    </row>
    <row r="29" spans="2:10" x14ac:dyDescent="0.25">
      <c r="B29" s="4" t="s">
        <v>119</v>
      </c>
      <c r="C29" s="4"/>
      <c r="D29" s="6">
        <v>0</v>
      </c>
      <c r="F29" s="6">
        <v>0</v>
      </c>
      <c r="G29" s="6">
        <v>900</v>
      </c>
      <c r="I29" s="6">
        <v>0</v>
      </c>
      <c r="J29" s="6">
        <v>900</v>
      </c>
    </row>
    <row r="30" spans="2:10" x14ac:dyDescent="0.25">
      <c r="B30" s="4" t="s">
        <v>120</v>
      </c>
      <c r="C30" s="4"/>
      <c r="D30" s="6">
        <v>0</v>
      </c>
      <c r="F30" s="6">
        <v>0</v>
      </c>
      <c r="G30" s="6">
        <v>900</v>
      </c>
      <c r="I30" s="6">
        <v>0</v>
      </c>
      <c r="J30" s="6">
        <v>900</v>
      </c>
    </row>
    <row r="31" spans="2:10" x14ac:dyDescent="0.25">
      <c r="B31" s="4" t="s">
        <v>121</v>
      </c>
      <c r="C31" s="4"/>
      <c r="D31" s="6">
        <v>0</v>
      </c>
      <c r="F31" s="6">
        <v>0</v>
      </c>
      <c r="G31" s="6">
        <v>900</v>
      </c>
      <c r="I31" s="6">
        <v>0</v>
      </c>
      <c r="J31" s="6">
        <v>900</v>
      </c>
    </row>
    <row r="32" spans="2:10" ht="15.75" thickBot="1" x14ac:dyDescent="0.3">
      <c r="B32" s="2" t="s">
        <v>122</v>
      </c>
      <c r="C32" s="2"/>
      <c r="D32" s="5">
        <v>50</v>
      </c>
      <c r="F32" s="5">
        <v>50</v>
      </c>
      <c r="G32" s="5">
        <v>900</v>
      </c>
      <c r="I32" s="5">
        <v>50</v>
      </c>
      <c r="J32" s="5"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9.42578125" customWidth="1"/>
    <col min="4" max="4" width="13.7109375" bestFit="1" customWidth="1"/>
    <col min="5" max="5" width="12.5703125" bestFit="1" customWidth="1"/>
    <col min="6" max="6" width="7.7109375" customWidth="1"/>
    <col min="7" max="7" width="5.42578125" customWidth="1"/>
  </cols>
  <sheetData>
    <row r="1" spans="1:5" x14ac:dyDescent="0.25">
      <c r="A1" s="59" t="s">
        <v>81</v>
      </c>
    </row>
    <row r="2" spans="1:5" x14ac:dyDescent="0.25">
      <c r="A2" s="59" t="s">
        <v>82</v>
      </c>
    </row>
    <row r="3" spans="1:5" x14ac:dyDescent="0.25">
      <c r="A3" s="59" t="s">
        <v>173</v>
      </c>
    </row>
    <row r="4" spans="1:5" x14ac:dyDescent="0.25">
      <c r="A4" s="59" t="s">
        <v>83</v>
      </c>
    </row>
    <row r="5" spans="1:5" x14ac:dyDescent="0.25">
      <c r="A5" s="59" t="s">
        <v>84</v>
      </c>
    </row>
    <row r="6" spans="1:5" x14ac:dyDescent="0.25">
      <c r="A6" s="59"/>
      <c r="B6" t="s">
        <v>85</v>
      </c>
    </row>
    <row r="7" spans="1:5" x14ac:dyDescent="0.25">
      <c r="A7" s="59"/>
      <c r="B7" t="s">
        <v>153</v>
      </c>
    </row>
    <row r="8" spans="1:5" x14ac:dyDescent="0.25">
      <c r="A8" s="59"/>
      <c r="B8" t="s">
        <v>174</v>
      </c>
    </row>
    <row r="9" spans="1:5" x14ac:dyDescent="0.25">
      <c r="A9" s="59" t="s">
        <v>86</v>
      </c>
    </row>
    <row r="10" spans="1:5" x14ac:dyDescent="0.25">
      <c r="B10" t="s">
        <v>87</v>
      </c>
    </row>
    <row r="11" spans="1:5" x14ac:dyDescent="0.25">
      <c r="B11" t="s">
        <v>88</v>
      </c>
    </row>
    <row r="14" spans="1:5" ht="15.75" thickBot="1" x14ac:dyDescent="0.3">
      <c r="A14" t="s">
        <v>89</v>
      </c>
    </row>
    <row r="15" spans="1:5" ht="15.75" thickBot="1" x14ac:dyDescent="0.3">
      <c r="B15" s="101" t="s">
        <v>90</v>
      </c>
      <c r="C15" s="101" t="s">
        <v>91</v>
      </c>
      <c r="D15" s="101" t="s">
        <v>92</v>
      </c>
      <c r="E15" s="101" t="s">
        <v>93</v>
      </c>
    </row>
    <row r="16" spans="1:5" ht="15.75" thickBot="1" x14ac:dyDescent="0.3">
      <c r="B16" s="2" t="s">
        <v>175</v>
      </c>
      <c r="C16" s="2"/>
      <c r="D16" s="5">
        <v>0</v>
      </c>
      <c r="E16" s="5">
        <v>750</v>
      </c>
    </row>
    <row r="19" spans="1:6" ht="15.75" thickBot="1" x14ac:dyDescent="0.3">
      <c r="A19" t="s">
        <v>94</v>
      </c>
    </row>
    <row r="20" spans="1:6" ht="15.75" thickBot="1" x14ac:dyDescent="0.3">
      <c r="B20" s="101" t="s">
        <v>90</v>
      </c>
      <c r="C20" s="101" t="s">
        <v>91</v>
      </c>
      <c r="D20" s="101" t="s">
        <v>92</v>
      </c>
      <c r="E20" s="101" t="s">
        <v>93</v>
      </c>
      <c r="F20" s="101" t="s">
        <v>95</v>
      </c>
    </row>
    <row r="21" spans="1:6" x14ac:dyDescent="0.25">
      <c r="B21" s="4" t="s">
        <v>176</v>
      </c>
      <c r="C21" s="4"/>
      <c r="D21" s="6">
        <v>0</v>
      </c>
      <c r="E21" s="6">
        <v>50</v>
      </c>
      <c r="F21" s="4" t="s">
        <v>103</v>
      </c>
    </row>
    <row r="22" spans="1:6" x14ac:dyDescent="0.25">
      <c r="B22" s="4" t="s">
        <v>177</v>
      </c>
      <c r="C22" s="4" t="s">
        <v>178</v>
      </c>
      <c r="D22" s="6">
        <v>0</v>
      </c>
      <c r="E22" s="6">
        <v>0</v>
      </c>
      <c r="F22" s="4" t="s">
        <v>103</v>
      </c>
    </row>
    <row r="23" spans="1:6" x14ac:dyDescent="0.25">
      <c r="B23" s="4" t="s">
        <v>179</v>
      </c>
      <c r="C23" s="4"/>
      <c r="D23" s="6">
        <v>0</v>
      </c>
      <c r="E23" s="6">
        <v>0</v>
      </c>
      <c r="F23" s="4" t="s">
        <v>103</v>
      </c>
    </row>
    <row r="24" spans="1:6" x14ac:dyDescent="0.25">
      <c r="B24" s="4" t="s">
        <v>180</v>
      </c>
      <c r="C24" s="4" t="s">
        <v>74</v>
      </c>
      <c r="D24" s="6">
        <v>0</v>
      </c>
      <c r="E24" s="6">
        <v>0</v>
      </c>
      <c r="F24" s="4" t="s">
        <v>103</v>
      </c>
    </row>
    <row r="25" spans="1:6" x14ac:dyDescent="0.25">
      <c r="B25" s="4" t="s">
        <v>181</v>
      </c>
      <c r="C25" s="4"/>
      <c r="D25" s="6">
        <v>0</v>
      </c>
      <c r="E25" s="6">
        <v>0</v>
      </c>
      <c r="F25" s="4" t="s">
        <v>103</v>
      </c>
    </row>
    <row r="26" spans="1:6" x14ac:dyDescent="0.25">
      <c r="B26" s="4" t="s">
        <v>182</v>
      </c>
      <c r="C26" s="4"/>
      <c r="D26" s="6">
        <v>0</v>
      </c>
      <c r="E26" s="6">
        <v>0</v>
      </c>
      <c r="F26" s="4" t="s">
        <v>103</v>
      </c>
    </row>
    <row r="27" spans="1:6" x14ac:dyDescent="0.25">
      <c r="B27" s="4" t="s">
        <v>183</v>
      </c>
      <c r="C27" s="4" t="s">
        <v>178</v>
      </c>
      <c r="D27" s="6">
        <v>0</v>
      </c>
      <c r="E27" s="6">
        <v>0</v>
      </c>
      <c r="F27" s="4" t="s">
        <v>103</v>
      </c>
    </row>
    <row r="28" spans="1:6" x14ac:dyDescent="0.25">
      <c r="B28" s="4" t="s">
        <v>184</v>
      </c>
      <c r="C28" s="4"/>
      <c r="D28" s="6">
        <v>0</v>
      </c>
      <c r="E28" s="6">
        <v>0</v>
      </c>
      <c r="F28" s="4" t="s">
        <v>103</v>
      </c>
    </row>
    <row r="29" spans="1:6" x14ac:dyDescent="0.25">
      <c r="B29" s="4" t="s">
        <v>185</v>
      </c>
      <c r="C29" s="4" t="s">
        <v>74</v>
      </c>
      <c r="D29" s="6">
        <v>0</v>
      </c>
      <c r="E29" s="6">
        <v>50</v>
      </c>
      <c r="F29" s="4" t="s">
        <v>103</v>
      </c>
    </row>
    <row r="30" spans="1:6" x14ac:dyDescent="0.25">
      <c r="B30" s="4" t="s">
        <v>186</v>
      </c>
      <c r="C30" s="4"/>
      <c r="D30" s="6">
        <v>0</v>
      </c>
      <c r="E30" s="6">
        <v>0</v>
      </c>
      <c r="F30" s="4" t="s">
        <v>103</v>
      </c>
    </row>
    <row r="31" spans="1:6" x14ac:dyDescent="0.25">
      <c r="B31" s="4" t="s">
        <v>187</v>
      </c>
      <c r="C31" s="4"/>
      <c r="D31" s="6">
        <v>0</v>
      </c>
      <c r="E31" s="6">
        <v>0</v>
      </c>
      <c r="F31" s="4" t="s">
        <v>103</v>
      </c>
    </row>
    <row r="32" spans="1:6" x14ac:dyDescent="0.25">
      <c r="B32" s="4" t="s">
        <v>188</v>
      </c>
      <c r="C32" s="4" t="s">
        <v>178</v>
      </c>
      <c r="D32" s="6">
        <v>0</v>
      </c>
      <c r="E32" s="6">
        <v>0</v>
      </c>
      <c r="F32" s="4" t="s">
        <v>103</v>
      </c>
    </row>
    <row r="33" spans="1:6" x14ac:dyDescent="0.25">
      <c r="B33" s="4" t="s">
        <v>189</v>
      </c>
      <c r="C33" s="4"/>
      <c r="D33" s="6">
        <v>0</v>
      </c>
      <c r="E33" s="6">
        <v>50</v>
      </c>
      <c r="F33" s="4" t="s">
        <v>103</v>
      </c>
    </row>
    <row r="34" spans="1:6" x14ac:dyDescent="0.25">
      <c r="B34" s="4" t="s">
        <v>190</v>
      </c>
      <c r="C34" s="4" t="s">
        <v>74</v>
      </c>
      <c r="D34" s="6">
        <v>0</v>
      </c>
      <c r="E34" s="6">
        <v>0</v>
      </c>
      <c r="F34" s="4" t="s">
        <v>103</v>
      </c>
    </row>
    <row r="35" spans="1:6" x14ac:dyDescent="0.25">
      <c r="B35" s="4" t="s">
        <v>191</v>
      </c>
      <c r="C35" s="4"/>
      <c r="D35" s="6">
        <v>0</v>
      </c>
      <c r="E35" s="6">
        <v>0</v>
      </c>
      <c r="F35" s="4" t="s">
        <v>103</v>
      </c>
    </row>
    <row r="36" spans="1:6" x14ac:dyDescent="0.25">
      <c r="B36" s="4" t="s">
        <v>192</v>
      </c>
      <c r="C36" s="4"/>
      <c r="D36" s="6">
        <v>0</v>
      </c>
      <c r="E36" s="6">
        <v>0</v>
      </c>
      <c r="F36" s="4" t="s">
        <v>103</v>
      </c>
    </row>
    <row r="37" spans="1:6" x14ac:dyDescent="0.25">
      <c r="B37" s="4" t="s">
        <v>193</v>
      </c>
      <c r="C37" s="4" t="s">
        <v>178</v>
      </c>
      <c r="D37" s="6">
        <v>0</v>
      </c>
      <c r="E37" s="6">
        <v>50</v>
      </c>
      <c r="F37" s="4" t="s">
        <v>103</v>
      </c>
    </row>
    <row r="38" spans="1:6" x14ac:dyDescent="0.25">
      <c r="B38" s="4" t="s">
        <v>194</v>
      </c>
      <c r="C38" s="4"/>
      <c r="D38" s="6">
        <v>0</v>
      </c>
      <c r="E38" s="6">
        <v>0</v>
      </c>
      <c r="F38" s="4" t="s">
        <v>103</v>
      </c>
    </row>
    <row r="39" spans="1:6" x14ac:dyDescent="0.25">
      <c r="B39" s="4" t="s">
        <v>195</v>
      </c>
      <c r="C39" s="4" t="s">
        <v>74</v>
      </c>
      <c r="D39" s="6">
        <v>0</v>
      </c>
      <c r="E39" s="6">
        <v>50</v>
      </c>
      <c r="F39" s="4" t="s">
        <v>103</v>
      </c>
    </row>
    <row r="40" spans="1:6" x14ac:dyDescent="0.25">
      <c r="B40" s="4" t="s">
        <v>196</v>
      </c>
      <c r="C40" s="4"/>
      <c r="D40" s="6">
        <v>0</v>
      </c>
      <c r="E40" s="6">
        <v>0</v>
      </c>
      <c r="F40" s="4" t="s">
        <v>103</v>
      </c>
    </row>
    <row r="41" spans="1:6" x14ac:dyDescent="0.25">
      <c r="B41" s="4" t="s">
        <v>197</v>
      </c>
      <c r="C41" s="4"/>
      <c r="D41" s="6">
        <v>0</v>
      </c>
      <c r="E41" s="6">
        <v>0</v>
      </c>
      <c r="F41" s="4" t="s">
        <v>103</v>
      </c>
    </row>
    <row r="42" spans="1:6" x14ac:dyDescent="0.25">
      <c r="B42" s="4" t="s">
        <v>198</v>
      </c>
      <c r="C42" s="4" t="s">
        <v>178</v>
      </c>
      <c r="D42" s="6">
        <v>0</v>
      </c>
      <c r="E42" s="6">
        <v>0</v>
      </c>
      <c r="F42" s="4" t="s">
        <v>103</v>
      </c>
    </row>
    <row r="43" spans="1:6" x14ac:dyDescent="0.25">
      <c r="B43" s="4" t="s">
        <v>199</v>
      </c>
      <c r="C43" s="4"/>
      <c r="D43" s="6">
        <v>0</v>
      </c>
      <c r="E43" s="6">
        <v>0</v>
      </c>
      <c r="F43" s="4" t="s">
        <v>103</v>
      </c>
    </row>
    <row r="44" spans="1:6" x14ac:dyDescent="0.25">
      <c r="B44" s="4" t="s">
        <v>200</v>
      </c>
      <c r="C44" s="4" t="s">
        <v>74</v>
      </c>
      <c r="D44" s="6">
        <v>0</v>
      </c>
      <c r="E44" s="6">
        <v>0</v>
      </c>
      <c r="F44" s="4" t="s">
        <v>103</v>
      </c>
    </row>
    <row r="45" spans="1:6" ht="15.75" thickBot="1" x14ac:dyDescent="0.3">
      <c r="B45" s="2" t="s">
        <v>201</v>
      </c>
      <c r="C45" s="2"/>
      <c r="D45" s="5">
        <v>0</v>
      </c>
      <c r="E45" s="5">
        <v>50</v>
      </c>
      <c r="F45" s="2" t="s">
        <v>103</v>
      </c>
    </row>
    <row r="48" spans="1:6" ht="15.75" thickBot="1" x14ac:dyDescent="0.3">
      <c r="A48" t="s">
        <v>96</v>
      </c>
    </row>
    <row r="49" spans="2:7" ht="15.75" thickBot="1" x14ac:dyDescent="0.3">
      <c r="B49" s="101" t="s">
        <v>90</v>
      </c>
      <c r="C49" s="101" t="s">
        <v>91</v>
      </c>
      <c r="D49" s="101" t="s">
        <v>97</v>
      </c>
      <c r="E49" s="101" t="s">
        <v>98</v>
      </c>
      <c r="F49" s="101" t="s">
        <v>99</v>
      </c>
      <c r="G49" s="101" t="s">
        <v>100</v>
      </c>
    </row>
    <row r="50" spans="2:7" x14ac:dyDescent="0.25">
      <c r="B50" s="4" t="s">
        <v>202</v>
      </c>
      <c r="C50" s="4"/>
      <c r="D50" s="6">
        <v>50</v>
      </c>
      <c r="E50" s="4" t="s">
        <v>203</v>
      </c>
      <c r="F50" s="4" t="s">
        <v>156</v>
      </c>
      <c r="G50" s="4">
        <v>0</v>
      </c>
    </row>
    <row r="51" spans="2:7" x14ac:dyDescent="0.25">
      <c r="B51" s="4" t="s">
        <v>204</v>
      </c>
      <c r="C51" s="4" t="s">
        <v>178</v>
      </c>
      <c r="D51" s="6">
        <v>50</v>
      </c>
      <c r="E51" s="4" t="s">
        <v>205</v>
      </c>
      <c r="F51" s="4" t="s">
        <v>156</v>
      </c>
      <c r="G51" s="4">
        <v>0</v>
      </c>
    </row>
    <row r="52" spans="2:7" x14ac:dyDescent="0.25">
      <c r="B52" s="4" t="s">
        <v>206</v>
      </c>
      <c r="C52" s="4"/>
      <c r="D52" s="6">
        <v>50</v>
      </c>
      <c r="E52" s="4" t="s">
        <v>207</v>
      </c>
      <c r="F52" s="4" t="s">
        <v>156</v>
      </c>
      <c r="G52" s="4">
        <v>0</v>
      </c>
    </row>
    <row r="53" spans="2:7" x14ac:dyDescent="0.25">
      <c r="B53" s="4" t="s">
        <v>208</v>
      </c>
      <c r="C53" s="4" t="s">
        <v>74</v>
      </c>
      <c r="D53" s="6">
        <v>100</v>
      </c>
      <c r="E53" s="4" t="s">
        <v>209</v>
      </c>
      <c r="F53" s="4" t="s">
        <v>156</v>
      </c>
      <c r="G53" s="4">
        <v>0</v>
      </c>
    </row>
    <row r="54" spans="2:7" x14ac:dyDescent="0.25">
      <c r="B54" s="4" t="s">
        <v>210</v>
      </c>
      <c r="C54" s="4"/>
      <c r="D54" s="6">
        <v>50</v>
      </c>
      <c r="E54" s="4" t="s">
        <v>211</v>
      </c>
      <c r="F54" s="4" t="s">
        <v>156</v>
      </c>
      <c r="G54" s="4">
        <v>0</v>
      </c>
    </row>
    <row r="55" spans="2:7" x14ac:dyDescent="0.25">
      <c r="B55" s="4" t="s">
        <v>212</v>
      </c>
      <c r="C55" s="4"/>
      <c r="D55" s="6">
        <v>50</v>
      </c>
      <c r="E55" s="4" t="s">
        <v>213</v>
      </c>
      <c r="F55" s="4" t="s">
        <v>156</v>
      </c>
      <c r="G55" s="4">
        <v>0</v>
      </c>
    </row>
    <row r="56" spans="2:7" x14ac:dyDescent="0.25">
      <c r="B56" s="4" t="s">
        <v>214</v>
      </c>
      <c r="C56" s="4"/>
      <c r="D56" s="6">
        <v>50</v>
      </c>
      <c r="E56" s="4" t="s">
        <v>215</v>
      </c>
      <c r="F56" s="4" t="s">
        <v>156</v>
      </c>
      <c r="G56" s="4">
        <v>0</v>
      </c>
    </row>
    <row r="57" spans="2:7" x14ac:dyDescent="0.25">
      <c r="B57" s="4" t="s">
        <v>216</v>
      </c>
      <c r="C57" s="4"/>
      <c r="D57" s="6">
        <v>50</v>
      </c>
      <c r="E57" s="4" t="s">
        <v>217</v>
      </c>
      <c r="F57" s="4" t="s">
        <v>156</v>
      </c>
      <c r="G57" s="4">
        <v>0</v>
      </c>
    </row>
    <row r="58" spans="2:7" x14ac:dyDescent="0.25">
      <c r="B58" s="4" t="s">
        <v>218</v>
      </c>
      <c r="C58" s="4"/>
      <c r="D58" s="6">
        <v>100</v>
      </c>
      <c r="E58" s="4" t="s">
        <v>219</v>
      </c>
      <c r="F58" s="4" t="s">
        <v>156</v>
      </c>
      <c r="G58" s="4">
        <v>0</v>
      </c>
    </row>
    <row r="59" spans="2:7" ht="15.75" thickBot="1" x14ac:dyDescent="0.3">
      <c r="B59" s="2" t="s">
        <v>220</v>
      </c>
      <c r="C59" s="2"/>
      <c r="D59" s="5">
        <v>50</v>
      </c>
      <c r="E59" s="2" t="s">
        <v>221</v>
      </c>
      <c r="F59" s="2" t="s">
        <v>156</v>
      </c>
      <c r="G59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topLeftCell="A19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42578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59" t="s">
        <v>132</v>
      </c>
    </row>
    <row r="2" spans="1:8" x14ac:dyDescent="0.25">
      <c r="A2" s="59" t="s">
        <v>82</v>
      </c>
    </row>
    <row r="3" spans="1:8" x14ac:dyDescent="0.25">
      <c r="A3" s="59" t="s">
        <v>222</v>
      </c>
    </row>
    <row r="6" spans="1:8" ht="15.75" thickBot="1" x14ac:dyDescent="0.3">
      <c r="A6" t="s">
        <v>94</v>
      </c>
    </row>
    <row r="7" spans="1:8" x14ac:dyDescent="0.25">
      <c r="B7" s="102"/>
      <c r="C7" s="102"/>
      <c r="D7" s="102" t="s">
        <v>133</v>
      </c>
      <c r="E7" s="102" t="s">
        <v>135</v>
      </c>
      <c r="F7" s="102" t="s">
        <v>137</v>
      </c>
      <c r="G7" s="102" t="s">
        <v>139</v>
      </c>
      <c r="H7" s="102" t="s">
        <v>139</v>
      </c>
    </row>
    <row r="8" spans="1:8" ht="15.75" thickBot="1" x14ac:dyDescent="0.3">
      <c r="B8" s="103" t="s">
        <v>90</v>
      </c>
      <c r="C8" s="103" t="s">
        <v>91</v>
      </c>
      <c r="D8" s="103" t="s">
        <v>134</v>
      </c>
      <c r="E8" s="103" t="s">
        <v>136</v>
      </c>
      <c r="F8" s="103" t="s">
        <v>138</v>
      </c>
      <c r="G8" s="103" t="s">
        <v>140</v>
      </c>
      <c r="H8" s="103" t="s">
        <v>141</v>
      </c>
    </row>
    <row r="9" spans="1:8" x14ac:dyDescent="0.25">
      <c r="B9" s="4" t="s">
        <v>176</v>
      </c>
      <c r="C9" s="4"/>
      <c r="D9" s="4">
        <v>50</v>
      </c>
      <c r="E9" s="4">
        <v>0</v>
      </c>
      <c r="F9" s="4">
        <v>2</v>
      </c>
      <c r="G9" s="4">
        <v>4</v>
      </c>
      <c r="H9" s="4">
        <v>1E+30</v>
      </c>
    </row>
    <row r="10" spans="1:8" x14ac:dyDescent="0.25">
      <c r="B10" s="4" t="s">
        <v>177</v>
      </c>
      <c r="C10" s="4" t="s">
        <v>178</v>
      </c>
      <c r="D10" s="4">
        <v>0</v>
      </c>
      <c r="E10" s="4">
        <v>3</v>
      </c>
      <c r="F10" s="4">
        <v>4</v>
      </c>
      <c r="G10" s="4">
        <v>1E+30</v>
      </c>
      <c r="H10" s="4">
        <v>3</v>
      </c>
    </row>
    <row r="11" spans="1:8" x14ac:dyDescent="0.25">
      <c r="B11" s="4" t="s">
        <v>179</v>
      </c>
      <c r="C11" s="4"/>
      <c r="D11" s="4">
        <v>0</v>
      </c>
      <c r="E11" s="4">
        <v>0</v>
      </c>
      <c r="F11" s="4">
        <v>4</v>
      </c>
      <c r="G11" s="4">
        <v>1E+30</v>
      </c>
      <c r="H11" s="4">
        <v>0</v>
      </c>
    </row>
    <row r="12" spans="1:8" x14ac:dyDescent="0.25">
      <c r="B12" s="4" t="s">
        <v>180</v>
      </c>
      <c r="C12" s="4" t="s">
        <v>74</v>
      </c>
      <c r="D12" s="4">
        <v>0</v>
      </c>
      <c r="E12" s="4">
        <v>0</v>
      </c>
      <c r="F12" s="4">
        <v>5</v>
      </c>
      <c r="G12" s="4">
        <v>0</v>
      </c>
      <c r="H12" s="4">
        <v>4</v>
      </c>
    </row>
    <row r="13" spans="1:8" x14ac:dyDescent="0.25">
      <c r="B13" s="4" t="s">
        <v>181</v>
      </c>
      <c r="C13" s="4"/>
      <c r="D13" s="4">
        <v>0</v>
      </c>
      <c r="E13" s="4">
        <v>1</v>
      </c>
      <c r="F13" s="4">
        <v>8</v>
      </c>
      <c r="G13" s="4">
        <v>1E+30</v>
      </c>
      <c r="H13" s="4">
        <v>1</v>
      </c>
    </row>
    <row r="14" spans="1:8" x14ac:dyDescent="0.25">
      <c r="B14" s="4" t="s">
        <v>182</v>
      </c>
      <c r="C14" s="4"/>
      <c r="D14" s="4">
        <v>0</v>
      </c>
      <c r="E14" s="4">
        <v>4</v>
      </c>
      <c r="F14" s="4">
        <v>5</v>
      </c>
      <c r="G14" s="4">
        <v>1E+30</v>
      </c>
      <c r="H14" s="4">
        <v>4</v>
      </c>
    </row>
    <row r="15" spans="1:8" x14ac:dyDescent="0.25">
      <c r="B15" s="4" t="s">
        <v>183</v>
      </c>
      <c r="C15" s="4" t="s">
        <v>178</v>
      </c>
      <c r="D15" s="4">
        <v>0</v>
      </c>
      <c r="E15" s="4">
        <v>3</v>
      </c>
      <c r="F15" s="4">
        <v>3</v>
      </c>
      <c r="G15" s="4">
        <v>1E+30</v>
      </c>
      <c r="H15" s="4">
        <v>3</v>
      </c>
    </row>
    <row r="16" spans="1:8" x14ac:dyDescent="0.25">
      <c r="B16" s="4" t="s">
        <v>184</v>
      </c>
      <c r="C16" s="4"/>
      <c r="D16" s="4">
        <v>0</v>
      </c>
      <c r="E16" s="4">
        <v>0</v>
      </c>
      <c r="F16" s="4">
        <v>3</v>
      </c>
      <c r="G16" s="4">
        <v>0</v>
      </c>
      <c r="H16" s="4">
        <v>0</v>
      </c>
    </row>
    <row r="17" spans="2:8" x14ac:dyDescent="0.25">
      <c r="B17" s="4" t="s">
        <v>185</v>
      </c>
      <c r="C17" s="4" t="s">
        <v>74</v>
      </c>
      <c r="D17" s="4">
        <v>50</v>
      </c>
      <c r="E17" s="4">
        <v>0</v>
      </c>
      <c r="F17" s="4">
        <v>4</v>
      </c>
      <c r="G17" s="4">
        <v>0</v>
      </c>
      <c r="H17" s="4">
        <v>0</v>
      </c>
    </row>
    <row r="18" spans="2:8" x14ac:dyDescent="0.25">
      <c r="B18" s="4" t="s">
        <v>186</v>
      </c>
      <c r="C18" s="4"/>
      <c r="D18" s="4">
        <v>0</v>
      </c>
      <c r="E18" s="4">
        <v>0</v>
      </c>
      <c r="F18" s="4">
        <v>6</v>
      </c>
      <c r="G18" s="4">
        <v>1E+30</v>
      </c>
      <c r="H18" s="4">
        <v>0</v>
      </c>
    </row>
    <row r="19" spans="2:8" x14ac:dyDescent="0.25">
      <c r="B19" s="4" t="s">
        <v>187</v>
      </c>
      <c r="C19" s="4"/>
      <c r="D19" s="4">
        <v>0</v>
      </c>
      <c r="E19" s="4">
        <v>4</v>
      </c>
      <c r="F19" s="4">
        <v>3</v>
      </c>
      <c r="G19" s="4">
        <v>1E+30</v>
      </c>
      <c r="H19" s="4">
        <v>4</v>
      </c>
    </row>
    <row r="20" spans="2:8" x14ac:dyDescent="0.25">
      <c r="B20" s="4" t="s">
        <v>188</v>
      </c>
      <c r="C20" s="4" t="s">
        <v>178</v>
      </c>
      <c r="D20" s="4">
        <v>0</v>
      </c>
      <c r="E20" s="4">
        <v>3</v>
      </c>
      <c r="F20" s="4">
        <v>1</v>
      </c>
      <c r="G20" s="4">
        <v>1E+30</v>
      </c>
      <c r="H20" s="4">
        <v>3</v>
      </c>
    </row>
    <row r="21" spans="2:8" x14ac:dyDescent="0.25">
      <c r="B21" s="4" t="s">
        <v>189</v>
      </c>
      <c r="C21" s="4"/>
      <c r="D21" s="4">
        <v>50</v>
      </c>
      <c r="E21" s="4">
        <v>0</v>
      </c>
      <c r="F21" s="4">
        <v>1</v>
      </c>
      <c r="G21" s="4">
        <v>0</v>
      </c>
      <c r="H21" s="4">
        <v>0</v>
      </c>
    </row>
    <row r="22" spans="2:8" x14ac:dyDescent="0.25">
      <c r="B22" s="4" t="s">
        <v>190</v>
      </c>
      <c r="C22" s="4" t="s">
        <v>74</v>
      </c>
      <c r="D22" s="4">
        <v>0</v>
      </c>
      <c r="E22" s="4">
        <v>0</v>
      </c>
      <c r="F22" s="4">
        <v>2</v>
      </c>
      <c r="G22" s="4">
        <v>1E+30</v>
      </c>
      <c r="H22" s="4">
        <v>0</v>
      </c>
    </row>
    <row r="23" spans="2:8" x14ac:dyDescent="0.25">
      <c r="B23" s="4" t="s">
        <v>191</v>
      </c>
      <c r="C23" s="4"/>
      <c r="D23" s="4">
        <v>0</v>
      </c>
      <c r="E23" s="4">
        <v>0</v>
      </c>
      <c r="F23" s="4">
        <v>4</v>
      </c>
      <c r="G23" s="4">
        <v>0</v>
      </c>
      <c r="H23" s="4">
        <v>2</v>
      </c>
    </row>
    <row r="24" spans="2:8" x14ac:dyDescent="0.25">
      <c r="B24" s="4" t="s">
        <v>192</v>
      </c>
      <c r="C24" s="4"/>
      <c r="D24" s="4">
        <v>0</v>
      </c>
      <c r="E24" s="4">
        <v>4</v>
      </c>
      <c r="F24" s="4">
        <v>7</v>
      </c>
      <c r="G24" s="4">
        <v>1E+30</v>
      </c>
      <c r="H24" s="4">
        <v>4</v>
      </c>
    </row>
    <row r="25" spans="2:8" x14ac:dyDescent="0.25">
      <c r="B25" s="4" t="s">
        <v>193</v>
      </c>
      <c r="C25" s="4" t="s">
        <v>178</v>
      </c>
      <c r="D25" s="4">
        <v>50</v>
      </c>
      <c r="E25" s="4">
        <v>0</v>
      </c>
      <c r="F25" s="4">
        <v>2</v>
      </c>
      <c r="G25" s="4">
        <v>3</v>
      </c>
      <c r="H25" s="4">
        <v>1E+30</v>
      </c>
    </row>
    <row r="26" spans="2:8" x14ac:dyDescent="0.25">
      <c r="B26" s="4" t="s">
        <v>194</v>
      </c>
      <c r="C26" s="4"/>
      <c r="D26" s="4">
        <v>0</v>
      </c>
      <c r="E26" s="4">
        <v>995</v>
      </c>
      <c r="F26" s="4">
        <v>1000</v>
      </c>
      <c r="G26" s="4">
        <v>1E+30</v>
      </c>
      <c r="H26" s="4">
        <v>995</v>
      </c>
    </row>
    <row r="27" spans="2:8" x14ac:dyDescent="0.25">
      <c r="B27" s="4" t="s">
        <v>195</v>
      </c>
      <c r="C27" s="4" t="s">
        <v>74</v>
      </c>
      <c r="D27" s="4">
        <v>50</v>
      </c>
      <c r="E27" s="4">
        <v>0</v>
      </c>
      <c r="F27" s="4">
        <v>6</v>
      </c>
      <c r="G27" s="4">
        <v>1</v>
      </c>
      <c r="H27" s="4">
        <v>3</v>
      </c>
    </row>
    <row r="28" spans="2:8" x14ac:dyDescent="0.25">
      <c r="B28" s="4" t="s">
        <v>196</v>
      </c>
      <c r="C28" s="4"/>
      <c r="D28" s="4">
        <v>0</v>
      </c>
      <c r="E28" s="4">
        <v>1</v>
      </c>
      <c r="F28" s="4">
        <v>9</v>
      </c>
      <c r="G28" s="4">
        <v>1E+30</v>
      </c>
      <c r="H28" s="4">
        <v>1</v>
      </c>
    </row>
    <row r="29" spans="2:8" x14ac:dyDescent="0.25">
      <c r="B29" s="4" t="s">
        <v>197</v>
      </c>
      <c r="C29" s="4"/>
      <c r="D29" s="4">
        <v>0</v>
      </c>
      <c r="E29" s="4">
        <v>5</v>
      </c>
      <c r="F29" s="4">
        <v>0</v>
      </c>
      <c r="G29" s="4">
        <v>1E+30</v>
      </c>
      <c r="H29" s="4">
        <v>5</v>
      </c>
    </row>
    <row r="30" spans="2:8" x14ac:dyDescent="0.25">
      <c r="B30" s="4" t="s">
        <v>198</v>
      </c>
      <c r="C30" s="4" t="s">
        <v>178</v>
      </c>
      <c r="D30" s="4">
        <v>0</v>
      </c>
      <c r="E30" s="4">
        <v>6</v>
      </c>
      <c r="F30" s="4">
        <v>0</v>
      </c>
      <c r="G30" s="4">
        <v>1E+30</v>
      </c>
      <c r="H30" s="4">
        <v>6</v>
      </c>
    </row>
    <row r="31" spans="2:8" x14ac:dyDescent="0.25">
      <c r="B31" s="4" t="s">
        <v>199</v>
      </c>
      <c r="C31" s="4"/>
      <c r="D31" s="4">
        <v>0</v>
      </c>
      <c r="E31" s="4">
        <v>3</v>
      </c>
      <c r="F31" s="4">
        <v>0</v>
      </c>
      <c r="G31" s="4">
        <v>1E+30</v>
      </c>
      <c r="H31" s="4">
        <v>3</v>
      </c>
    </row>
    <row r="32" spans="2:8" x14ac:dyDescent="0.25">
      <c r="B32" s="4" t="s">
        <v>200</v>
      </c>
      <c r="C32" s="4" t="s">
        <v>74</v>
      </c>
      <c r="D32" s="4">
        <v>0</v>
      </c>
      <c r="E32" s="4">
        <v>2</v>
      </c>
      <c r="F32" s="4">
        <v>0</v>
      </c>
      <c r="G32" s="4">
        <v>1E+30</v>
      </c>
      <c r="H32" s="4">
        <v>2</v>
      </c>
    </row>
    <row r="33" spans="1:8" ht="15.75" thickBot="1" x14ac:dyDescent="0.3">
      <c r="B33" s="2" t="s">
        <v>201</v>
      </c>
      <c r="C33" s="2"/>
      <c r="D33" s="2">
        <v>50</v>
      </c>
      <c r="E33" s="2">
        <v>0</v>
      </c>
      <c r="F33" s="2">
        <v>0</v>
      </c>
      <c r="G33" s="2">
        <v>2</v>
      </c>
      <c r="H33" s="2">
        <v>1E+30</v>
      </c>
    </row>
    <row r="35" spans="1:8" ht="15.75" thickBot="1" x14ac:dyDescent="0.3">
      <c r="A35" t="s">
        <v>96</v>
      </c>
    </row>
    <row r="36" spans="1:8" x14ac:dyDescent="0.25">
      <c r="B36" s="102"/>
      <c r="C36" s="102"/>
      <c r="D36" s="102" t="s">
        <v>133</v>
      </c>
      <c r="E36" s="102" t="s">
        <v>142</v>
      </c>
      <c r="F36" s="102" t="s">
        <v>144</v>
      </c>
      <c r="G36" s="102" t="s">
        <v>139</v>
      </c>
      <c r="H36" s="102" t="s">
        <v>139</v>
      </c>
    </row>
    <row r="37" spans="1:8" ht="15.75" thickBot="1" x14ac:dyDescent="0.3">
      <c r="B37" s="103" t="s">
        <v>90</v>
      </c>
      <c r="C37" s="103" t="s">
        <v>91</v>
      </c>
      <c r="D37" s="103" t="s">
        <v>134</v>
      </c>
      <c r="E37" s="103" t="s">
        <v>143</v>
      </c>
      <c r="F37" s="103" t="s">
        <v>145</v>
      </c>
      <c r="G37" s="103" t="s">
        <v>140</v>
      </c>
      <c r="H37" s="103" t="s">
        <v>141</v>
      </c>
    </row>
    <row r="38" spans="1:8" x14ac:dyDescent="0.25">
      <c r="B38" s="4" t="s">
        <v>202</v>
      </c>
      <c r="C38" s="4"/>
      <c r="D38" s="4">
        <v>50</v>
      </c>
      <c r="E38" s="4">
        <v>3</v>
      </c>
      <c r="F38" s="4">
        <v>50</v>
      </c>
      <c r="G38" s="4">
        <v>0</v>
      </c>
      <c r="H38" s="4">
        <v>50</v>
      </c>
    </row>
    <row r="39" spans="1:8" x14ac:dyDescent="0.25">
      <c r="B39" s="4" t="s">
        <v>204</v>
      </c>
      <c r="C39" s="4" t="s">
        <v>178</v>
      </c>
      <c r="D39" s="4">
        <v>50</v>
      </c>
      <c r="E39" s="4">
        <v>2</v>
      </c>
      <c r="F39" s="4">
        <v>50</v>
      </c>
      <c r="G39" s="4">
        <v>0</v>
      </c>
      <c r="H39" s="4">
        <v>50</v>
      </c>
    </row>
    <row r="40" spans="1:8" x14ac:dyDescent="0.25">
      <c r="B40" s="4" t="s">
        <v>206</v>
      </c>
      <c r="C40" s="4"/>
      <c r="D40" s="4">
        <v>50</v>
      </c>
      <c r="E40" s="4">
        <v>5</v>
      </c>
      <c r="F40" s="4">
        <v>50</v>
      </c>
      <c r="G40" s="4">
        <v>0</v>
      </c>
      <c r="H40" s="4">
        <v>0</v>
      </c>
    </row>
    <row r="41" spans="1:8" x14ac:dyDescent="0.25">
      <c r="B41" s="4" t="s">
        <v>208</v>
      </c>
      <c r="C41" s="4" t="s">
        <v>74</v>
      </c>
      <c r="D41" s="4">
        <v>100</v>
      </c>
      <c r="E41" s="4">
        <v>6</v>
      </c>
      <c r="F41" s="4">
        <v>100</v>
      </c>
      <c r="G41" s="4">
        <v>0</v>
      </c>
      <c r="H41" s="4">
        <v>50</v>
      </c>
    </row>
    <row r="42" spans="1:8" x14ac:dyDescent="0.25">
      <c r="B42" s="4" t="s">
        <v>210</v>
      </c>
      <c r="C42" s="4"/>
      <c r="D42" s="4">
        <v>50</v>
      </c>
      <c r="E42" s="4">
        <v>8</v>
      </c>
      <c r="F42" s="4">
        <v>50</v>
      </c>
      <c r="G42" s="4">
        <v>0</v>
      </c>
      <c r="H42" s="4">
        <v>0</v>
      </c>
    </row>
    <row r="43" spans="1:8" x14ac:dyDescent="0.25">
      <c r="B43" s="4" t="s">
        <v>212</v>
      </c>
      <c r="C43" s="4"/>
      <c r="D43" s="4">
        <v>50</v>
      </c>
      <c r="E43" s="4">
        <v>-1</v>
      </c>
      <c r="F43" s="4">
        <v>50</v>
      </c>
      <c r="G43" s="4">
        <v>50</v>
      </c>
      <c r="H43" s="4">
        <v>0</v>
      </c>
    </row>
    <row r="44" spans="1:8" x14ac:dyDescent="0.25">
      <c r="B44" s="4" t="s">
        <v>214</v>
      </c>
      <c r="C44" s="4"/>
      <c r="D44" s="4">
        <v>50</v>
      </c>
      <c r="E44" s="4">
        <v>-2</v>
      </c>
      <c r="F44" s="4">
        <v>50</v>
      </c>
      <c r="G44" s="4">
        <v>50</v>
      </c>
      <c r="H44" s="4">
        <v>0</v>
      </c>
    </row>
    <row r="45" spans="1:8" x14ac:dyDescent="0.25">
      <c r="B45" s="4" t="s">
        <v>216</v>
      </c>
      <c r="C45" s="4"/>
      <c r="D45" s="4">
        <v>50</v>
      </c>
      <c r="E45" s="4">
        <v>-4</v>
      </c>
      <c r="F45" s="4">
        <v>50</v>
      </c>
      <c r="G45" s="4">
        <v>0</v>
      </c>
      <c r="H45" s="4">
        <v>0</v>
      </c>
    </row>
    <row r="46" spans="1:8" x14ac:dyDescent="0.25">
      <c r="B46" s="4" t="s">
        <v>218</v>
      </c>
      <c r="C46" s="4"/>
      <c r="D46" s="4">
        <v>100</v>
      </c>
      <c r="E46" s="4">
        <v>0</v>
      </c>
      <c r="F46" s="4">
        <v>100</v>
      </c>
      <c r="G46" s="4">
        <v>0</v>
      </c>
      <c r="H46" s="4">
        <v>1E+30</v>
      </c>
    </row>
    <row r="47" spans="1:8" ht="15.75" thickBot="1" x14ac:dyDescent="0.3">
      <c r="B47" s="2" t="s">
        <v>220</v>
      </c>
      <c r="C47" s="2"/>
      <c r="D47" s="2">
        <v>50</v>
      </c>
      <c r="E47" s="2">
        <v>-8</v>
      </c>
      <c r="F47" s="2">
        <v>50</v>
      </c>
      <c r="G47" s="2">
        <v>0</v>
      </c>
      <c r="H4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Отчет о результатах 1</vt:lpstr>
      <vt:lpstr>Отчет об устойчивости 1</vt:lpstr>
      <vt:lpstr>Отчет о пределах 1</vt:lpstr>
      <vt:lpstr>Лист1</vt:lpstr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Ермошин Максим Александрович</dc:creator>
  <cp:lastModifiedBy>Maksim Yarmoshyn</cp:lastModifiedBy>
  <dcterms:created xsi:type="dcterms:W3CDTF">2017-09-25T08:53:20Z</dcterms:created>
  <dcterms:modified xsi:type="dcterms:W3CDTF">2017-10-10T11:24:17Z</dcterms:modified>
</cp:coreProperties>
</file>