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h\Documents\MSU\terms\spring_2020\embedded\lab\files\Lab2\Docs\"/>
    </mc:Choice>
  </mc:AlternateContent>
  <xr:revisionPtr revIDLastSave="0" documentId="13_ncr:1_{741B70FC-41F6-499E-A50E-DD3ABBF63C3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5" i="9" l="1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A11" i="3"/>
  <c r="A11" i="3"/>
  <c r="A10" i="3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E14" i="2"/>
  <c r="AB14" i="2"/>
  <c r="AD14" i="2" s="1"/>
  <c r="AE13" i="2"/>
  <c r="AD13" i="2"/>
  <c r="AC13" i="2"/>
  <c r="AB13" i="2"/>
  <c r="A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D13" i="1" s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B11" i="1" s="1"/>
  <c r="A11" i="1"/>
  <c r="A10" i="1"/>
  <c r="AB15" i="3" l="1"/>
  <c r="U15" i="1"/>
  <c r="P15" i="1"/>
  <c r="J15" i="1"/>
  <c r="Q15" i="1"/>
  <c r="I15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C15" i="3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6" i="2"/>
  <c r="AC16" i="2" s="1"/>
  <c r="F15" i="1"/>
  <c r="AD11" i="2"/>
  <c r="AE12" i="1"/>
  <c r="AA12" i="1"/>
  <c r="AA13" i="1"/>
  <c r="AE16" i="2"/>
  <c r="AD11" i="1"/>
  <c r="AD14" i="1"/>
  <c r="AA16" i="2"/>
  <c r="AE11" i="1"/>
  <c r="AC11" i="1"/>
  <c r="AC12" i="1"/>
  <c r="AC13" i="1"/>
  <c r="AC14" i="1"/>
  <c r="C15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6" i="2" l="1"/>
  <c r="AE15" i="1"/>
  <c r="AA15" i="1"/>
  <c r="AC15" i="1"/>
  <c r="AD15" i="1"/>
</calcChain>
</file>

<file path=xl/sharedStrings.xml><?xml version="1.0" encoding="utf-8"?>
<sst xmlns="http://schemas.openxmlformats.org/spreadsheetml/2006/main" count="604" uniqueCount="75">
  <si>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</si>
  <si>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</si>
  <si>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</si>
  <si>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</si>
  <si>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</si>
  <si>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</si>
  <si>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</si>
  <si>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</si>
  <si>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</si>
  <si>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</si>
  <si>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</si>
  <si>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</si>
  <si>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</si>
  <si>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</si>
  <si>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</si>
  <si>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</si>
  <si>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</si>
  <si>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</si>
  <si>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</si>
  <si>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</si>
  <si>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</si>
  <si>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</si>
  <si>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</si>
  <si>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</si>
  <si>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</si>
  <si>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</si>
  <si>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</si>
  <si>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</si>
  <si>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</si>
  <si>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</si>
  <si>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</si>
  <si>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</si>
  <si>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</si>
  <si>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</si>
  <si>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</si>
  <si>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</si>
  <si>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</si>
  <si>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</si>
  <si>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</si>
  <si>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</si>
  <si>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</si>
  <si>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</si>
  <si>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</si>
  <si>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</si>
  <si>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</si>
  <si>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</si>
  <si>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</si>
  <si>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</si>
  <si>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</si>
  <si>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</si>
  <si>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</si>
  <si>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</si>
  <si>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</si>
  <si>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</si>
  <si>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</si>
  <si>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</si>
  <si>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</si>
  <si>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</si>
  <si>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</si>
  <si>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</si>
  <si>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</si>
  <si>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</si>
  <si>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</si>
  <si>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</si>
  <si>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</si>
  <si>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A</t>
  </si>
  <si>
    <t>Bob Anders</t>
  </si>
  <si>
    <t>Susie Brown</t>
  </si>
  <si>
    <t>Jimmy Neutron</t>
  </si>
  <si>
    <t>Sandy Beach</t>
  </si>
  <si>
    <t>Ryan Shoemake</t>
  </si>
  <si>
    <t>Andrew Yingst</t>
  </si>
  <si>
    <t>Miranda Williams</t>
  </si>
  <si>
    <t>Garrett Smith</t>
  </si>
  <si>
    <t>Kayy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</si>
</sst>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J19" sqref="J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2" t="s">
        <v>7</v>
      </c>
      <c r="B3" s="15"/>
      <c r="C3" s="15"/>
      <c r="D3" s="10" t="s">
        <v>66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2" t="s">
        <v>9</v>
      </c>
      <c r="B4" s="10"/>
      <c r="C4" s="10"/>
      <c r="D4" s="10" t="s">
        <v>69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2" t="s">
        <v>10</v>
      </c>
      <c r="B5" s="10"/>
      <c r="C5" s="10"/>
      <c r="D5" s="10" t="s">
        <v>67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2" t="s">
        <v>12</v>
      </c>
      <c r="B6" s="10"/>
      <c r="C6" s="10"/>
      <c r="D6" s="10" t="s">
        <v>68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32" t="str">
        <f t="shared" ref="A10:A14" si="0">D2</f>
        <v>Team A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4" t="str">
        <f t="shared" si="0"/>
        <v>Bob Anders</v>
      </c>
      <c r="B11" s="47">
        <f>'Lab2'!B11+'Lab3'!B11+'Lab4'!B11+'Lab5'!B11+'Lab6'!B11+'Lab7'!B11+'Lab8'!B11+'Lab9'!B11</f>
        <v>15</v>
      </c>
      <c r="C11" s="47">
        <f>'Lab2'!C11+'Lab3'!C11+'Lab4'!C11+'Lab5'!C11+'Lab6'!C11+'Lab7'!C11+'Lab8'!C11+'Lab9'!C11</f>
        <v>150</v>
      </c>
      <c r="D11" s="47">
        <f>'Lab2'!D11+'Lab3'!D11+'Lab4'!D11+'Lab5'!D11+'Lab6'!D11+'Lab7'!D11+'Lab8'!D11+'Lab9'!D11</f>
        <v>8</v>
      </c>
      <c r="E11" s="47">
        <f>'Lab2'!E11+'Lab3'!E11+'Lab4'!E11+'Lab5'!E11+'Lab6'!E11+'Lab7'!E11+'Lab8'!E11+'Lab9'!E11</f>
        <v>5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2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6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5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>
        <f t="shared" ref="AA11:AA15" si="1">IF(C11=0,"",(C11/B11)*8)</f>
        <v>80</v>
      </c>
      <c r="AB11" s="46">
        <f t="shared" ref="AB11:AB15" si="2">$AD$2*B11</f>
        <v>1125</v>
      </c>
      <c r="AC11" s="46">
        <f t="shared" ref="AC11:AC15" si="3">IF(C11=0,"",AB11/C11)</f>
        <v>7.5</v>
      </c>
      <c r="AD11" s="46">
        <f t="shared" ref="AD11:AD15" si="4">IF(C11=0,"",AB11/(D11+E11))</f>
        <v>86.538461538461533</v>
      </c>
      <c r="AE11" s="48">
        <f t="shared" ref="AE11:AE15" si="5">IF(C11=0,"",1000*((E11+D11)/C11))</f>
        <v>86.666666666666671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64" t="str">
        <f t="shared" si="0"/>
        <v>Sandy Beach</v>
      </c>
      <c r="B12" s="47">
        <f>'Lab2'!B12+'Lab3'!B12+'Lab4'!B12+'Lab5'!B12+'Lab6'!B12+'Lab7'!B12+'Lab8'!B12+'Lab9'!B12</f>
        <v>10</v>
      </c>
      <c r="C12" s="47">
        <f>'Lab2'!C12+'Lab3'!C12+'Lab4'!C12+'Lab5'!C12+'Lab6'!C12+'Lab7'!C12+'Lab8'!C12+'Lab9'!C12</f>
        <v>50</v>
      </c>
      <c r="D12" s="47">
        <f>'Lab2'!D12+'Lab3'!D12+'Lab4'!D12+'Lab5'!D12+'Lab6'!D12+'Lab7'!D12+'Lab8'!D12+'Lab9'!D12</f>
        <v>5</v>
      </c>
      <c r="E12" s="47">
        <f>'Lab2'!E12+'Lab3'!E12+'Lab4'!E12+'Lab5'!E12+'Lab6'!E12+'Lab7'!E12+'Lab8'!E12+'Lab9'!E12</f>
        <v>10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3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1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1</v>
      </c>
      <c r="O12" s="47">
        <f>'Lab2'!O12+'Lab3'!O12+'Lab4'!O12+'Lab5'!O12+'Lab6'!O12+'Lab7'!O12+'Lab8'!O12+'Lab9'!O12</f>
        <v>2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3</v>
      </c>
      <c r="S12" s="47">
        <f>'Lab2'!S12+'Lab3'!S12+'Lab4'!S12+'Lab5'!S12+'Lab6'!S12+'Lab7'!S12+'Lab8'!S12+'Lab9'!S12</f>
        <v>5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40</v>
      </c>
      <c r="AB12" s="46">
        <f t="shared" si="2"/>
        <v>750</v>
      </c>
      <c r="AC12" s="46">
        <f t="shared" si="3"/>
        <v>15</v>
      </c>
      <c r="AD12" s="46">
        <f t="shared" si="4"/>
        <v>50</v>
      </c>
      <c r="AE12" s="48">
        <f t="shared" si="5"/>
        <v>300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64" t="str">
        <f t="shared" si="0"/>
        <v>Susie Brown</v>
      </c>
      <c r="B13" s="47">
        <f>'Lab2'!B13+'Lab3'!B13+'Lab4'!B13+'Lab5'!B13+'Lab6'!B13+'Lab7'!B13+'Lab8'!B13+'Lab9'!B13</f>
        <v>0</v>
      </c>
      <c r="C13" s="47">
        <f>'Lab2'!C13+'Lab3'!C13+'Lab4'!C13+'Lab5'!C13+'Lab6'!C13+'Lab7'!C13+'Lab8'!C13+'Lab9'!C13</f>
        <v>0</v>
      </c>
      <c r="D13" s="47">
        <f>'Lab2'!D13+'Lab3'!D13+'Lab4'!D13+'Lab5'!D13+'Lab6'!D13+'Lab7'!D13+'Lab8'!D13+'Lab9'!D13</f>
        <v>0</v>
      </c>
      <c r="E13" s="47">
        <f>'Lab2'!E13+'Lab3'!E13+'Lab4'!E13+'Lab5'!E13+'Lab6'!E13+'Lab7'!E13+'Lab8'!E13+'Lab9'!E13</f>
        <v>0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0</v>
      </c>
      <c r="X13" s="10"/>
      <c r="Y13" s="13"/>
      <c r="Z13" s="10"/>
      <c r="AA13" s="45" t="str">
        <f t="shared" si="1"/>
        <v/>
      </c>
      <c r="AB13" s="46">
        <f t="shared" si="2"/>
        <v>0</v>
      </c>
      <c r="AC13" s="46" t="str">
        <f t="shared" si="3"/>
        <v/>
      </c>
      <c r="AD13" s="46" t="str">
        <f t="shared" si="4"/>
        <v/>
      </c>
      <c r="AE13" s="48" t="str">
        <f t="shared" si="5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66" t="str">
        <f t="shared" si="0"/>
        <v>Jimmy Neutron</v>
      </c>
      <c r="B14" s="47">
        <f>'Lab2'!B14+'Lab3'!B14+'Lab4'!B14+'Lab5'!B14+'Lab6'!B14+'Lab7'!B14+'Lab8'!B14+'Lab9'!B14</f>
        <v>0</v>
      </c>
      <c r="C14" s="47">
        <f>'Lab2'!C14+'Lab3'!C14+'Lab4'!C14+'Lab5'!C14+'Lab6'!C14+'Lab7'!C14+'Lab8'!C14+'Lab9'!C14</f>
        <v>0</v>
      </c>
      <c r="D14" s="47">
        <f>'Lab2'!D14+'Lab3'!D14+'Lab4'!D14+'Lab5'!D14+'Lab6'!D14+'Lab7'!D14+'Lab8'!D14+'Lab9'!D14</f>
        <v>0</v>
      </c>
      <c r="E14" s="47">
        <f>'Lab2'!E14+'Lab3'!E14+'Lab4'!E14+'Lab5'!E14+'Lab6'!E14+'Lab7'!E14+'Lab8'!E14+'Lab9'!E14</f>
        <v>0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0</v>
      </c>
      <c r="X14" s="10"/>
      <c r="Y14" s="13"/>
      <c r="Z14" s="10"/>
      <c r="AA14" s="45" t="str">
        <f t="shared" si="1"/>
        <v/>
      </c>
      <c r="AB14" s="46">
        <f t="shared" si="2"/>
        <v>0</v>
      </c>
      <c r="AC14" s="46" t="str">
        <f t="shared" si="3"/>
        <v/>
      </c>
      <c r="AD14" s="46" t="str">
        <f t="shared" si="4"/>
        <v/>
      </c>
      <c r="AE14" s="48" t="str">
        <f t="shared" si="5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67" t="s">
        <v>58</v>
      </c>
      <c r="B15" s="54">
        <f t="shared" ref="B15:W15" si="6">SUM(B11:B14)</f>
        <v>25</v>
      </c>
      <c r="C15" s="55">
        <f t="shared" si="6"/>
        <v>200</v>
      </c>
      <c r="D15" s="55">
        <f t="shared" si="6"/>
        <v>13</v>
      </c>
      <c r="E15" s="55">
        <f t="shared" si="6"/>
        <v>15</v>
      </c>
      <c r="F15" s="55">
        <f t="shared" si="6"/>
        <v>0</v>
      </c>
      <c r="G15" s="55">
        <f t="shared" si="6"/>
        <v>0</v>
      </c>
      <c r="H15" s="55">
        <f t="shared" si="6"/>
        <v>0</v>
      </c>
      <c r="I15" s="55">
        <f t="shared" si="6"/>
        <v>5</v>
      </c>
      <c r="J15" s="55">
        <f t="shared" si="6"/>
        <v>0</v>
      </c>
      <c r="K15" s="55">
        <f t="shared" si="6"/>
        <v>0</v>
      </c>
      <c r="L15" s="55">
        <f t="shared" si="6"/>
        <v>7</v>
      </c>
      <c r="M15" s="55">
        <f t="shared" si="6"/>
        <v>0</v>
      </c>
      <c r="N15" s="55">
        <f t="shared" si="6"/>
        <v>1</v>
      </c>
      <c r="O15" s="55">
        <f t="shared" si="6"/>
        <v>2</v>
      </c>
      <c r="P15" s="55">
        <f t="shared" si="6"/>
        <v>0</v>
      </c>
      <c r="Q15" s="55">
        <f t="shared" si="6"/>
        <v>0</v>
      </c>
      <c r="R15" s="55">
        <f t="shared" si="6"/>
        <v>3</v>
      </c>
      <c r="S15" s="55">
        <f t="shared" si="6"/>
        <v>10</v>
      </c>
      <c r="T15" s="55">
        <f t="shared" si="6"/>
        <v>0</v>
      </c>
      <c r="U15" s="55">
        <f t="shared" si="6"/>
        <v>0</v>
      </c>
      <c r="V15" s="55">
        <f t="shared" si="6"/>
        <v>0</v>
      </c>
      <c r="W15" s="55">
        <f t="shared" si="6"/>
        <v>0</v>
      </c>
      <c r="X15" s="56"/>
      <c r="Y15" s="57"/>
      <c r="Z15" s="56"/>
      <c r="AA15" s="58">
        <f t="shared" si="1"/>
        <v>64</v>
      </c>
      <c r="AB15" s="59">
        <f t="shared" si="2"/>
        <v>1875</v>
      </c>
      <c r="AC15" s="59">
        <f t="shared" si="3"/>
        <v>9.375</v>
      </c>
      <c r="AD15" s="59">
        <f t="shared" si="4"/>
        <v>66.964285714285708</v>
      </c>
      <c r="AE15" s="60">
        <f t="shared" si="5"/>
        <v>140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tabSelected="1" topLeftCell="A4" workbookViewId="0">
      <selection activeCell="V22" sqref="V22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">
        <v>70</v>
      </c>
      <c r="B11" s="41">
        <v>15</v>
      </c>
      <c r="C11" s="10">
        <v>150</v>
      </c>
      <c r="D11" s="10">
        <v>8</v>
      </c>
      <c r="E11" s="10">
        <v>5</v>
      </c>
      <c r="F11" s="10">
        <v>0</v>
      </c>
      <c r="G11" s="10">
        <v>0</v>
      </c>
      <c r="H11" s="10">
        <v>0</v>
      </c>
      <c r="I11" s="10">
        <v>2</v>
      </c>
      <c r="J11" s="10">
        <v>0</v>
      </c>
      <c r="K11" s="10">
        <v>0</v>
      </c>
      <c r="L11" s="10">
        <v>6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5</v>
      </c>
      <c r="T11" s="10">
        <v>0</v>
      </c>
      <c r="U11" s="10">
        <v>0</v>
      </c>
      <c r="V11" s="10">
        <v>0</v>
      </c>
      <c r="W11" s="10">
        <v>0</v>
      </c>
      <c r="X11" s="10"/>
      <c r="Y11" s="13"/>
      <c r="Z11" s="10"/>
      <c r="AA11" s="45">
        <f t="shared" ref="AA11:AA16" si="0">IF(C11=0,"",(C11/B11)*8)</f>
        <v>80</v>
      </c>
      <c r="AB11" s="46">
        <f>Indiv!$AD$2*B11</f>
        <v>1125</v>
      </c>
      <c r="AC11" s="46">
        <f t="shared" ref="AC11:AC16" si="1">IF(C11=0,"",AB11/C11)</f>
        <v>7.5</v>
      </c>
      <c r="AD11" s="46">
        <f t="shared" ref="AD11:AD16" si="2">IF(C11=0,"",AB11/(D11+E11))</f>
        <v>86.538461538461533</v>
      </c>
      <c r="AE11" s="48">
        <f t="shared" ref="AE11:AE16" si="3">IF(C11=0,"",1000*((E11+D11)/C11))</f>
        <v>86.666666666666671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">
        <v>71</v>
      </c>
      <c r="B12" s="50">
        <v>10</v>
      </c>
      <c r="C12" s="51">
        <v>50</v>
      </c>
      <c r="D12" s="10">
        <v>5</v>
      </c>
      <c r="E12" s="10">
        <v>10</v>
      </c>
      <c r="F12" s="10"/>
      <c r="G12" s="10"/>
      <c r="H12" s="10"/>
      <c r="I12" s="10">
        <v>3</v>
      </c>
      <c r="J12" s="10"/>
      <c r="K12" s="10"/>
      <c r="L12" s="10">
        <v>1</v>
      </c>
      <c r="M12" s="10"/>
      <c r="N12" s="10">
        <v>1</v>
      </c>
      <c r="O12" s="10">
        <v>2</v>
      </c>
      <c r="P12" s="10"/>
      <c r="Q12" s="10"/>
      <c r="R12" s="10">
        <v>3</v>
      </c>
      <c r="S12" s="10">
        <v>5</v>
      </c>
      <c r="T12" s="10"/>
      <c r="U12" s="10"/>
      <c r="V12" s="10"/>
      <c r="W12" s="10"/>
      <c r="X12" s="10"/>
      <c r="Y12" s="13"/>
      <c r="Z12" s="10"/>
      <c r="AA12" s="45">
        <f t="shared" si="0"/>
        <v>40</v>
      </c>
      <c r="AB12" s="46">
        <f>Indiv!$AD$2*B12</f>
        <v>750</v>
      </c>
      <c r="AC12" s="46">
        <f t="shared" si="1"/>
        <v>15</v>
      </c>
      <c r="AD12" s="46">
        <f t="shared" si="2"/>
        <v>50</v>
      </c>
      <c r="AE12" s="48">
        <f t="shared" si="3"/>
        <v>300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">
        <v>72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">
        <v>73</v>
      </c>
      <c r="B14" s="4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/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x14ac:dyDescent="0.2">
      <c r="A15" s="52" t="s">
        <v>74</v>
      </c>
      <c r="B15" s="5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13"/>
      <c r="Z15" s="68"/>
      <c r="AA15" s="45"/>
      <c r="AB15" s="46"/>
      <c r="AC15" s="46"/>
      <c r="AD15" s="46"/>
      <c r="AE15" s="48"/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x14ac:dyDescent="0.2">
      <c r="A16" s="53" t="s">
        <v>39</v>
      </c>
      <c r="B16" s="54">
        <f t="shared" ref="B16:W16" si="4">SUM(B11:B14)</f>
        <v>25</v>
      </c>
      <c r="C16" s="55">
        <f t="shared" si="4"/>
        <v>200</v>
      </c>
      <c r="D16" s="55">
        <f t="shared" si="4"/>
        <v>13</v>
      </c>
      <c r="E16" s="55">
        <f t="shared" si="4"/>
        <v>15</v>
      </c>
      <c r="F16" s="55">
        <f t="shared" si="4"/>
        <v>0</v>
      </c>
      <c r="G16" s="55">
        <f t="shared" si="4"/>
        <v>0</v>
      </c>
      <c r="H16" s="55">
        <f t="shared" si="4"/>
        <v>0</v>
      </c>
      <c r="I16" s="55">
        <f t="shared" si="4"/>
        <v>5</v>
      </c>
      <c r="J16" s="55">
        <f t="shared" si="4"/>
        <v>0</v>
      </c>
      <c r="K16" s="55">
        <f t="shared" si="4"/>
        <v>0</v>
      </c>
      <c r="L16" s="55">
        <f t="shared" si="4"/>
        <v>7</v>
      </c>
      <c r="M16" s="55">
        <f t="shared" si="4"/>
        <v>0</v>
      </c>
      <c r="N16" s="55">
        <f t="shared" si="4"/>
        <v>1</v>
      </c>
      <c r="O16" s="55">
        <f t="shared" si="4"/>
        <v>2</v>
      </c>
      <c r="P16" s="55">
        <f t="shared" si="4"/>
        <v>0</v>
      </c>
      <c r="Q16" s="55">
        <f t="shared" si="4"/>
        <v>0</v>
      </c>
      <c r="R16" s="55">
        <f t="shared" si="4"/>
        <v>3</v>
      </c>
      <c r="S16" s="55">
        <f t="shared" si="4"/>
        <v>10</v>
      </c>
      <c r="T16" s="55">
        <f t="shared" si="4"/>
        <v>0</v>
      </c>
      <c r="U16" s="55">
        <f t="shared" si="4"/>
        <v>0</v>
      </c>
      <c r="V16" s="55">
        <f t="shared" si="4"/>
        <v>0</v>
      </c>
      <c r="W16" s="55">
        <f t="shared" si="4"/>
        <v>0</v>
      </c>
      <c r="X16" s="56"/>
      <c r="Y16" s="57"/>
      <c r="Z16" s="56"/>
      <c r="AA16" s="58">
        <f t="shared" si="0"/>
        <v>64</v>
      </c>
      <c r="AB16" s="59">
        <f>AB11+AB12+AB13+AB14</f>
        <v>1875</v>
      </c>
      <c r="AC16" s="59">
        <f t="shared" si="1"/>
        <v>9.375</v>
      </c>
      <c r="AD16" s="59">
        <f t="shared" si="2"/>
        <v>66.964285714285708</v>
      </c>
      <c r="AE16" s="60">
        <f t="shared" si="3"/>
        <v>140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3"/>
      <c r="Z17" s="10"/>
      <c r="AA17" s="14"/>
      <c r="AB17" s="10"/>
      <c r="AC17" s="10"/>
      <c r="AD17" s="10"/>
      <c r="AE17" s="14"/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5"/>
      <c r="AA18" s="17"/>
      <c r="AB18" s="15"/>
      <c r="AC18" s="15"/>
      <c r="AD18" s="15"/>
      <c r="AE18" s="17"/>
      <c r="AF18" s="10"/>
      <c r="AG18" s="72"/>
      <c r="AH18" s="71"/>
      <c r="AI18" s="71"/>
      <c r="AJ18" s="71"/>
      <c r="AK18" s="71"/>
      <c r="AL18" s="71"/>
      <c r="AM18" s="71"/>
      <c r="AN18" s="71"/>
      <c r="AO18" s="10"/>
    </row>
    <row r="19" spans="1:41" ht="15" customHeight="1" x14ac:dyDescent="0.2">
      <c r="A19" s="11"/>
      <c r="B19" s="10"/>
      <c r="C19" s="1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61"/>
      <c r="Z19" s="19"/>
      <c r="AA19" s="14"/>
      <c r="AB19" s="10"/>
      <c r="AC19" s="10"/>
      <c r="AD19" s="10"/>
      <c r="AE19" s="14"/>
      <c r="AF19" s="10"/>
      <c r="AG19" s="10"/>
      <c r="AH19" s="10"/>
      <c r="AI19" s="19"/>
      <c r="AJ19" s="19"/>
      <c r="AK19" s="10"/>
      <c r="AL19" s="10"/>
      <c r="AM19" s="10"/>
      <c r="AN19" s="10"/>
      <c r="AO19" s="10"/>
    </row>
    <row r="20" spans="1:41" ht="15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3"/>
      <c r="Z20" s="10"/>
      <c r="AA20" s="14"/>
      <c r="AB20" s="24"/>
      <c r="AC20" s="24"/>
      <c r="AD20" s="24"/>
      <c r="AE20" s="14"/>
      <c r="AF20" s="22"/>
      <c r="AG20" s="10"/>
      <c r="AH20" s="10"/>
      <c r="AI20" s="10"/>
      <c r="AJ20" s="10"/>
      <c r="AK20" s="10"/>
      <c r="AL20" s="24"/>
      <c r="AM20" s="24"/>
      <c r="AN20" s="22"/>
      <c r="AO20" s="10"/>
    </row>
    <row r="21" spans="1:41" ht="15" customHeight="1" x14ac:dyDescent="0.2">
      <c r="A21" s="11"/>
      <c r="B21" s="10" t="s">
        <v>16</v>
      </c>
      <c r="C21" s="62" t="s">
        <v>40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61"/>
      <c r="Z21" s="19"/>
      <c r="AA21" s="14"/>
      <c r="AB21" s="10"/>
      <c r="AC21" s="10"/>
      <c r="AD21" s="10"/>
      <c r="AE21" s="14"/>
      <c r="AF21" s="22"/>
      <c r="AG21" s="10"/>
      <c r="AH21" s="10"/>
      <c r="AI21" s="10"/>
      <c r="AJ21" s="10"/>
      <c r="AK21" s="10"/>
      <c r="AL21" s="24"/>
      <c r="AM21" s="24"/>
      <c r="AN21" s="10"/>
      <c r="AO21" s="10"/>
    </row>
    <row r="22" spans="1:41" ht="15" customHeight="1" x14ac:dyDescent="0.2">
      <c r="A22" s="11"/>
      <c r="B22" s="10" t="s">
        <v>17</v>
      </c>
      <c r="C22" s="62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18</v>
      </c>
      <c r="C23" s="62" t="s">
        <v>42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22"/>
      <c r="AG23" s="10"/>
      <c r="AH23" s="10"/>
      <c r="AI23" s="10"/>
      <c r="AJ23" s="10"/>
      <c r="AK23" s="22"/>
      <c r="AL23" s="24"/>
      <c r="AM23" s="24"/>
      <c r="AN23" s="22"/>
      <c r="AO23" s="10"/>
    </row>
    <row r="24" spans="1:41" ht="15" customHeight="1" x14ac:dyDescent="0.2">
      <c r="A24" s="11"/>
      <c r="B24" s="10" t="s">
        <v>19</v>
      </c>
      <c r="C24" s="62" t="s">
        <v>43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15" customHeight="1" x14ac:dyDescent="0.2">
      <c r="A25" s="11"/>
      <c r="B25" s="10" t="s">
        <v>20</v>
      </c>
      <c r="C25" s="62" t="s">
        <v>44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72"/>
      <c r="AH25" s="71"/>
      <c r="AI25" s="71"/>
      <c r="AJ25" s="71"/>
      <c r="AK25" s="71"/>
      <c r="AL25" s="71"/>
      <c r="AM25" s="71"/>
      <c r="AN25" s="71"/>
      <c r="AO25" s="10"/>
    </row>
    <row r="26" spans="1:41" ht="15" customHeight="1" x14ac:dyDescent="0.2">
      <c r="A26" s="11"/>
      <c r="B26" s="10" t="s">
        <v>21</v>
      </c>
      <c r="C26" s="62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10"/>
      <c r="AG26" s="10"/>
      <c r="AH26" s="10"/>
      <c r="AI26" s="19"/>
      <c r="AJ26" s="19"/>
      <c r="AK26" s="10"/>
      <c r="AL26" s="10"/>
      <c r="AM26" s="10"/>
      <c r="AN26" s="10"/>
      <c r="AO26" s="10"/>
    </row>
    <row r="27" spans="1:41" ht="15" customHeight="1" x14ac:dyDescent="0.2">
      <c r="A27" s="11"/>
      <c r="B27" s="10" t="s">
        <v>22</v>
      </c>
      <c r="C27" s="62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22"/>
      <c r="AL27" s="24"/>
      <c r="AM27" s="24"/>
      <c r="AN27" s="22"/>
      <c r="AO27" s="10"/>
    </row>
    <row r="28" spans="1:41" ht="15" customHeight="1" x14ac:dyDescent="0.2">
      <c r="A28" s="11"/>
      <c r="B28" s="10" t="s">
        <v>23</v>
      </c>
      <c r="C28" s="62" t="s">
        <v>47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10"/>
      <c r="AL28" s="24"/>
      <c r="AM28" s="24"/>
      <c r="AN28" s="22"/>
      <c r="AO28" s="10"/>
    </row>
    <row r="29" spans="1:41" ht="15" customHeight="1" x14ac:dyDescent="0.2">
      <c r="A29" s="11"/>
      <c r="B29" s="10" t="s">
        <v>24</v>
      </c>
      <c r="C29" s="62" t="s">
        <v>48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25</v>
      </c>
      <c r="C30" s="62" t="s">
        <v>49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3"/>
      <c r="Z30" s="10"/>
      <c r="AA30" s="14"/>
      <c r="AB30" s="24"/>
      <c r="AC30" s="24"/>
      <c r="AD30" s="24"/>
      <c r="AE30" s="14"/>
      <c r="AF30" s="22"/>
      <c r="AG30" s="10"/>
      <c r="AH30" s="10"/>
      <c r="AI30" s="10"/>
      <c r="AJ30" s="10"/>
      <c r="AK30" s="22"/>
      <c r="AL30" s="24"/>
      <c r="AM30" s="24"/>
      <c r="AN30" s="22"/>
      <c r="AO30" s="10"/>
    </row>
    <row r="31" spans="1:41" ht="15" customHeight="1" x14ac:dyDescent="0.2">
      <c r="A31" s="11"/>
      <c r="B31" s="10" t="s">
        <v>26</v>
      </c>
      <c r="C31" s="62" t="s">
        <v>50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61"/>
      <c r="Z31" s="19"/>
      <c r="AA31" s="14"/>
      <c r="AB31" s="10"/>
      <c r="AC31" s="10"/>
      <c r="AD31" s="10"/>
      <c r="AE31" s="14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15" customHeight="1" x14ac:dyDescent="0.2">
      <c r="A32" s="11"/>
      <c r="B32" s="10" t="s">
        <v>27</v>
      </c>
      <c r="C32" s="62" t="s">
        <v>51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72"/>
      <c r="AH32" s="71"/>
      <c r="AI32" s="71"/>
      <c r="AJ32" s="71"/>
      <c r="AK32" s="71"/>
      <c r="AL32" s="71"/>
      <c r="AM32" s="71"/>
      <c r="AN32" s="71"/>
      <c r="AO32" s="10"/>
    </row>
    <row r="33" spans="1:41" ht="15" customHeight="1" x14ac:dyDescent="0.2">
      <c r="A33" s="11"/>
      <c r="B33" s="10" t="s">
        <v>28</v>
      </c>
      <c r="C33" s="62" t="s">
        <v>52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9"/>
      <c r="AJ33" s="19"/>
      <c r="AK33" s="10"/>
      <c r="AL33" s="10"/>
      <c r="AM33" s="10"/>
      <c r="AN33" s="10"/>
      <c r="AO33" s="10"/>
    </row>
    <row r="34" spans="1:41" ht="15" customHeight="1" x14ac:dyDescent="0.2">
      <c r="A34" s="11"/>
      <c r="B34" s="10" t="s">
        <v>29</v>
      </c>
      <c r="C34" s="62" t="s">
        <v>53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10"/>
      <c r="AO34" s="10"/>
    </row>
    <row r="35" spans="1:41" ht="15" customHeight="1" x14ac:dyDescent="0.2">
      <c r="A35" s="11"/>
      <c r="B35" s="10" t="s">
        <v>30</v>
      </c>
      <c r="C35" s="62" t="s">
        <v>54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31</v>
      </c>
      <c r="C36" s="62" t="s">
        <v>55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10"/>
      <c r="AL36" s="24"/>
      <c r="AM36" s="24"/>
      <c r="AN36" s="22"/>
      <c r="AO36" s="10"/>
    </row>
    <row r="37" spans="1:41" ht="15" customHeight="1" x14ac:dyDescent="0.2">
      <c r="A37" s="11"/>
      <c r="B37" s="10" t="s">
        <v>32</v>
      </c>
      <c r="C37" s="62" t="s">
        <v>56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24"/>
      <c r="AC37" s="24"/>
      <c r="AD37" s="24"/>
      <c r="AE37" s="14"/>
      <c r="AF37" s="10"/>
      <c r="AG37" s="10"/>
      <c r="AH37" s="10"/>
      <c r="AI37" s="10"/>
      <c r="AJ37" s="10"/>
      <c r="AK37" s="22"/>
      <c r="AL37" s="24"/>
      <c r="AM37" s="24"/>
      <c r="AN37" s="22"/>
      <c r="AO37" s="10"/>
    </row>
    <row r="38" spans="1:41" ht="15" customHeight="1" x14ac:dyDescent="0.2">
      <c r="A38" s="11"/>
      <c r="B38" s="10" t="s">
        <v>33</v>
      </c>
      <c r="C38" s="62" t="s">
        <v>57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3"/>
      <c r="Z38" s="10"/>
      <c r="AA38" s="14"/>
      <c r="AB38" s="10"/>
      <c r="AC38" s="10"/>
      <c r="AD38" s="10"/>
      <c r="AE38" s="14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  <c r="Z39" s="15"/>
      <c r="AA39" s="17"/>
      <c r="AB39" s="15"/>
      <c r="AC39" s="15"/>
      <c r="AD39" s="15"/>
      <c r="AE39" s="17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61"/>
      <c r="Z41" s="19"/>
      <c r="AA41" s="14"/>
      <c r="AB41" s="10"/>
      <c r="AC41" s="10"/>
      <c r="AD41" s="10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24"/>
      <c r="AC46" s="24"/>
      <c r="AD46" s="24"/>
      <c r="AE46" s="14"/>
      <c r="AF46" s="10"/>
      <c r="AG46" s="10"/>
      <c r="AH46" s="10"/>
      <c r="AI46" s="10"/>
      <c r="AJ46" s="70"/>
      <c r="AK46" s="71"/>
      <c r="AL46" s="71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3"/>
      <c r="Z50" s="10"/>
      <c r="AA50" s="14"/>
      <c r="AB50" s="10"/>
      <c r="AC50" s="10"/>
      <c r="AD50" s="10"/>
      <c r="AE50" s="14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15" customHeight="1" x14ac:dyDescent="0.2">
      <c r="A51" s="11"/>
      <c r="B51" s="10"/>
      <c r="C51" s="1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61"/>
      <c r="Z51" s="19"/>
      <c r="AA51" s="14"/>
      <c r="AB51" s="10"/>
      <c r="AC51" s="10"/>
      <c r="AD51" s="10"/>
      <c r="AE51" s="14"/>
      <c r="AF51" s="10"/>
      <c r="AG51" s="63"/>
      <c r="AH51" s="63"/>
      <c r="AI51" s="63"/>
      <c r="AJ51" s="63"/>
      <c r="AK51" s="63"/>
      <c r="AL51" s="63"/>
      <c r="AM51" s="63"/>
      <c r="AN51" s="63"/>
      <c r="AO51" s="63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24"/>
      <c r="AC56" s="24"/>
      <c r="AD56" s="24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10"/>
      <c r="AC65" s="10"/>
      <c r="AD65" s="10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24"/>
      <c r="AC66" s="24"/>
      <c r="AD66" s="24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6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5" customHeight="1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3"/>
      <c r="Z91" s="10"/>
      <c r="AA91" s="14"/>
      <c r="AB91" s="10"/>
      <c r="AC91" s="10"/>
      <c r="AD91" s="10"/>
      <c r="AE91" s="14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  <row r="1001" spans="1:41" ht="12.75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Bob Anders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Sandy Beach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Susie Brown</v>
      </c>
      <c r="B13" s="41"/>
      <c r="C13" s="51"/>
      <c r="D13" s="5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Sandy Beach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Jimmy Neutron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Sandy Beach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Sandy Beach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Susie Brown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Sandy Beach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Sandy Beach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Sandy Beach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thesh</cp:lastModifiedBy>
  <dcterms:modified xsi:type="dcterms:W3CDTF">2020-02-03T23:34:24Z</dcterms:modified>
</cp:coreProperties>
</file>