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Working Directory\Lab2\Docs\"/>
    </mc:Choice>
  </mc:AlternateContent>
  <xr:revisionPtr revIDLastSave="0" documentId="13_ncr:1_{A8161A20-B563-4DF2-8C8D-CE69C1847941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Indiv" sheetId="1" r:id="rId1"/>
    <sheet name="Lab2" sheetId="2" r:id="rId2"/>
    <sheet name="Lab3" sheetId="3" r:id="rId3"/>
    <sheet name="Lab4" sheetId="4" r:id="rId4"/>
    <sheet name="Lab5" sheetId="5" r:id="rId5"/>
    <sheet name="Lab6" sheetId="6" r:id="rId6"/>
    <sheet name="Lab7" sheetId="7" r:id="rId7"/>
    <sheet name="Lab8" sheetId="8" r:id="rId8"/>
    <sheet name="Lab9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5" i="9" l="1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AE15" i="9" s="1"/>
  <c r="B15" i="9"/>
  <c r="AE14" i="9"/>
  <c r="AB14" i="9"/>
  <c r="AD14" i="9" s="1"/>
  <c r="AA14" i="9"/>
  <c r="A14" i="9"/>
  <c r="AE13" i="9"/>
  <c r="AD13" i="9"/>
  <c r="AC13" i="9"/>
  <c r="AB13" i="9"/>
  <c r="AA13" i="9"/>
  <c r="A13" i="9"/>
  <c r="AE12" i="9"/>
  <c r="AB12" i="9"/>
  <c r="AD12" i="9" s="1"/>
  <c r="AA12" i="9"/>
  <c r="A12" i="9"/>
  <c r="AE11" i="9"/>
  <c r="AD11" i="9"/>
  <c r="AC11" i="9"/>
  <c r="AB11" i="9"/>
  <c r="AA11" i="9"/>
  <c r="A11" i="9"/>
  <c r="A10" i="9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AE15" i="8" s="1"/>
  <c r="B15" i="8"/>
  <c r="AE14" i="8"/>
  <c r="AB14" i="8"/>
  <c r="AD14" i="8" s="1"/>
  <c r="AA14" i="8"/>
  <c r="A14" i="8"/>
  <c r="AE13" i="8"/>
  <c r="AD13" i="8"/>
  <c r="AC13" i="8"/>
  <c r="AB13" i="8"/>
  <c r="AA13" i="8"/>
  <c r="A13" i="8"/>
  <c r="AE12" i="8"/>
  <c r="AB12" i="8"/>
  <c r="AD12" i="8" s="1"/>
  <c r="AA12" i="8"/>
  <c r="A12" i="8"/>
  <c r="AE11" i="8"/>
  <c r="AD11" i="8"/>
  <c r="AC11" i="8"/>
  <c r="AB11" i="8"/>
  <c r="AA11" i="8"/>
  <c r="A11" i="8"/>
  <c r="A10" i="8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AE15" i="7" s="1"/>
  <c r="B15" i="7"/>
  <c r="AE14" i="7"/>
  <c r="AB14" i="7"/>
  <c r="AD14" i="7" s="1"/>
  <c r="AA14" i="7"/>
  <c r="A14" i="7"/>
  <c r="AE13" i="7"/>
  <c r="AD13" i="7"/>
  <c r="AC13" i="7"/>
  <c r="AB13" i="7"/>
  <c r="AA13" i="7"/>
  <c r="A13" i="7"/>
  <c r="AE12" i="7"/>
  <c r="AB12" i="7"/>
  <c r="AD12" i="7" s="1"/>
  <c r="AA12" i="7"/>
  <c r="A12" i="7"/>
  <c r="AE11" i="7"/>
  <c r="AD11" i="7"/>
  <c r="AC11" i="7"/>
  <c r="AB11" i="7"/>
  <c r="AA11" i="7"/>
  <c r="A11" i="7"/>
  <c r="A10" i="7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E15" i="6" s="1"/>
  <c r="B15" i="6"/>
  <c r="AE14" i="6"/>
  <c r="AB14" i="6"/>
  <c r="AD14" i="6" s="1"/>
  <c r="AA14" i="6"/>
  <c r="A14" i="6"/>
  <c r="AE13" i="6"/>
  <c r="AD13" i="6"/>
  <c r="AC13" i="6"/>
  <c r="AB13" i="6"/>
  <c r="AA13" i="6"/>
  <c r="A13" i="6"/>
  <c r="AE12" i="6"/>
  <c r="AD12" i="6"/>
  <c r="AC12" i="6"/>
  <c r="AB12" i="6"/>
  <c r="AA12" i="6"/>
  <c r="A12" i="6"/>
  <c r="AE11" i="6"/>
  <c r="AD11" i="6"/>
  <c r="AC11" i="6"/>
  <c r="AB11" i="6"/>
  <c r="AA11" i="6"/>
  <c r="A11" i="6"/>
  <c r="A10" i="6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E15" i="5" s="1"/>
  <c r="B15" i="5"/>
  <c r="AE14" i="5"/>
  <c r="AB14" i="5"/>
  <c r="AD14" i="5" s="1"/>
  <c r="AA14" i="5"/>
  <c r="A14" i="5"/>
  <c r="AE13" i="5"/>
  <c r="AD13" i="5"/>
  <c r="AC13" i="5"/>
  <c r="AB13" i="5"/>
  <c r="AA13" i="5"/>
  <c r="A13" i="5"/>
  <c r="AE12" i="5"/>
  <c r="AB12" i="5"/>
  <c r="AD12" i="5" s="1"/>
  <c r="AA12" i="5"/>
  <c r="A12" i="5"/>
  <c r="AE11" i="5"/>
  <c r="AD11" i="5"/>
  <c r="AC11" i="5"/>
  <c r="AB11" i="5"/>
  <c r="AA11" i="5"/>
  <c r="A11" i="5"/>
  <c r="A10" i="5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E15" i="4" s="1"/>
  <c r="B15" i="4"/>
  <c r="AE14" i="4"/>
  <c r="AB14" i="4"/>
  <c r="AD14" i="4" s="1"/>
  <c r="AA14" i="4"/>
  <c r="A14" i="4"/>
  <c r="AE13" i="4"/>
  <c r="AD13" i="4"/>
  <c r="AC13" i="4"/>
  <c r="AB13" i="4"/>
  <c r="AA13" i="4"/>
  <c r="A13" i="4"/>
  <c r="AE12" i="4"/>
  <c r="AB12" i="4"/>
  <c r="AD12" i="4" s="1"/>
  <c r="AA12" i="4"/>
  <c r="A12" i="4"/>
  <c r="AE11" i="4"/>
  <c r="AD11" i="4"/>
  <c r="AC11" i="4"/>
  <c r="AB11" i="4"/>
  <c r="AA11" i="4"/>
  <c r="A11" i="4"/>
  <c r="A10" i="4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E15" i="3" s="1"/>
  <c r="B15" i="3"/>
  <c r="AE14" i="3"/>
  <c r="AB14" i="3"/>
  <c r="AD14" i="3" s="1"/>
  <c r="AA14" i="3"/>
  <c r="A14" i="3"/>
  <c r="AE13" i="3"/>
  <c r="AD13" i="3"/>
  <c r="AC13" i="3"/>
  <c r="AB13" i="3"/>
  <c r="AA13" i="3"/>
  <c r="A13" i="3"/>
  <c r="AE12" i="3"/>
  <c r="AB12" i="3"/>
  <c r="AD12" i="3" s="1"/>
  <c r="AA12" i="3"/>
  <c r="A12" i="3"/>
  <c r="AE11" i="3"/>
  <c r="AD11" i="3"/>
  <c r="AC11" i="3"/>
  <c r="AB11" i="3"/>
  <c r="AA11" i="3"/>
  <c r="A11" i="3"/>
  <c r="A10" i="3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E14" i="2"/>
  <c r="AB14" i="2"/>
  <c r="AD14" i="2" s="1"/>
  <c r="AE13" i="2"/>
  <c r="AD13" i="2"/>
  <c r="AC13" i="2"/>
  <c r="AB13" i="2"/>
  <c r="AA13" i="2"/>
  <c r="AE12" i="2"/>
  <c r="AB12" i="2"/>
  <c r="AD12" i="2" s="1"/>
  <c r="AA12" i="2"/>
  <c r="AE11" i="2"/>
  <c r="AB11" i="2"/>
  <c r="AC11" i="2" s="1"/>
  <c r="AA11" i="2"/>
  <c r="A10" i="2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B14" i="1" s="1"/>
  <c r="A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D13" i="1" s="1"/>
  <c r="B13" i="1"/>
  <c r="AB13" i="1" s="1"/>
  <c r="A13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B12" i="1" s="1"/>
  <c r="A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B11" i="1" s="1"/>
  <c r="A11" i="1"/>
  <c r="A10" i="1"/>
  <c r="AB15" i="3" l="1"/>
  <c r="U15" i="1"/>
  <c r="P15" i="1"/>
  <c r="J15" i="1"/>
  <c r="Q15" i="1"/>
  <c r="I15" i="1"/>
  <c r="V15" i="1"/>
  <c r="T15" i="1"/>
  <c r="R15" i="1"/>
  <c r="N15" i="1"/>
  <c r="M15" i="1"/>
  <c r="L15" i="1"/>
  <c r="H15" i="1"/>
  <c r="AB15" i="5"/>
  <c r="AC15" i="5" s="1"/>
  <c r="AB15" i="7"/>
  <c r="AC15" i="7" s="1"/>
  <c r="AB15" i="4"/>
  <c r="AC15" i="4" s="1"/>
  <c r="AB15" i="6"/>
  <c r="AC15" i="6" s="1"/>
  <c r="G15" i="1"/>
  <c r="K15" i="1"/>
  <c r="O15" i="1"/>
  <c r="S15" i="1"/>
  <c r="W15" i="1"/>
  <c r="AC15" i="3"/>
  <c r="AB15" i="9"/>
  <c r="AC15" i="9" s="1"/>
  <c r="AB15" i="8"/>
  <c r="AC15" i="8" s="1"/>
  <c r="E15" i="1"/>
  <c r="AA14" i="1"/>
  <c r="AA11" i="1"/>
  <c r="D15" i="1"/>
  <c r="AD12" i="1"/>
  <c r="AE14" i="1"/>
  <c r="B15" i="1"/>
  <c r="AB15" i="1" s="1"/>
  <c r="AE13" i="1"/>
  <c r="AB16" i="2"/>
  <c r="AC16" i="2" s="1"/>
  <c r="F15" i="1"/>
  <c r="AD11" i="2"/>
  <c r="AE12" i="1"/>
  <c r="AA12" i="1"/>
  <c r="AA13" i="1"/>
  <c r="AE16" i="2"/>
  <c r="AD11" i="1"/>
  <c r="AD14" i="1"/>
  <c r="AA16" i="2"/>
  <c r="AE11" i="1"/>
  <c r="AC11" i="1"/>
  <c r="AC12" i="1"/>
  <c r="AC13" i="1"/>
  <c r="AC14" i="1"/>
  <c r="C15" i="1"/>
  <c r="AC12" i="2"/>
  <c r="AC14" i="2"/>
  <c r="AC12" i="3"/>
  <c r="AC14" i="3"/>
  <c r="AD15" i="3"/>
  <c r="AC12" i="4"/>
  <c r="AC14" i="4"/>
  <c r="AD15" i="4"/>
  <c r="AC12" i="5"/>
  <c r="AC14" i="5"/>
  <c r="AD15" i="5"/>
  <c r="AC14" i="6"/>
  <c r="AD15" i="6"/>
  <c r="AC12" i="7"/>
  <c r="AC14" i="7"/>
  <c r="AD15" i="7"/>
  <c r="AC12" i="8"/>
  <c r="AC14" i="8"/>
  <c r="AD15" i="8"/>
  <c r="AC12" i="9"/>
  <c r="AC14" i="9"/>
  <c r="AD15" i="9"/>
  <c r="AA15" i="3"/>
  <c r="AA15" i="4"/>
  <c r="AA15" i="5"/>
  <c r="AA15" i="6"/>
  <c r="AA15" i="7"/>
  <c r="AA15" i="8"/>
  <c r="AA15" i="9"/>
  <c r="AD16" i="2" l="1"/>
  <c r="AE15" i="1"/>
  <c r="AA15" i="1"/>
  <c r="AC15" i="1"/>
  <c r="AD15" i="1"/>
</calcChain>
</file>

<file path=xl/sharedStrings.xml><?xml version="1.0" encoding="utf-8"?>
<sst xmlns="http://schemas.openxmlformats.org/spreadsheetml/2006/main" count="604" uniqueCount="75">
  <si>
    <t>Semester-long totals</t>
  </si>
  <si>
    <t>LAB3</t>
  </si>
  <si>
    <t>LAB2</t>
  </si>
  <si>
    <t>ECE 4723/6723 Defect Worksheet - Version 1.1</t>
  </si>
  <si>
    <t>Hourly Rate</t>
  </si>
  <si>
    <t>Team Name</t>
  </si>
  <si>
    <t>Fill in your team name to the right</t>
  </si>
  <si>
    <t>Team Member #1</t>
  </si>
  <si>
    <t>Add each team member's name (in alphabetical order by LAST name)</t>
  </si>
  <si>
    <t>Team Member #2</t>
  </si>
  <si>
    <t>Team Member #3</t>
  </si>
  <si>
    <t>Hours</t>
  </si>
  <si>
    <t>Team Member #4</t>
  </si>
  <si>
    <t>LoC</t>
  </si>
  <si>
    <t>Major</t>
  </si>
  <si>
    <t>Minor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</si>
  <si>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</si>
  <si>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</si>
  <si>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</si>
  <si>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</si>
  <si>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</si>
  <si>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</si>
  <si>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</si>
  <si>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</si>
  <si>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</si>
  <si>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</si>
  <si>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</si>
  <si>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</si>
  <si>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</si>
  <si>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</si>
  <si>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</si>
  <si>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</si>
  <si>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</si>
  <si>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</si>
  <si>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LoC/workday</t>
  </si>
  <si>
    <t>Cost</t>
  </si>
  <si>
    <t>Cost/LoC</t>
  </si>
  <si>
    <t>Cost/Defect</t>
  </si>
  <si>
    <t>Defects/KLoC</t>
  </si>
  <si>
    <t>Team Totals</t>
  </si>
  <si>
    <t>Code does not follow coding conventions</t>
  </si>
  <si>
    <t>Function size and complexity are unreasonable</t>
  </si>
  <si>
    <t>ISR size, complexity, execution time are unreasonable</t>
  </si>
  <si>
    <t>Unclear expression of ideas in code</t>
  </si>
  <si>
    <t>Poor encapsulation</t>
  </si>
  <si>
    <t>Function prototype not correctly used</t>
  </si>
  <si>
    <t>Data types do not match</t>
  </si>
  <si>
    <t>Uninitialized variable at function start</t>
  </si>
  <si>
    <t>Uninitialized variable going into loop</t>
  </si>
  <si>
    <t>Poor logic - will not function as needed</t>
  </si>
  <si>
    <t>Poor or missing comments</t>
  </si>
  <si>
    <t>Error condition not caught or ignored</t>
  </si>
  <si>
    <t>Switch statement without a default case (when using subset of possible conditions)</t>
  </si>
  <si>
    <t>Incorrect syntax</t>
  </si>
  <si>
    <t>Non-reentrant code in dangerous places</t>
  </si>
  <si>
    <t>Slow code in speed-critical area</t>
  </si>
  <si>
    <t>Interrupts are not masked during possible critical code</t>
  </si>
  <si>
    <t>Other</t>
  </si>
  <si>
    <t>Team totals</t>
  </si>
  <si>
    <t>Lab4</t>
  </si>
  <si>
    <t>Lab5</t>
  </si>
  <si>
    <t>Milestone 3</t>
  </si>
  <si>
    <t>Lab7</t>
  </si>
  <si>
    <t>Milestone 5</t>
  </si>
  <si>
    <t>Lab 9</t>
  </si>
  <si>
    <t>Team A</t>
  </si>
  <si>
    <t>Bob Anders</t>
  </si>
  <si>
    <t>Susie Brown</t>
  </si>
  <si>
    <t>Jimmy Neutron</t>
  </si>
  <si>
    <t>Sandy Beach</t>
  </si>
  <si>
    <t>Ryan Shoemake</t>
  </si>
  <si>
    <t>Andrew Yingst</t>
  </si>
  <si>
    <t>Miranda Williams</t>
  </si>
  <si>
    <t>Garrett Smith</t>
  </si>
  <si>
    <t>Kayy Robinson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</si>
</sst>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\$#,##0_);[Red]&quot;($&quot;#,##0\)"/>
    <numFmt numFmtId="166" formatCode="\$#,##0.00"/>
  </numFmts>
  <fonts count="6" x14ac:knownFonts="1">
    <font>
      <sz val="10"/>
      <color rgb="FF000000"/>
      <name val="Arial"/>
    </font>
    <font>
      <b/>
      <sz val="16"/>
      <name val="Arial"/>
    </font>
    <font>
      <sz val="12"/>
      <name val="Arial"/>
    </font>
    <font>
      <b/>
      <sz val="14"/>
      <name val="Arial"/>
    </font>
    <font>
      <b/>
      <sz val="8"/>
      <name val="Arial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333333"/>
        <bgColor rgb="FF333333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00FFFF"/>
        <bgColor rgb="FF00FFFF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164" fontId="2" fillId="2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164" fontId="2" fillId="4" borderId="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6" fontId="2" fillId="4" borderId="2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4" borderId="7" xfId="0" applyFont="1" applyFill="1" applyBorder="1" applyAlignment="1">
      <alignment vertical="center"/>
    </xf>
    <xf numFmtId="0" fontId="0" fillId="0" borderId="0" xfId="0" applyFont="1"/>
    <xf numFmtId="0" fontId="2" fillId="4" borderId="5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workbookViewId="0">
      <selection activeCell="J19" sqref="J19"/>
    </sheetView>
  </sheetViews>
  <sheetFormatPr defaultColWidth="17.33203125" defaultRowHeight="15" customHeight="1" x14ac:dyDescent="0.25"/>
  <cols>
    <col min="1" max="1" width="27" customWidth="1"/>
    <col min="2" max="2" width="7.88671875" customWidth="1"/>
    <col min="3" max="23" width="7" customWidth="1"/>
    <col min="24" max="26" width="1.6640625" customWidth="1"/>
    <col min="27" max="31" width="15.6640625" customWidth="1"/>
    <col min="32" max="32" width="5.88671875" customWidth="1"/>
    <col min="33" max="36" width="7.33203125" customWidth="1"/>
    <col min="37" max="37" width="11.33203125" customWidth="1"/>
    <col min="38" max="40" width="12.33203125" customWidth="1"/>
    <col min="41" max="41" width="9.109375" customWidth="1"/>
  </cols>
  <sheetData>
    <row r="1" spans="1:41" ht="23.25" customHeight="1" x14ac:dyDescent="0.2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3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5"/>
      <c r="Z1" s="4"/>
      <c r="AA1" s="6"/>
      <c r="AB1" s="7"/>
      <c r="AC1" s="7"/>
      <c r="AD1" s="7" t="s">
        <v>4</v>
      </c>
      <c r="AE1" s="6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5">
      <c r="A2" s="12" t="s">
        <v>5</v>
      </c>
      <c r="B2" s="10"/>
      <c r="C2" s="10"/>
      <c r="D2" s="10" t="s">
        <v>65</v>
      </c>
      <c r="E2" s="10"/>
      <c r="F2" s="10"/>
      <c r="G2" s="18"/>
      <c r="H2" s="18"/>
      <c r="I2" s="18"/>
      <c r="J2" s="18"/>
      <c r="K2" s="18"/>
      <c r="L2" s="20" t="s">
        <v>6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0"/>
      <c r="Y2" s="13"/>
      <c r="Z2" s="10"/>
      <c r="AA2" s="21"/>
      <c r="AB2" s="18"/>
      <c r="AC2" s="18"/>
      <c r="AD2" s="23">
        <v>75</v>
      </c>
      <c r="AE2" s="21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5">
      <c r="A3" s="12" t="s">
        <v>7</v>
      </c>
      <c r="B3" s="15"/>
      <c r="C3" s="15"/>
      <c r="D3" s="10" t="s">
        <v>66</v>
      </c>
      <c r="E3" s="15"/>
      <c r="F3" s="15"/>
      <c r="G3" s="25"/>
      <c r="H3" s="25"/>
      <c r="I3" s="25"/>
      <c r="J3" s="25"/>
      <c r="K3" s="25"/>
      <c r="L3" s="20" t="s">
        <v>8</v>
      </c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15"/>
      <c r="Y3" s="16"/>
      <c r="Z3" s="15"/>
      <c r="AA3" s="26"/>
      <c r="AB3" s="25"/>
      <c r="AC3" s="25"/>
      <c r="AD3" s="25"/>
      <c r="AE3" s="26"/>
      <c r="AF3" s="10"/>
      <c r="AG3" s="72"/>
      <c r="AH3" s="71"/>
      <c r="AI3" s="71"/>
      <c r="AJ3" s="71"/>
      <c r="AK3" s="71"/>
      <c r="AL3" s="71"/>
      <c r="AM3" s="71"/>
      <c r="AN3" s="71"/>
      <c r="AO3" s="10"/>
    </row>
    <row r="4" spans="1:41" ht="15" customHeight="1" x14ac:dyDescent="0.25">
      <c r="A4" s="12" t="s">
        <v>9</v>
      </c>
      <c r="B4" s="10"/>
      <c r="C4" s="10"/>
      <c r="D4" s="10" t="s">
        <v>69</v>
      </c>
      <c r="E4" s="10"/>
      <c r="F4" s="10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0"/>
      <c r="Y4" s="13"/>
      <c r="Z4" s="10"/>
      <c r="AA4" s="21"/>
      <c r="AB4" s="18"/>
      <c r="AC4" s="18"/>
      <c r="AD4" s="18"/>
      <c r="AE4" s="21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5">
      <c r="A5" s="12" t="s">
        <v>10</v>
      </c>
      <c r="B5" s="10"/>
      <c r="C5" s="10"/>
      <c r="D5" s="10" t="s">
        <v>67</v>
      </c>
      <c r="E5" s="10"/>
      <c r="F5" s="10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0"/>
      <c r="Y5" s="13"/>
      <c r="Z5" s="10"/>
      <c r="AA5" s="21"/>
      <c r="AB5" s="18"/>
      <c r="AC5" s="18"/>
      <c r="AD5" s="18"/>
      <c r="AE5" s="21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5">
      <c r="A6" s="12" t="s">
        <v>12</v>
      </c>
      <c r="B6" s="10"/>
      <c r="C6" s="10"/>
      <c r="D6" s="10" t="s">
        <v>68</v>
      </c>
      <c r="E6" s="10"/>
      <c r="F6" s="10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0"/>
      <c r="Y6" s="13"/>
      <c r="Z6" s="10"/>
      <c r="AA6" s="21"/>
      <c r="AB6" s="18"/>
      <c r="AC6" s="18"/>
      <c r="AD6" s="18"/>
      <c r="AE6" s="21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5">
      <c r="A7" s="30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0"/>
      <c r="Y7" s="13"/>
      <c r="Z7" s="10"/>
      <c r="AA7" s="21"/>
      <c r="AB7" s="18"/>
      <c r="AC7" s="18"/>
      <c r="AD7" s="18"/>
      <c r="AE7" s="21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5">
      <c r="A8" s="30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0"/>
      <c r="Y8" s="13"/>
      <c r="Z8" s="10"/>
      <c r="AA8" s="21"/>
      <c r="AB8" s="18"/>
      <c r="AC8" s="18"/>
      <c r="AD8" s="18"/>
      <c r="AE8" s="21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5">
      <c r="A9" s="30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0"/>
      <c r="Y9" s="13"/>
      <c r="Z9" s="10"/>
      <c r="AA9" s="21"/>
      <c r="AB9" s="18"/>
      <c r="AC9" s="18"/>
      <c r="AD9" s="18"/>
      <c r="AE9" s="21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5">
      <c r="A10" s="32" t="str">
        <f t="shared" ref="A10:A14" si="0">D2</f>
        <v>Team A</v>
      </c>
      <c r="B10" s="34" t="s">
        <v>11</v>
      </c>
      <c r="C10" s="37" t="s">
        <v>13</v>
      </c>
      <c r="D10" s="39" t="s">
        <v>14</v>
      </c>
      <c r="E10" s="39" t="s">
        <v>15</v>
      </c>
      <c r="F10" s="39" t="s">
        <v>16</v>
      </c>
      <c r="G10" s="39" t="s">
        <v>17</v>
      </c>
      <c r="H10" s="39" t="s">
        <v>18</v>
      </c>
      <c r="I10" s="39" t="s">
        <v>19</v>
      </c>
      <c r="J10" s="39" t="s">
        <v>20</v>
      </c>
      <c r="K10" s="39" t="s">
        <v>21</v>
      </c>
      <c r="L10" s="39" t="s">
        <v>22</v>
      </c>
      <c r="M10" s="39" t="s">
        <v>23</v>
      </c>
      <c r="N10" s="39" t="s">
        <v>24</v>
      </c>
      <c r="O10" s="39" t="s">
        <v>25</v>
      </c>
      <c r="P10" s="39" t="s">
        <v>26</v>
      </c>
      <c r="Q10" s="39" t="s">
        <v>27</v>
      </c>
      <c r="R10" s="39" t="s">
        <v>28</v>
      </c>
      <c r="S10" s="39" t="s">
        <v>29</v>
      </c>
      <c r="T10" s="39" t="s">
        <v>30</v>
      </c>
      <c r="U10" s="39" t="s">
        <v>31</v>
      </c>
      <c r="V10" s="39" t="s">
        <v>32</v>
      </c>
      <c r="W10" s="39" t="s">
        <v>33</v>
      </c>
      <c r="X10" s="33"/>
      <c r="Y10" s="35"/>
      <c r="Z10" s="33"/>
      <c r="AA10" s="42" t="s">
        <v>34</v>
      </c>
      <c r="AB10" s="37" t="s">
        <v>35</v>
      </c>
      <c r="AC10" s="37" t="s">
        <v>36</v>
      </c>
      <c r="AD10" s="37" t="s">
        <v>37</v>
      </c>
      <c r="AE10" s="43" t="s">
        <v>38</v>
      </c>
      <c r="AF10" s="10"/>
      <c r="AG10" s="72"/>
      <c r="AH10" s="71"/>
      <c r="AI10" s="71"/>
      <c r="AJ10" s="71"/>
      <c r="AK10" s="71"/>
      <c r="AL10" s="71"/>
      <c r="AM10" s="71"/>
      <c r="AN10" s="71"/>
      <c r="AO10" s="10"/>
    </row>
    <row r="11" spans="1:41" ht="15" customHeight="1" x14ac:dyDescent="0.25">
      <c r="A11" s="44" t="str">
        <f t="shared" si="0"/>
        <v>Bob Anders</v>
      </c>
      <c r="B11" s="47">
        <f>'Lab2'!B11+'Lab3'!B11+'Lab4'!B11+'Lab5'!B11+'Lab6'!B11+'Lab7'!B11+'Lab8'!B11+'Lab9'!B11</f>
        <v>15</v>
      </c>
      <c r="C11" s="47">
        <f>'Lab2'!C11+'Lab3'!C11+'Lab4'!C11+'Lab5'!C11+'Lab6'!C11+'Lab7'!C11+'Lab8'!C11+'Lab9'!C11</f>
        <v>150</v>
      </c>
      <c r="D11" s="47">
        <f>'Lab2'!D11+'Lab3'!D11+'Lab4'!D11+'Lab5'!D11+'Lab6'!D11+'Lab7'!D11+'Lab8'!D11+'Lab9'!D11</f>
        <v>8</v>
      </c>
      <c r="E11" s="47">
        <f>'Lab2'!E11+'Lab3'!E11+'Lab4'!E11+'Lab5'!E11+'Lab6'!E11+'Lab7'!E11+'Lab8'!E11+'Lab9'!E11</f>
        <v>5</v>
      </c>
      <c r="F11" s="47">
        <f>'Lab2'!F11+'Lab3'!F11+'Lab4'!F11+'Lab5'!F11+'Lab6'!F11+'Lab7'!F11+'Lab8'!F11+'Lab9'!F11</f>
        <v>0</v>
      </c>
      <c r="G11" s="47">
        <f>'Lab2'!G11+'Lab3'!G11+'Lab4'!G11+'Lab5'!G11+'Lab6'!G11+'Lab7'!G11+'Lab8'!G11+'Lab9'!G11</f>
        <v>0</v>
      </c>
      <c r="H11" s="47">
        <f>'Lab2'!H11+'Lab3'!H11+'Lab4'!H11+'Lab5'!H11+'Lab6'!H11+'Lab7'!H11+'Lab8'!H11+'Lab9'!H11</f>
        <v>0</v>
      </c>
      <c r="I11" s="47">
        <f>'Lab2'!I11+'Lab3'!I11+'Lab4'!I11+'Lab5'!I11+'Lab6'!I11+'Lab7'!I11+'Lab8'!I11+'Lab9'!I11</f>
        <v>2</v>
      </c>
      <c r="J11" s="47">
        <f>'Lab2'!J11+'Lab3'!J11+'Lab4'!J11+'Lab5'!J11+'Lab6'!J11+'Lab7'!J11+'Lab8'!J11+'Lab9'!J11</f>
        <v>0</v>
      </c>
      <c r="K11" s="47">
        <f>'Lab2'!K11+'Lab3'!K11+'Lab4'!K11+'Lab5'!K11+'Lab6'!K11+'Lab7'!K11+'Lab8'!K11+'Lab9'!K11</f>
        <v>0</v>
      </c>
      <c r="L11" s="47">
        <f>'Lab2'!L11+'Lab3'!L11+'Lab4'!L11+'Lab5'!L11+'Lab6'!L11+'Lab7'!L11+'Lab8'!L11+'Lab9'!L11</f>
        <v>6</v>
      </c>
      <c r="M11" s="47">
        <f>'Lab2'!M11+'Lab3'!M11+'Lab4'!M11+'Lab5'!M11+'Lab6'!M11+'Lab7'!M11+'Lab8'!M11+'Lab9'!M11</f>
        <v>0</v>
      </c>
      <c r="N11" s="47">
        <f>'Lab2'!N11+'Lab3'!N11+'Lab4'!N11+'Lab5'!N11+'Lab6'!N11+'Lab7'!N11+'Lab8'!N11+'Lab9'!N11</f>
        <v>0</v>
      </c>
      <c r="O11" s="47">
        <f>'Lab2'!O11+'Lab3'!O11+'Lab4'!O11+'Lab5'!O11+'Lab6'!O11+'Lab7'!O11+'Lab8'!O11+'Lab9'!O11</f>
        <v>0</v>
      </c>
      <c r="P11" s="47">
        <f>'Lab2'!P11+'Lab3'!P11+'Lab4'!P11+'Lab5'!P11+'Lab6'!P11+'Lab7'!P11+'Lab8'!P11+'Lab9'!P11</f>
        <v>0</v>
      </c>
      <c r="Q11" s="47">
        <f>'Lab2'!Q11+'Lab3'!Q11+'Lab4'!Q11+'Lab5'!Q11+'Lab6'!Q11+'Lab7'!Q11+'Lab8'!Q11+'Lab9'!Q11</f>
        <v>0</v>
      </c>
      <c r="R11" s="47">
        <f>'Lab2'!R11+'Lab3'!R11+'Lab4'!R11+'Lab5'!R11+'Lab6'!R11+'Lab7'!R11+'Lab8'!R11+'Lab9'!R11</f>
        <v>0</v>
      </c>
      <c r="S11" s="47">
        <f>'Lab2'!S11+'Lab3'!S11+'Lab4'!S11+'Lab5'!S11+'Lab6'!S11+'Lab7'!S11+'Lab8'!S11+'Lab9'!S11</f>
        <v>5</v>
      </c>
      <c r="T11" s="47">
        <f>'Lab2'!T11+'Lab3'!T11+'Lab4'!T11+'Lab5'!T11+'Lab6'!T11+'Lab7'!T11+'Lab8'!T11+'Lab9'!T11</f>
        <v>0</v>
      </c>
      <c r="U11" s="47">
        <f>'Lab2'!U11+'Lab3'!U11+'Lab4'!U11+'Lab5'!U11+'Lab6'!U11+'Lab7'!U11+'Lab8'!U11+'Lab9'!U11</f>
        <v>0</v>
      </c>
      <c r="V11" s="47">
        <f>'Lab2'!V11+'Lab3'!V11+'Lab4'!V11+'Lab5'!V11+'Lab6'!V11+'Lab7'!V11+'Lab8'!V11+'Lab9'!V11</f>
        <v>0</v>
      </c>
      <c r="W11" s="47">
        <f>'Lab2'!W11+'Lab3'!W11+'Lab4'!W11+'Lab5'!W11+'Lab6'!W11+'Lab7'!W11+'Lab8'!W11+'Lab9'!W11</f>
        <v>0</v>
      </c>
      <c r="X11" s="10"/>
      <c r="Y11" s="13"/>
      <c r="Z11" s="10"/>
      <c r="AA11" s="45">
        <f t="shared" ref="AA11:AA15" si="1">IF(C11=0,"",(C11/B11)*8)</f>
        <v>80</v>
      </c>
      <c r="AB11" s="46">
        <f t="shared" ref="AB11:AB15" si="2">$AD$2*B11</f>
        <v>1125</v>
      </c>
      <c r="AC11" s="46">
        <f t="shared" ref="AC11:AC15" si="3">IF(C11=0,"",AB11/C11)</f>
        <v>7.5</v>
      </c>
      <c r="AD11" s="46">
        <f t="shared" ref="AD11:AD15" si="4">IF(C11=0,"",AB11/(D11+E11))</f>
        <v>86.538461538461533</v>
      </c>
      <c r="AE11" s="48">
        <f t="shared" ref="AE11:AE15" si="5">IF(C11=0,"",1000*((E11+D11)/C11))</f>
        <v>86.666666666666671</v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5">
      <c r="A12" s="64" t="str">
        <f t="shared" si="0"/>
        <v>Sandy Beach</v>
      </c>
      <c r="B12" s="47">
        <f>'Lab2'!B12+'Lab3'!B12+'Lab4'!B12+'Lab5'!B12+'Lab6'!B12+'Lab7'!B12+'Lab8'!B12+'Lab9'!B12</f>
        <v>10</v>
      </c>
      <c r="C12" s="47">
        <f>'Lab2'!C12+'Lab3'!C12+'Lab4'!C12+'Lab5'!C12+'Lab6'!C12+'Lab7'!C12+'Lab8'!C12+'Lab9'!C12</f>
        <v>50</v>
      </c>
      <c r="D12" s="47">
        <f>'Lab2'!D12+'Lab3'!D12+'Lab4'!D12+'Lab5'!D12+'Lab6'!D12+'Lab7'!D12+'Lab8'!D12+'Lab9'!D12</f>
        <v>5</v>
      </c>
      <c r="E12" s="47">
        <f>'Lab2'!E12+'Lab3'!E12+'Lab4'!E12+'Lab5'!E12+'Lab6'!E12+'Lab7'!E12+'Lab8'!E12+'Lab9'!E12</f>
        <v>10</v>
      </c>
      <c r="F12" s="47">
        <f>'Lab2'!F12+'Lab3'!F12+'Lab4'!F12+'Lab5'!F12+'Lab6'!F12+'Lab7'!F12+'Lab8'!F12+'Lab9'!F12</f>
        <v>0</v>
      </c>
      <c r="G12" s="47">
        <f>'Lab2'!G12+'Lab3'!G12+'Lab4'!G12+'Lab5'!G12+'Lab6'!G12+'Lab7'!G12+'Lab8'!G12+'Lab9'!G12</f>
        <v>0</v>
      </c>
      <c r="H12" s="47">
        <f>'Lab2'!H12+'Lab3'!H12+'Lab4'!H12+'Lab5'!H12+'Lab6'!H12+'Lab7'!H12+'Lab8'!H12+'Lab9'!H12</f>
        <v>0</v>
      </c>
      <c r="I12" s="47">
        <f>'Lab2'!I12+'Lab3'!I12+'Lab4'!I12+'Lab5'!I12+'Lab6'!I12+'Lab7'!I12+'Lab8'!I12+'Lab9'!I12</f>
        <v>3</v>
      </c>
      <c r="J12" s="47">
        <f>'Lab2'!J12+'Lab3'!J12+'Lab4'!J12+'Lab5'!J12+'Lab6'!J12+'Lab7'!J12+'Lab8'!J12+'Lab9'!J12</f>
        <v>0</v>
      </c>
      <c r="K12" s="47">
        <f>'Lab2'!K12+'Lab3'!K12+'Lab4'!K12+'Lab5'!K12+'Lab6'!K12+'Lab7'!K12+'Lab8'!K12+'Lab9'!K12</f>
        <v>0</v>
      </c>
      <c r="L12" s="47">
        <f>'Lab2'!L12+'Lab3'!L12+'Lab4'!L12+'Lab5'!L12+'Lab6'!L12+'Lab7'!L12+'Lab8'!L12+'Lab9'!L12</f>
        <v>1</v>
      </c>
      <c r="M12" s="47">
        <f>'Lab2'!M12+'Lab3'!M12+'Lab4'!M12+'Lab5'!M12+'Lab6'!M12+'Lab7'!M12+'Lab8'!M12+'Lab9'!M12</f>
        <v>0</v>
      </c>
      <c r="N12" s="47">
        <f>'Lab2'!N12+'Lab3'!N12+'Lab4'!N12+'Lab5'!N12+'Lab6'!N12+'Lab7'!N12+'Lab8'!N12+'Lab9'!N12</f>
        <v>1</v>
      </c>
      <c r="O12" s="47">
        <f>'Lab2'!O12+'Lab3'!O12+'Lab4'!O12+'Lab5'!O12+'Lab6'!O12+'Lab7'!O12+'Lab8'!O12+'Lab9'!O12</f>
        <v>2</v>
      </c>
      <c r="P12" s="47">
        <f>'Lab2'!P12+'Lab3'!P12+'Lab4'!P12+'Lab5'!P12+'Lab6'!P12+'Lab7'!P12+'Lab8'!P12+'Lab9'!P12</f>
        <v>0</v>
      </c>
      <c r="Q12" s="47">
        <f>'Lab2'!Q12+'Lab3'!Q12+'Lab4'!Q12+'Lab5'!Q12+'Lab6'!Q12+'Lab7'!Q12+'Lab8'!Q12+'Lab9'!Q12</f>
        <v>0</v>
      </c>
      <c r="R12" s="47">
        <f>'Lab2'!R12+'Lab3'!R12+'Lab4'!R12+'Lab5'!R12+'Lab6'!R12+'Lab7'!R12+'Lab8'!R12+'Lab9'!R12</f>
        <v>3</v>
      </c>
      <c r="S12" s="47">
        <f>'Lab2'!S12+'Lab3'!S12+'Lab4'!S12+'Lab5'!S12+'Lab6'!S12+'Lab7'!S12+'Lab8'!S12+'Lab9'!S12</f>
        <v>5</v>
      </c>
      <c r="T12" s="47">
        <f>'Lab2'!T12+'Lab3'!T12+'Lab4'!T12+'Lab5'!T12+'Lab6'!T12+'Lab7'!T12+'Lab8'!T12+'Lab9'!T12</f>
        <v>0</v>
      </c>
      <c r="U12" s="47">
        <f>'Lab2'!U12+'Lab3'!U12+'Lab4'!U12+'Lab5'!U12+'Lab6'!U12+'Lab7'!U12+'Lab8'!U12+'Lab9'!U12</f>
        <v>0</v>
      </c>
      <c r="V12" s="47">
        <f>'Lab2'!V12+'Lab3'!V12+'Lab4'!V12+'Lab5'!V12+'Lab6'!V12+'Lab7'!V12+'Lab8'!V12+'Lab9'!V12</f>
        <v>0</v>
      </c>
      <c r="W12" s="47">
        <f>'Lab2'!W12+'Lab3'!W12+'Lab4'!W12+'Lab5'!W12+'Lab6'!W12+'Lab7'!W12+'Lab8'!W12+'Lab9'!W12</f>
        <v>0</v>
      </c>
      <c r="X12" s="10"/>
      <c r="Y12" s="13"/>
      <c r="Z12" s="10"/>
      <c r="AA12" s="45">
        <f t="shared" si="1"/>
        <v>40</v>
      </c>
      <c r="AB12" s="46">
        <f t="shared" si="2"/>
        <v>750</v>
      </c>
      <c r="AC12" s="46">
        <f t="shared" si="3"/>
        <v>15</v>
      </c>
      <c r="AD12" s="46">
        <f t="shared" si="4"/>
        <v>50</v>
      </c>
      <c r="AE12" s="48">
        <f t="shared" si="5"/>
        <v>300</v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5">
      <c r="A13" s="64" t="str">
        <f t="shared" si="0"/>
        <v>Susie Brown</v>
      </c>
      <c r="B13" s="47">
        <f>'Lab2'!B13+'Lab3'!B13+'Lab4'!B13+'Lab5'!B13+'Lab6'!B13+'Lab7'!B13+'Lab8'!B13+'Lab9'!B13</f>
        <v>3</v>
      </c>
      <c r="C13" s="47">
        <f>'Lab2'!C13+'Lab3'!C13+'Lab4'!C13+'Lab5'!C13+'Lab6'!C13+'Lab7'!C13+'Lab8'!C13+'Lab9'!C13</f>
        <v>0</v>
      </c>
      <c r="D13" s="47">
        <f>'Lab2'!D13+'Lab3'!D13+'Lab4'!D13+'Lab5'!D13+'Lab6'!D13+'Lab7'!D13+'Lab8'!D13+'Lab9'!D13</f>
        <v>1</v>
      </c>
      <c r="E13" s="47">
        <f>'Lab2'!E13+'Lab3'!E13+'Lab4'!E13+'Lab5'!E13+'Lab6'!E13+'Lab7'!E13+'Lab8'!E13+'Lab9'!E13</f>
        <v>1</v>
      </c>
      <c r="F13" s="47">
        <f>'Lab2'!F13+'Lab3'!F13+'Lab4'!F13+'Lab5'!F13+'Lab6'!F13+'Lab7'!F13+'Lab8'!F13+'Lab9'!F13</f>
        <v>0</v>
      </c>
      <c r="G13" s="47">
        <f>'Lab2'!G13+'Lab3'!G13+'Lab4'!G13+'Lab5'!G13+'Lab6'!G13+'Lab7'!G13+'Lab8'!G13+'Lab9'!G13</f>
        <v>0</v>
      </c>
      <c r="H13" s="47">
        <f>'Lab2'!H13+'Lab3'!H13+'Lab4'!H13+'Lab5'!H13+'Lab6'!H13+'Lab7'!H13+'Lab8'!H13+'Lab9'!H13</f>
        <v>0</v>
      </c>
      <c r="I13" s="47">
        <f>'Lab2'!I13+'Lab3'!I13+'Lab4'!I13+'Lab5'!I13+'Lab6'!I13+'Lab7'!I13+'Lab8'!I13+'Lab9'!I13</f>
        <v>0</v>
      </c>
      <c r="J13" s="47">
        <f>'Lab2'!J13+'Lab3'!J13+'Lab4'!J13+'Lab5'!J13+'Lab6'!J13+'Lab7'!J13+'Lab8'!J13+'Lab9'!J13</f>
        <v>0</v>
      </c>
      <c r="K13" s="47">
        <f>'Lab2'!K13+'Lab3'!K13+'Lab4'!K13+'Lab5'!K13+'Lab6'!K13+'Lab7'!K13+'Lab8'!K13+'Lab9'!K13</f>
        <v>0</v>
      </c>
      <c r="L13" s="47">
        <f>'Lab2'!L13+'Lab3'!L13+'Lab4'!L13+'Lab5'!L13+'Lab6'!L13+'Lab7'!L13+'Lab8'!L13+'Lab9'!L13</f>
        <v>0</v>
      </c>
      <c r="M13" s="47">
        <f>'Lab2'!M13+'Lab3'!M13+'Lab4'!M13+'Lab5'!M13+'Lab6'!M13+'Lab7'!M13+'Lab8'!M13+'Lab9'!M13</f>
        <v>0</v>
      </c>
      <c r="N13" s="47">
        <f>'Lab2'!N13+'Lab3'!N13+'Lab4'!N13+'Lab5'!N13+'Lab6'!N13+'Lab7'!N13+'Lab8'!N13+'Lab9'!N13</f>
        <v>0</v>
      </c>
      <c r="O13" s="47">
        <f>'Lab2'!O13+'Lab3'!O13+'Lab4'!O13+'Lab5'!O13+'Lab6'!O13+'Lab7'!O13+'Lab8'!O13+'Lab9'!O13</f>
        <v>0</v>
      </c>
      <c r="P13" s="47">
        <f>'Lab2'!P13+'Lab3'!P13+'Lab4'!P13+'Lab5'!P13+'Lab6'!P13+'Lab7'!P13+'Lab8'!P13+'Lab9'!P13</f>
        <v>1</v>
      </c>
      <c r="Q13" s="47">
        <f>'Lab2'!Q13+'Lab3'!Q13+'Lab4'!Q13+'Lab5'!Q13+'Lab6'!Q13+'Lab7'!Q13+'Lab8'!Q13+'Lab9'!Q13</f>
        <v>0</v>
      </c>
      <c r="R13" s="47">
        <f>'Lab2'!R13+'Lab3'!R13+'Lab4'!R13+'Lab5'!R13+'Lab6'!R13+'Lab7'!R13+'Lab8'!R13+'Lab9'!R13</f>
        <v>0</v>
      </c>
      <c r="S13" s="47">
        <f>'Lab2'!S13+'Lab3'!S13+'Lab4'!S13+'Lab5'!S13+'Lab6'!S13+'Lab7'!S13+'Lab8'!S13+'Lab9'!S13</f>
        <v>0</v>
      </c>
      <c r="T13" s="47">
        <f>'Lab2'!T13+'Lab3'!T13+'Lab4'!T13+'Lab5'!T13+'Lab6'!T13+'Lab7'!T13+'Lab8'!T13+'Lab9'!T13</f>
        <v>0</v>
      </c>
      <c r="U13" s="47">
        <f>'Lab2'!U13+'Lab3'!U13+'Lab4'!U13+'Lab5'!U13+'Lab6'!U13+'Lab7'!U13+'Lab8'!U13+'Lab9'!U13</f>
        <v>0</v>
      </c>
      <c r="V13" s="47">
        <f>'Lab2'!V13+'Lab3'!V13+'Lab4'!V13+'Lab5'!V13+'Lab6'!V13+'Lab7'!V13+'Lab8'!V13+'Lab9'!V13</f>
        <v>0</v>
      </c>
      <c r="W13" s="47">
        <f>'Lab2'!W13+'Lab3'!W13+'Lab4'!W13+'Lab5'!W13+'Lab6'!W13+'Lab7'!W13+'Lab8'!W13+'Lab9'!W13</f>
        <v>1</v>
      </c>
      <c r="X13" s="10"/>
      <c r="Y13" s="13"/>
      <c r="Z13" s="10"/>
      <c r="AA13" s="45" t="str">
        <f t="shared" si="1"/>
        <v/>
      </c>
      <c r="AB13" s="46">
        <f t="shared" si="2"/>
        <v>225</v>
      </c>
      <c r="AC13" s="46" t="str">
        <f t="shared" si="3"/>
        <v/>
      </c>
      <c r="AD13" s="46" t="str">
        <f t="shared" si="4"/>
        <v/>
      </c>
      <c r="AE13" s="48" t="str">
        <f t="shared" si="5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5">
      <c r="A14" s="66" t="str">
        <f t="shared" si="0"/>
        <v>Jimmy Neutron</v>
      </c>
      <c r="B14" s="47">
        <f>'Lab2'!B14+'Lab3'!B14+'Lab4'!B14+'Lab5'!B14+'Lab6'!B14+'Lab7'!B14+'Lab8'!B14+'Lab9'!B14</f>
        <v>6</v>
      </c>
      <c r="C14" s="47">
        <f>'Lab2'!C14+'Lab3'!C14+'Lab4'!C14+'Lab5'!C14+'Lab6'!C14+'Lab7'!C14+'Lab8'!C14+'Lab9'!C14</f>
        <v>100</v>
      </c>
      <c r="D14" s="47">
        <f>'Lab2'!D14+'Lab3'!D14+'Lab4'!D14+'Lab5'!D14+'Lab6'!D14+'Lab7'!D14+'Lab8'!D14+'Lab9'!D14</f>
        <v>1</v>
      </c>
      <c r="E14" s="47">
        <f>'Lab2'!E14+'Lab3'!E14+'Lab4'!E14+'Lab5'!E14+'Lab6'!E14+'Lab7'!E14+'Lab8'!E14+'Lab9'!E14</f>
        <v>1</v>
      </c>
      <c r="F14" s="47">
        <f>'Lab2'!F14+'Lab3'!F14+'Lab4'!F14+'Lab5'!F14+'Lab6'!F14+'Lab7'!F14+'Lab8'!F14+'Lab9'!F14</f>
        <v>1</v>
      </c>
      <c r="G14" s="47">
        <f>'Lab2'!G14+'Lab3'!G14+'Lab4'!G14+'Lab5'!G14+'Lab6'!G14+'Lab7'!G14+'Lab8'!G14+'Lab9'!G14</f>
        <v>0</v>
      </c>
      <c r="H14" s="47">
        <f>'Lab2'!H14+'Lab3'!H14+'Lab4'!H14+'Lab5'!H14+'Lab6'!H14+'Lab7'!H14+'Lab8'!H14+'Lab9'!H14</f>
        <v>0</v>
      </c>
      <c r="I14" s="47">
        <f>'Lab2'!I14+'Lab3'!I14+'Lab4'!I14+'Lab5'!I14+'Lab6'!I14+'Lab7'!I14+'Lab8'!I14+'Lab9'!I14</f>
        <v>0</v>
      </c>
      <c r="J14" s="47">
        <f>'Lab2'!J14+'Lab3'!J14+'Lab4'!J14+'Lab5'!J14+'Lab6'!J14+'Lab7'!J14+'Lab8'!J14+'Lab9'!J14</f>
        <v>0</v>
      </c>
      <c r="K14" s="47">
        <f>'Lab2'!K14+'Lab3'!K14+'Lab4'!K14+'Lab5'!K14+'Lab6'!K14+'Lab7'!K14+'Lab8'!K14+'Lab9'!K14</f>
        <v>0</v>
      </c>
      <c r="L14" s="47">
        <f>'Lab2'!L14+'Lab3'!L14+'Lab4'!L14+'Lab5'!L14+'Lab6'!L14+'Lab7'!L14+'Lab8'!L14+'Lab9'!L14</f>
        <v>0</v>
      </c>
      <c r="M14" s="47">
        <f>'Lab2'!M14+'Lab3'!M14+'Lab4'!M14+'Lab5'!M14+'Lab6'!M14+'Lab7'!M14+'Lab8'!M14+'Lab9'!M14</f>
        <v>0</v>
      </c>
      <c r="N14" s="47">
        <f>'Lab2'!N14+'Lab3'!N14+'Lab4'!N14+'Lab5'!N14+'Lab6'!N14+'Lab7'!N14+'Lab8'!N14+'Lab9'!N14</f>
        <v>0</v>
      </c>
      <c r="O14" s="47">
        <f>'Lab2'!O14+'Lab3'!O14+'Lab4'!O14+'Lab5'!O14+'Lab6'!O14+'Lab7'!O14+'Lab8'!O14+'Lab9'!O14</f>
        <v>0</v>
      </c>
      <c r="P14" s="47">
        <f>'Lab2'!P14+'Lab3'!P14+'Lab4'!P14+'Lab5'!P14+'Lab6'!P14+'Lab7'!P14+'Lab8'!P14+'Lab9'!P14</f>
        <v>1</v>
      </c>
      <c r="Q14" s="47">
        <f>'Lab2'!Q14+'Lab3'!Q14+'Lab4'!Q14+'Lab5'!Q14+'Lab6'!Q14+'Lab7'!Q14+'Lab8'!Q14+'Lab9'!Q14</f>
        <v>0</v>
      </c>
      <c r="R14" s="47">
        <f>'Lab2'!R14+'Lab3'!R14+'Lab4'!R14+'Lab5'!R14+'Lab6'!R14+'Lab7'!R14+'Lab8'!R14+'Lab9'!R14</f>
        <v>0</v>
      </c>
      <c r="S14" s="47">
        <f>'Lab2'!S14+'Lab3'!S14+'Lab4'!S14+'Lab5'!S14+'Lab6'!S14+'Lab7'!S14+'Lab8'!S14+'Lab9'!S14</f>
        <v>0</v>
      </c>
      <c r="T14" s="47">
        <f>'Lab2'!T14+'Lab3'!T14+'Lab4'!T14+'Lab5'!T14+'Lab6'!T14+'Lab7'!T14+'Lab8'!T14+'Lab9'!T14</f>
        <v>0</v>
      </c>
      <c r="U14" s="47">
        <f>'Lab2'!U14+'Lab3'!U14+'Lab4'!U14+'Lab5'!U14+'Lab6'!U14+'Lab7'!U14+'Lab8'!U14+'Lab9'!U14</f>
        <v>0</v>
      </c>
      <c r="V14" s="47">
        <f>'Lab2'!V14+'Lab3'!V14+'Lab4'!V14+'Lab5'!V14+'Lab6'!V14+'Lab7'!V14+'Lab8'!V14+'Lab9'!V14</f>
        <v>0</v>
      </c>
      <c r="W14" s="47">
        <f>'Lab2'!W14+'Lab3'!W14+'Lab4'!W14+'Lab5'!W14+'Lab6'!W14+'Lab7'!W14+'Lab8'!W14+'Lab9'!W14</f>
        <v>0</v>
      </c>
      <c r="X14" s="10"/>
      <c r="Y14" s="13"/>
      <c r="Z14" s="10"/>
      <c r="AA14" s="45">
        <f t="shared" si="1"/>
        <v>133.33333333333334</v>
      </c>
      <c r="AB14" s="46">
        <f t="shared" si="2"/>
        <v>450</v>
      </c>
      <c r="AC14" s="46">
        <f t="shared" si="3"/>
        <v>4.5</v>
      </c>
      <c r="AD14" s="46">
        <f t="shared" si="4"/>
        <v>225</v>
      </c>
      <c r="AE14" s="48">
        <f t="shared" si="5"/>
        <v>20</v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5">
      <c r="A15" s="67" t="s">
        <v>58</v>
      </c>
      <c r="B15" s="54">
        <f t="shared" ref="B15:W15" si="6">SUM(B11:B14)</f>
        <v>34</v>
      </c>
      <c r="C15" s="55">
        <f t="shared" si="6"/>
        <v>300</v>
      </c>
      <c r="D15" s="55">
        <f t="shared" si="6"/>
        <v>15</v>
      </c>
      <c r="E15" s="55">
        <f t="shared" si="6"/>
        <v>17</v>
      </c>
      <c r="F15" s="55">
        <f t="shared" si="6"/>
        <v>1</v>
      </c>
      <c r="G15" s="55">
        <f t="shared" si="6"/>
        <v>0</v>
      </c>
      <c r="H15" s="55">
        <f t="shared" si="6"/>
        <v>0</v>
      </c>
      <c r="I15" s="55">
        <f t="shared" si="6"/>
        <v>5</v>
      </c>
      <c r="J15" s="55">
        <f t="shared" si="6"/>
        <v>0</v>
      </c>
      <c r="K15" s="55">
        <f t="shared" si="6"/>
        <v>0</v>
      </c>
      <c r="L15" s="55">
        <f t="shared" si="6"/>
        <v>7</v>
      </c>
      <c r="M15" s="55">
        <f t="shared" si="6"/>
        <v>0</v>
      </c>
      <c r="N15" s="55">
        <f t="shared" si="6"/>
        <v>1</v>
      </c>
      <c r="O15" s="55">
        <f t="shared" si="6"/>
        <v>2</v>
      </c>
      <c r="P15" s="55">
        <f t="shared" si="6"/>
        <v>2</v>
      </c>
      <c r="Q15" s="55">
        <f t="shared" si="6"/>
        <v>0</v>
      </c>
      <c r="R15" s="55">
        <f t="shared" si="6"/>
        <v>3</v>
      </c>
      <c r="S15" s="55">
        <f t="shared" si="6"/>
        <v>10</v>
      </c>
      <c r="T15" s="55">
        <f t="shared" si="6"/>
        <v>0</v>
      </c>
      <c r="U15" s="55">
        <f t="shared" si="6"/>
        <v>0</v>
      </c>
      <c r="V15" s="55">
        <f t="shared" si="6"/>
        <v>0</v>
      </c>
      <c r="W15" s="55">
        <f t="shared" si="6"/>
        <v>1</v>
      </c>
      <c r="X15" s="56"/>
      <c r="Y15" s="57"/>
      <c r="Z15" s="56"/>
      <c r="AA15" s="58">
        <f t="shared" si="1"/>
        <v>70.588235294117652</v>
      </c>
      <c r="AB15" s="59">
        <f t="shared" si="2"/>
        <v>2550</v>
      </c>
      <c r="AC15" s="59">
        <f t="shared" si="3"/>
        <v>8.5</v>
      </c>
      <c r="AD15" s="59">
        <f t="shared" si="4"/>
        <v>79.6875</v>
      </c>
      <c r="AE15" s="60">
        <f t="shared" si="5"/>
        <v>106.66666666666667</v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5">
      <c r="A16" s="62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5">
      <c r="A17" s="62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2"/>
      <c r="AH17" s="71"/>
      <c r="AI17" s="71"/>
      <c r="AJ17" s="71"/>
      <c r="AK17" s="71"/>
      <c r="AL17" s="71"/>
      <c r="AM17" s="71"/>
      <c r="AN17" s="71"/>
      <c r="AO17" s="10"/>
    </row>
    <row r="18" spans="1:41" ht="15" customHeight="1" x14ac:dyDescent="0.25">
      <c r="A18" s="62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5">
      <c r="A19" s="62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5">
      <c r="A20" s="62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5">
      <c r="A21" s="62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5">
      <c r="A22" s="62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5">
      <c r="A23" s="62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5">
      <c r="A24" s="62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2"/>
      <c r="AH24" s="71"/>
      <c r="AI24" s="71"/>
      <c r="AJ24" s="71"/>
      <c r="AK24" s="71"/>
      <c r="AL24" s="71"/>
      <c r="AM24" s="71"/>
      <c r="AN24" s="71"/>
      <c r="AO24" s="10"/>
    </row>
    <row r="25" spans="1:41" ht="15" customHeight="1" x14ac:dyDescent="0.25">
      <c r="A25" s="62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5">
      <c r="A26" s="62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5">
      <c r="A27" s="62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5">
      <c r="A28" s="62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5">
      <c r="A29" s="62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5">
      <c r="A30" s="62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5">
      <c r="A31" s="62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2"/>
      <c r="AH31" s="71"/>
      <c r="AI31" s="71"/>
      <c r="AJ31" s="71"/>
      <c r="AK31" s="71"/>
      <c r="AL31" s="71"/>
      <c r="AM31" s="71"/>
      <c r="AN31" s="71"/>
      <c r="AO31" s="10"/>
    </row>
    <row r="32" spans="1:41" ht="15" customHeight="1" x14ac:dyDescent="0.25">
      <c r="A32" s="62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5">
      <c r="A33" s="62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5">
      <c r="A34" s="62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5">
      <c r="A35" s="62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5">
      <c r="A36" s="62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5">
      <c r="A37" s="62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5">
      <c r="A38" s="62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5">
      <c r="A39" s="62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5">
      <c r="A40" s="62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5">
      <c r="A41" s="6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5">
      <c r="A42" s="62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5">
      <c r="A43" s="62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5">
      <c r="A44" s="6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5">
      <c r="A45" s="62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70"/>
      <c r="AK45" s="71"/>
      <c r="AL45" s="71"/>
      <c r="AM45" s="10"/>
      <c r="AN45" s="10"/>
      <c r="AO45" s="10"/>
    </row>
    <row r="46" spans="1:41" ht="15" customHeight="1" x14ac:dyDescent="0.25">
      <c r="A46" s="62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5">
      <c r="A47" s="6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5">
      <c r="A48" s="62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5">
      <c r="A49" s="62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5">
      <c r="A50" s="62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5">
      <c r="A51" s="62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5">
      <c r="A52" s="62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5">
      <c r="A53" s="62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5">
      <c r="A54" s="62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5">
      <c r="A55" s="6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5">
      <c r="A56" s="62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5">
      <c r="A57" s="62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5">
      <c r="A58" s="62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5">
      <c r="A59" s="6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5">
      <c r="A60" s="62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5">
      <c r="A61" s="62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5">
      <c r="A62" s="62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5">
      <c r="A63" s="62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5">
      <c r="A64" s="62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5">
      <c r="A65" s="62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5">
      <c r="A66" s="62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5">
      <c r="A67" s="62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5">
      <c r="A68" s="62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5">
      <c r="A69" s="62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5">
      <c r="A70" s="62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5">
      <c r="A71" s="62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5">
      <c r="A72" s="62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5">
      <c r="A73" s="62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5">
      <c r="A74" s="6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5">
      <c r="A75" s="62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5">
      <c r="A76" s="62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5">
      <c r="A77" s="62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5">
      <c r="A78" s="62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5">
      <c r="A79" s="62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5">
      <c r="A80" s="62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5">
      <c r="A81" s="62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5">
      <c r="A82" s="62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5">
      <c r="A83" s="62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5">
      <c r="A84" s="62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5">
      <c r="A85" s="62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5">
      <c r="A86" s="62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5">
      <c r="A87" s="62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5">
      <c r="A88" s="62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5">
      <c r="A89" s="62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5">
      <c r="A90" s="62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3.2" x14ac:dyDescent="0.2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3.2" x14ac:dyDescent="0.2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3.2" x14ac:dyDescent="0.2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3.2" x14ac:dyDescent="0.2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3.2" x14ac:dyDescent="0.2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3.2" x14ac:dyDescent="0.2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3.2" x14ac:dyDescent="0.2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3.2" x14ac:dyDescent="0.2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3.2" x14ac:dyDescent="0.2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3.2" x14ac:dyDescent="0.2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3.2" x14ac:dyDescent="0.2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3.2" x14ac:dyDescent="0.2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3.2" x14ac:dyDescent="0.2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3.2" x14ac:dyDescent="0.2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3.2" x14ac:dyDescent="0.2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3.2" x14ac:dyDescent="0.2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3.2" x14ac:dyDescent="0.2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3.2" x14ac:dyDescent="0.2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3.2" x14ac:dyDescent="0.2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3.2" x14ac:dyDescent="0.2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3.2" x14ac:dyDescent="0.2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3.2" x14ac:dyDescent="0.2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3.2" x14ac:dyDescent="0.2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3.2" x14ac:dyDescent="0.2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3.2" x14ac:dyDescent="0.2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3.2" x14ac:dyDescent="0.2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3.2" x14ac:dyDescent="0.2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3.2" x14ac:dyDescent="0.2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3.2" x14ac:dyDescent="0.2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3.2" x14ac:dyDescent="0.2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3.2" x14ac:dyDescent="0.2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3.2" x14ac:dyDescent="0.2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3.2" x14ac:dyDescent="0.2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3.2" x14ac:dyDescent="0.2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3.2" x14ac:dyDescent="0.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3.2" x14ac:dyDescent="0.2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3.2" x14ac:dyDescent="0.2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3.2" x14ac:dyDescent="0.2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3.2" x14ac:dyDescent="0.2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3.2" x14ac:dyDescent="0.2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3.2" x14ac:dyDescent="0.2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3.2" x14ac:dyDescent="0.2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3.2" x14ac:dyDescent="0.2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3.2" x14ac:dyDescent="0.2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3.2" x14ac:dyDescent="0.2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3.2" x14ac:dyDescent="0.2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3.2" x14ac:dyDescent="0.2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3.2" x14ac:dyDescent="0.2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3.2" x14ac:dyDescent="0.2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3.2" x14ac:dyDescent="0.2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3.2" x14ac:dyDescent="0.2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3.2" x14ac:dyDescent="0.2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3.2" x14ac:dyDescent="0.2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3.2" x14ac:dyDescent="0.2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3.2" x14ac:dyDescent="0.2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3.2" x14ac:dyDescent="0.2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3.2" x14ac:dyDescent="0.2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3.2" x14ac:dyDescent="0.2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3.2" x14ac:dyDescent="0.2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3.2" x14ac:dyDescent="0.2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3.2" x14ac:dyDescent="0.2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3.2" x14ac:dyDescent="0.2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3.2" x14ac:dyDescent="0.2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3.2" x14ac:dyDescent="0.2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3.2" x14ac:dyDescent="0.2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3.2" x14ac:dyDescent="0.2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3.2" x14ac:dyDescent="0.2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3.2" x14ac:dyDescent="0.2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3.2" x14ac:dyDescent="0.2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3.2" x14ac:dyDescent="0.2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3.2" x14ac:dyDescent="0.2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3.2" x14ac:dyDescent="0.2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3.2" x14ac:dyDescent="0.2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3.2" x14ac:dyDescent="0.2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3.2" x14ac:dyDescent="0.2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3.2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3.2" x14ac:dyDescent="0.2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3.2" x14ac:dyDescent="0.2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3.2" x14ac:dyDescent="0.2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3.2" x14ac:dyDescent="0.2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3.2" x14ac:dyDescent="0.2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3.2" x14ac:dyDescent="0.2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3.2" x14ac:dyDescent="0.2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3.2" x14ac:dyDescent="0.2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3.2" x14ac:dyDescent="0.2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3.2" x14ac:dyDescent="0.2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3.2" x14ac:dyDescent="0.2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3.2" x14ac:dyDescent="0.2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3.2" x14ac:dyDescent="0.2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3.2" x14ac:dyDescent="0.2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3.2" x14ac:dyDescent="0.2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3.2" x14ac:dyDescent="0.2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3.2" x14ac:dyDescent="0.2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3.2" x14ac:dyDescent="0.2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3.2" x14ac:dyDescent="0.2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3.2" x14ac:dyDescent="0.2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3.2" x14ac:dyDescent="0.2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3.2" x14ac:dyDescent="0.2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3.2" x14ac:dyDescent="0.2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3.2" x14ac:dyDescent="0.2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3.2" x14ac:dyDescent="0.2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3.2" x14ac:dyDescent="0.2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3.2" x14ac:dyDescent="0.2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3.2" x14ac:dyDescent="0.2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3.2" x14ac:dyDescent="0.2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3.2" x14ac:dyDescent="0.2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3.2" x14ac:dyDescent="0.2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3.2" x14ac:dyDescent="0.2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3.2" x14ac:dyDescent="0.2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3.2" x14ac:dyDescent="0.2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3.2" x14ac:dyDescent="0.2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3.2" x14ac:dyDescent="0.2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3.2" x14ac:dyDescent="0.2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3.2" x14ac:dyDescent="0.2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3.2" x14ac:dyDescent="0.2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3.2" x14ac:dyDescent="0.2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3.2" x14ac:dyDescent="0.2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3.2" x14ac:dyDescent="0.2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3.2" x14ac:dyDescent="0.2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3.2" x14ac:dyDescent="0.2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3.2" x14ac:dyDescent="0.2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3.2" x14ac:dyDescent="0.2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3.2" x14ac:dyDescent="0.2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3.2" x14ac:dyDescent="0.2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3.2" x14ac:dyDescent="0.2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3.2" x14ac:dyDescent="0.2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3.2" x14ac:dyDescent="0.2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3.2" x14ac:dyDescent="0.2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3.2" x14ac:dyDescent="0.2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3.2" x14ac:dyDescent="0.2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3.2" x14ac:dyDescent="0.2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3.2" x14ac:dyDescent="0.2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3.2" x14ac:dyDescent="0.2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3.2" x14ac:dyDescent="0.2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3.2" x14ac:dyDescent="0.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3.2" x14ac:dyDescent="0.2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3.2" x14ac:dyDescent="0.2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3.2" x14ac:dyDescent="0.2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3.2" x14ac:dyDescent="0.2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3.2" x14ac:dyDescent="0.2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3.2" x14ac:dyDescent="0.2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3.2" x14ac:dyDescent="0.2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3.2" x14ac:dyDescent="0.2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3.2" x14ac:dyDescent="0.2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3.2" x14ac:dyDescent="0.2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3.2" x14ac:dyDescent="0.2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3.2" x14ac:dyDescent="0.2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3.2" x14ac:dyDescent="0.2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3.2" x14ac:dyDescent="0.2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3.2" x14ac:dyDescent="0.2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3.2" x14ac:dyDescent="0.2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3.2" x14ac:dyDescent="0.2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3.2" x14ac:dyDescent="0.2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3.2" x14ac:dyDescent="0.2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3.2" x14ac:dyDescent="0.2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3.2" x14ac:dyDescent="0.2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3.2" x14ac:dyDescent="0.2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3.2" x14ac:dyDescent="0.2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3.2" x14ac:dyDescent="0.2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3.2" x14ac:dyDescent="0.2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3.2" x14ac:dyDescent="0.2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3.2" x14ac:dyDescent="0.2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3.2" x14ac:dyDescent="0.2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3.2" x14ac:dyDescent="0.2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3.2" x14ac:dyDescent="0.2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3.2" x14ac:dyDescent="0.2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3.2" x14ac:dyDescent="0.2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3.2" x14ac:dyDescent="0.2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3.2" x14ac:dyDescent="0.2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3.2" x14ac:dyDescent="0.2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3.2" x14ac:dyDescent="0.2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3.2" x14ac:dyDescent="0.2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3.2" x14ac:dyDescent="0.2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3.2" x14ac:dyDescent="0.2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3.2" x14ac:dyDescent="0.2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3.2" x14ac:dyDescent="0.2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3.2" x14ac:dyDescent="0.2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3.2" x14ac:dyDescent="0.2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3.2" x14ac:dyDescent="0.2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3.2" x14ac:dyDescent="0.2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3.2" x14ac:dyDescent="0.2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3.2" x14ac:dyDescent="0.2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3.2" x14ac:dyDescent="0.2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3.2" x14ac:dyDescent="0.2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3.2" x14ac:dyDescent="0.2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3.2" x14ac:dyDescent="0.2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3.2" x14ac:dyDescent="0.2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3.2" x14ac:dyDescent="0.2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3.2" x14ac:dyDescent="0.2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3.2" x14ac:dyDescent="0.2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3.2" x14ac:dyDescent="0.2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3.2" x14ac:dyDescent="0.2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3.2" x14ac:dyDescent="0.2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3.2" x14ac:dyDescent="0.2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3.2" x14ac:dyDescent="0.2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3.2" x14ac:dyDescent="0.2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3.2" x14ac:dyDescent="0.2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3.2" x14ac:dyDescent="0.2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3.2" x14ac:dyDescent="0.2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3.2" x14ac:dyDescent="0.2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3.2" x14ac:dyDescent="0.2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3.2" x14ac:dyDescent="0.2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3.2" x14ac:dyDescent="0.2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3.2" x14ac:dyDescent="0.2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3.2" x14ac:dyDescent="0.2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3.2" x14ac:dyDescent="0.2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3.2" x14ac:dyDescent="0.2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3.2" x14ac:dyDescent="0.2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3.2" x14ac:dyDescent="0.2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3.2" x14ac:dyDescent="0.2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3.2" x14ac:dyDescent="0.2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3.2" x14ac:dyDescent="0.2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3.2" x14ac:dyDescent="0.2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3.2" x14ac:dyDescent="0.2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3.2" x14ac:dyDescent="0.2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3.2" x14ac:dyDescent="0.2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3.2" x14ac:dyDescent="0.2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3.2" x14ac:dyDescent="0.2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3.2" x14ac:dyDescent="0.2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3.2" x14ac:dyDescent="0.2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3.2" x14ac:dyDescent="0.2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3.2" x14ac:dyDescent="0.2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3.2" x14ac:dyDescent="0.2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3.2" x14ac:dyDescent="0.2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3.2" x14ac:dyDescent="0.2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3.2" x14ac:dyDescent="0.2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3.2" x14ac:dyDescent="0.2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3.2" x14ac:dyDescent="0.2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3.2" x14ac:dyDescent="0.2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3.2" x14ac:dyDescent="0.2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3.2" x14ac:dyDescent="0.2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3.2" x14ac:dyDescent="0.2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3.2" x14ac:dyDescent="0.2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3.2" x14ac:dyDescent="0.2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3.2" x14ac:dyDescent="0.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3.2" x14ac:dyDescent="0.2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3.2" x14ac:dyDescent="0.2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3.2" x14ac:dyDescent="0.2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3.2" x14ac:dyDescent="0.2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3.2" x14ac:dyDescent="0.2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3.2" x14ac:dyDescent="0.2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3.2" x14ac:dyDescent="0.2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3.2" x14ac:dyDescent="0.2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3.2" x14ac:dyDescent="0.2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3.2" x14ac:dyDescent="0.2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3.2" x14ac:dyDescent="0.2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3.2" x14ac:dyDescent="0.2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3.2" x14ac:dyDescent="0.2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3.2" x14ac:dyDescent="0.2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3.2" x14ac:dyDescent="0.2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3.2" x14ac:dyDescent="0.2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3.2" x14ac:dyDescent="0.2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3.2" x14ac:dyDescent="0.2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3.2" x14ac:dyDescent="0.2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3.2" x14ac:dyDescent="0.2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3.2" x14ac:dyDescent="0.2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3.2" x14ac:dyDescent="0.2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3.2" x14ac:dyDescent="0.2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3.2" x14ac:dyDescent="0.2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3.2" x14ac:dyDescent="0.2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3.2" x14ac:dyDescent="0.2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3.2" x14ac:dyDescent="0.2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3.2" x14ac:dyDescent="0.2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3.2" x14ac:dyDescent="0.2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3.2" x14ac:dyDescent="0.2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3.2" x14ac:dyDescent="0.2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3.2" x14ac:dyDescent="0.2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3.2" x14ac:dyDescent="0.2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3.2" x14ac:dyDescent="0.2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3.2" x14ac:dyDescent="0.2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3.2" x14ac:dyDescent="0.2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3.2" x14ac:dyDescent="0.2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3.2" x14ac:dyDescent="0.2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3.2" x14ac:dyDescent="0.2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3.2" x14ac:dyDescent="0.2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3.2" x14ac:dyDescent="0.2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3.2" x14ac:dyDescent="0.2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3.2" x14ac:dyDescent="0.2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3.2" x14ac:dyDescent="0.2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3.2" x14ac:dyDescent="0.2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3.2" x14ac:dyDescent="0.2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3.2" x14ac:dyDescent="0.2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3.2" x14ac:dyDescent="0.2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3.2" x14ac:dyDescent="0.2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3.2" x14ac:dyDescent="0.2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3.2" x14ac:dyDescent="0.2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3.2" x14ac:dyDescent="0.2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3.2" x14ac:dyDescent="0.2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3.2" x14ac:dyDescent="0.2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3.2" x14ac:dyDescent="0.2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3.2" x14ac:dyDescent="0.2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3.2" x14ac:dyDescent="0.2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3.2" x14ac:dyDescent="0.2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3.2" x14ac:dyDescent="0.2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3.2" x14ac:dyDescent="0.2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3.2" x14ac:dyDescent="0.2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3.2" x14ac:dyDescent="0.2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3.2" x14ac:dyDescent="0.2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3.2" x14ac:dyDescent="0.2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3.2" x14ac:dyDescent="0.2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3.2" x14ac:dyDescent="0.2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3.2" x14ac:dyDescent="0.2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3.2" x14ac:dyDescent="0.2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3.2" x14ac:dyDescent="0.2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3.2" x14ac:dyDescent="0.2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3.2" x14ac:dyDescent="0.2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3.2" x14ac:dyDescent="0.2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3.2" x14ac:dyDescent="0.2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3.2" x14ac:dyDescent="0.2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3.2" x14ac:dyDescent="0.2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3.2" x14ac:dyDescent="0.2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3.2" x14ac:dyDescent="0.2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3.2" x14ac:dyDescent="0.2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3.2" x14ac:dyDescent="0.2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3.2" x14ac:dyDescent="0.2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3.2" x14ac:dyDescent="0.2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3.2" x14ac:dyDescent="0.2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3.2" x14ac:dyDescent="0.2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3.2" x14ac:dyDescent="0.2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3.2" x14ac:dyDescent="0.2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3.2" x14ac:dyDescent="0.2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3.2" x14ac:dyDescent="0.2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3.2" x14ac:dyDescent="0.2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3.2" x14ac:dyDescent="0.2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3.2" x14ac:dyDescent="0.2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3.2" x14ac:dyDescent="0.2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3.2" x14ac:dyDescent="0.2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3.2" x14ac:dyDescent="0.2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3.2" x14ac:dyDescent="0.2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3.2" x14ac:dyDescent="0.2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3.2" x14ac:dyDescent="0.2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3.2" x14ac:dyDescent="0.2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3.2" x14ac:dyDescent="0.2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3.2" x14ac:dyDescent="0.2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3.2" x14ac:dyDescent="0.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3.2" x14ac:dyDescent="0.2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3.2" x14ac:dyDescent="0.2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3.2" x14ac:dyDescent="0.2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3.2" x14ac:dyDescent="0.2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3.2" x14ac:dyDescent="0.2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3.2" x14ac:dyDescent="0.2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3.2" x14ac:dyDescent="0.2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3.2" x14ac:dyDescent="0.2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3.2" x14ac:dyDescent="0.2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3.2" x14ac:dyDescent="0.2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3.2" x14ac:dyDescent="0.2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3.2" x14ac:dyDescent="0.2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3.2" x14ac:dyDescent="0.2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3.2" x14ac:dyDescent="0.2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3.2" x14ac:dyDescent="0.2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3.2" x14ac:dyDescent="0.2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3.2" x14ac:dyDescent="0.2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3.2" x14ac:dyDescent="0.2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3.2" x14ac:dyDescent="0.2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3.2" x14ac:dyDescent="0.2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3.2" x14ac:dyDescent="0.2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3.2" x14ac:dyDescent="0.2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3.2" x14ac:dyDescent="0.2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3.2" x14ac:dyDescent="0.2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3.2" x14ac:dyDescent="0.2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3.2" x14ac:dyDescent="0.2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3.2" x14ac:dyDescent="0.2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3.2" x14ac:dyDescent="0.2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3.2" x14ac:dyDescent="0.2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3.2" x14ac:dyDescent="0.2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3.2" x14ac:dyDescent="0.2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3.2" x14ac:dyDescent="0.2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3.2" x14ac:dyDescent="0.2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3.2" x14ac:dyDescent="0.2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3.2" x14ac:dyDescent="0.2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3.2" x14ac:dyDescent="0.2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3.2" x14ac:dyDescent="0.2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3.2" x14ac:dyDescent="0.2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3.2" x14ac:dyDescent="0.2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3.2" x14ac:dyDescent="0.2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3.2" x14ac:dyDescent="0.2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3.2" x14ac:dyDescent="0.2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3.2" x14ac:dyDescent="0.2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3.2" x14ac:dyDescent="0.2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3.2" x14ac:dyDescent="0.2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3.2" x14ac:dyDescent="0.2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3.2" x14ac:dyDescent="0.2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3.2" x14ac:dyDescent="0.2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3.2" x14ac:dyDescent="0.2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3.2" x14ac:dyDescent="0.2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3.2" x14ac:dyDescent="0.2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3.2" x14ac:dyDescent="0.2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3.2" x14ac:dyDescent="0.2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3.2" x14ac:dyDescent="0.2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3.2" x14ac:dyDescent="0.2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3.2" x14ac:dyDescent="0.2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3.2" x14ac:dyDescent="0.2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3.2" x14ac:dyDescent="0.2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3.2" x14ac:dyDescent="0.2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3.2" x14ac:dyDescent="0.2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3.2" x14ac:dyDescent="0.2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3.2" x14ac:dyDescent="0.2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3.2" x14ac:dyDescent="0.2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3.2" x14ac:dyDescent="0.2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3.2" x14ac:dyDescent="0.2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3.2" x14ac:dyDescent="0.2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3.2" x14ac:dyDescent="0.2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3.2" x14ac:dyDescent="0.2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3.2" x14ac:dyDescent="0.2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3.2" x14ac:dyDescent="0.2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3.2" x14ac:dyDescent="0.2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3.2" x14ac:dyDescent="0.2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3.2" x14ac:dyDescent="0.2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3.2" x14ac:dyDescent="0.2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3.2" x14ac:dyDescent="0.2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3.2" x14ac:dyDescent="0.2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3.2" x14ac:dyDescent="0.2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3.2" x14ac:dyDescent="0.2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3.2" x14ac:dyDescent="0.2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3.2" x14ac:dyDescent="0.2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3.2" x14ac:dyDescent="0.2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3.2" x14ac:dyDescent="0.2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3.2" x14ac:dyDescent="0.2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3.2" x14ac:dyDescent="0.2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3.2" x14ac:dyDescent="0.2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3.2" x14ac:dyDescent="0.2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3.2" x14ac:dyDescent="0.2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3.2" x14ac:dyDescent="0.2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3.2" x14ac:dyDescent="0.2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3.2" x14ac:dyDescent="0.2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3.2" x14ac:dyDescent="0.2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3.2" x14ac:dyDescent="0.2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3.2" x14ac:dyDescent="0.2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3.2" x14ac:dyDescent="0.2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3.2" x14ac:dyDescent="0.2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3.2" x14ac:dyDescent="0.2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3.2" x14ac:dyDescent="0.2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3.2" x14ac:dyDescent="0.2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3.2" x14ac:dyDescent="0.2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3.2" x14ac:dyDescent="0.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3.2" x14ac:dyDescent="0.2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3.2" x14ac:dyDescent="0.2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3.2" x14ac:dyDescent="0.2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3.2" x14ac:dyDescent="0.2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3.2" x14ac:dyDescent="0.2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3.2" x14ac:dyDescent="0.2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3.2" x14ac:dyDescent="0.2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3.2" x14ac:dyDescent="0.2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3.2" x14ac:dyDescent="0.2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3.2" x14ac:dyDescent="0.2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3.2" x14ac:dyDescent="0.2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3.2" x14ac:dyDescent="0.2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3.2" x14ac:dyDescent="0.2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3.2" x14ac:dyDescent="0.2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3.2" x14ac:dyDescent="0.2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3.2" x14ac:dyDescent="0.2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3.2" x14ac:dyDescent="0.2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3.2" x14ac:dyDescent="0.2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3.2" x14ac:dyDescent="0.2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3.2" x14ac:dyDescent="0.2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3.2" x14ac:dyDescent="0.2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3.2" x14ac:dyDescent="0.2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3.2" x14ac:dyDescent="0.2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3.2" x14ac:dyDescent="0.2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3.2" x14ac:dyDescent="0.2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3.2" x14ac:dyDescent="0.2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3.2" x14ac:dyDescent="0.2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3.2" x14ac:dyDescent="0.2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3.2" x14ac:dyDescent="0.2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3.2" x14ac:dyDescent="0.2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3.2" x14ac:dyDescent="0.2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3.2" x14ac:dyDescent="0.2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3.2" x14ac:dyDescent="0.2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3.2" x14ac:dyDescent="0.2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3.2" x14ac:dyDescent="0.2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3.2" x14ac:dyDescent="0.2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3.2" x14ac:dyDescent="0.2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3.2" x14ac:dyDescent="0.2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3.2" x14ac:dyDescent="0.2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3.2" x14ac:dyDescent="0.2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3.2" x14ac:dyDescent="0.2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3.2" x14ac:dyDescent="0.2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3.2" x14ac:dyDescent="0.2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3.2" x14ac:dyDescent="0.2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3.2" x14ac:dyDescent="0.2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3.2" x14ac:dyDescent="0.2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3.2" x14ac:dyDescent="0.2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3.2" x14ac:dyDescent="0.2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3.2" x14ac:dyDescent="0.2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3.2" x14ac:dyDescent="0.2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3.2" x14ac:dyDescent="0.2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3.2" x14ac:dyDescent="0.2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3.2" x14ac:dyDescent="0.2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3.2" x14ac:dyDescent="0.2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3.2" x14ac:dyDescent="0.2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3.2" x14ac:dyDescent="0.2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3.2" x14ac:dyDescent="0.2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3.2" x14ac:dyDescent="0.2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3.2" x14ac:dyDescent="0.2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3.2" x14ac:dyDescent="0.2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3.2" x14ac:dyDescent="0.2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3.2" x14ac:dyDescent="0.2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3.2" x14ac:dyDescent="0.2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3.2" x14ac:dyDescent="0.2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3.2" x14ac:dyDescent="0.2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3.2" x14ac:dyDescent="0.2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3.2" x14ac:dyDescent="0.2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3.2" x14ac:dyDescent="0.2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3.2" x14ac:dyDescent="0.2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3.2" x14ac:dyDescent="0.2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3.2" x14ac:dyDescent="0.2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3.2" x14ac:dyDescent="0.2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3.2" x14ac:dyDescent="0.2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3.2" x14ac:dyDescent="0.2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3.2" x14ac:dyDescent="0.2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3.2" x14ac:dyDescent="0.2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3.2" x14ac:dyDescent="0.2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3.2" x14ac:dyDescent="0.2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3.2" x14ac:dyDescent="0.2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3.2" x14ac:dyDescent="0.2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3.2" x14ac:dyDescent="0.2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3.2" x14ac:dyDescent="0.2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3.2" x14ac:dyDescent="0.2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3.2" x14ac:dyDescent="0.2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3.2" x14ac:dyDescent="0.2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3.2" x14ac:dyDescent="0.2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3.2" x14ac:dyDescent="0.2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3.2" x14ac:dyDescent="0.2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3.2" x14ac:dyDescent="0.2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3.2" x14ac:dyDescent="0.2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3.2" x14ac:dyDescent="0.2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3.2" x14ac:dyDescent="0.2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3.2" x14ac:dyDescent="0.2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3.2" x14ac:dyDescent="0.2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3.2" x14ac:dyDescent="0.2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3.2" x14ac:dyDescent="0.2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3.2" x14ac:dyDescent="0.2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3.2" x14ac:dyDescent="0.2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3.2" x14ac:dyDescent="0.2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3.2" x14ac:dyDescent="0.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3.2" x14ac:dyDescent="0.2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3.2" x14ac:dyDescent="0.2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3.2" x14ac:dyDescent="0.2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3.2" x14ac:dyDescent="0.2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3.2" x14ac:dyDescent="0.2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3.2" x14ac:dyDescent="0.2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3.2" x14ac:dyDescent="0.2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3.2" x14ac:dyDescent="0.2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3.2" x14ac:dyDescent="0.2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3.2" x14ac:dyDescent="0.2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3.2" x14ac:dyDescent="0.2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3.2" x14ac:dyDescent="0.2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3.2" x14ac:dyDescent="0.2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3.2" x14ac:dyDescent="0.2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3.2" x14ac:dyDescent="0.2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3.2" x14ac:dyDescent="0.2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3.2" x14ac:dyDescent="0.2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3.2" x14ac:dyDescent="0.2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3.2" x14ac:dyDescent="0.2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3.2" x14ac:dyDescent="0.2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3.2" x14ac:dyDescent="0.2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3.2" x14ac:dyDescent="0.2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3.2" x14ac:dyDescent="0.2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3.2" x14ac:dyDescent="0.2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3.2" x14ac:dyDescent="0.2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3.2" x14ac:dyDescent="0.2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3.2" x14ac:dyDescent="0.2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3.2" x14ac:dyDescent="0.2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3.2" x14ac:dyDescent="0.2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3.2" x14ac:dyDescent="0.2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3.2" x14ac:dyDescent="0.2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3.2" x14ac:dyDescent="0.2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3.2" x14ac:dyDescent="0.2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3.2" x14ac:dyDescent="0.2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3.2" x14ac:dyDescent="0.2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3.2" x14ac:dyDescent="0.2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3.2" x14ac:dyDescent="0.2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3.2" x14ac:dyDescent="0.2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3.2" x14ac:dyDescent="0.2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3.2" x14ac:dyDescent="0.2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3.2" x14ac:dyDescent="0.2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3.2" x14ac:dyDescent="0.2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3.2" x14ac:dyDescent="0.2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3.2" x14ac:dyDescent="0.2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3.2" x14ac:dyDescent="0.2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3.2" x14ac:dyDescent="0.2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3.2" x14ac:dyDescent="0.2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3.2" x14ac:dyDescent="0.2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3.2" x14ac:dyDescent="0.2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3.2" x14ac:dyDescent="0.2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3.2" x14ac:dyDescent="0.2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3.2" x14ac:dyDescent="0.2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3.2" x14ac:dyDescent="0.2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3.2" x14ac:dyDescent="0.2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3.2" x14ac:dyDescent="0.2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3.2" x14ac:dyDescent="0.2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3.2" x14ac:dyDescent="0.2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3.2" x14ac:dyDescent="0.2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3.2" x14ac:dyDescent="0.2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3.2" x14ac:dyDescent="0.2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3.2" x14ac:dyDescent="0.2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3.2" x14ac:dyDescent="0.2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3.2" x14ac:dyDescent="0.2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3.2" x14ac:dyDescent="0.2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3.2" x14ac:dyDescent="0.2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3.2" x14ac:dyDescent="0.2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3.2" x14ac:dyDescent="0.2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3.2" x14ac:dyDescent="0.2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3.2" x14ac:dyDescent="0.2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3.2" x14ac:dyDescent="0.2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3.2" x14ac:dyDescent="0.2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3.2" x14ac:dyDescent="0.2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3.2" x14ac:dyDescent="0.2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3.2" x14ac:dyDescent="0.2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3.2" x14ac:dyDescent="0.2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3.2" x14ac:dyDescent="0.2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3.2" x14ac:dyDescent="0.2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3.2" x14ac:dyDescent="0.2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3.2" x14ac:dyDescent="0.2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3.2" x14ac:dyDescent="0.2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3.2" x14ac:dyDescent="0.2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3.2" x14ac:dyDescent="0.2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3.2" x14ac:dyDescent="0.2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3.2" x14ac:dyDescent="0.2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3.2" x14ac:dyDescent="0.2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3.2" x14ac:dyDescent="0.2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3.2" x14ac:dyDescent="0.2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3.2" x14ac:dyDescent="0.2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3.2" x14ac:dyDescent="0.2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3.2" x14ac:dyDescent="0.2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3.2" x14ac:dyDescent="0.2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3.2" x14ac:dyDescent="0.2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3.2" x14ac:dyDescent="0.2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3.2" x14ac:dyDescent="0.2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3.2" x14ac:dyDescent="0.2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3.2" x14ac:dyDescent="0.2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3.2" x14ac:dyDescent="0.2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3.2" x14ac:dyDescent="0.2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3.2" x14ac:dyDescent="0.2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3.2" x14ac:dyDescent="0.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3.2" x14ac:dyDescent="0.2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3.2" x14ac:dyDescent="0.2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3.2" x14ac:dyDescent="0.2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3.2" x14ac:dyDescent="0.2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3.2" x14ac:dyDescent="0.2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3.2" x14ac:dyDescent="0.2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3.2" x14ac:dyDescent="0.2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3.2" x14ac:dyDescent="0.2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3.2" x14ac:dyDescent="0.2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3.2" x14ac:dyDescent="0.2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3.2" x14ac:dyDescent="0.2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3.2" x14ac:dyDescent="0.2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3.2" x14ac:dyDescent="0.2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3.2" x14ac:dyDescent="0.2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3.2" x14ac:dyDescent="0.2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3.2" x14ac:dyDescent="0.2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3.2" x14ac:dyDescent="0.2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3.2" x14ac:dyDescent="0.2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3.2" x14ac:dyDescent="0.2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3.2" x14ac:dyDescent="0.2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3.2" x14ac:dyDescent="0.2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3.2" x14ac:dyDescent="0.2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3.2" x14ac:dyDescent="0.2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3.2" x14ac:dyDescent="0.2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3.2" x14ac:dyDescent="0.2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3.2" x14ac:dyDescent="0.2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3.2" x14ac:dyDescent="0.2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3.2" x14ac:dyDescent="0.2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3.2" x14ac:dyDescent="0.2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3.2" x14ac:dyDescent="0.2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3.2" x14ac:dyDescent="0.2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3.2" x14ac:dyDescent="0.2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3.2" x14ac:dyDescent="0.2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3.2" x14ac:dyDescent="0.2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3.2" x14ac:dyDescent="0.2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3.2" x14ac:dyDescent="0.2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3.2" x14ac:dyDescent="0.2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3.2" x14ac:dyDescent="0.2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3.2" x14ac:dyDescent="0.2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3.2" x14ac:dyDescent="0.2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3.2" x14ac:dyDescent="0.2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3.2" x14ac:dyDescent="0.2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3.2" x14ac:dyDescent="0.2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3.2" x14ac:dyDescent="0.2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3.2" x14ac:dyDescent="0.2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3.2" x14ac:dyDescent="0.2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3.2" x14ac:dyDescent="0.2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3.2" x14ac:dyDescent="0.2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3.2" x14ac:dyDescent="0.2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3.2" x14ac:dyDescent="0.2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3.2" x14ac:dyDescent="0.2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3.2" x14ac:dyDescent="0.2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3.2" x14ac:dyDescent="0.2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3.2" x14ac:dyDescent="0.2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3.2" x14ac:dyDescent="0.2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3.2" x14ac:dyDescent="0.2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3.2" x14ac:dyDescent="0.2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3.2" x14ac:dyDescent="0.2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3.2" x14ac:dyDescent="0.2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3.2" x14ac:dyDescent="0.2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3.2" x14ac:dyDescent="0.2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3.2" x14ac:dyDescent="0.2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3.2" x14ac:dyDescent="0.2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3.2" x14ac:dyDescent="0.2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3.2" x14ac:dyDescent="0.2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3.2" x14ac:dyDescent="0.2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3.2" x14ac:dyDescent="0.2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3.2" x14ac:dyDescent="0.2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3.2" x14ac:dyDescent="0.2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3.2" x14ac:dyDescent="0.2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3.2" x14ac:dyDescent="0.2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3.2" x14ac:dyDescent="0.2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3.2" x14ac:dyDescent="0.2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3.2" x14ac:dyDescent="0.2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3.2" x14ac:dyDescent="0.2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3.2" x14ac:dyDescent="0.2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3.2" x14ac:dyDescent="0.2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3.2" x14ac:dyDescent="0.2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3.2" x14ac:dyDescent="0.2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3.2" x14ac:dyDescent="0.2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3.2" x14ac:dyDescent="0.2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3.2" x14ac:dyDescent="0.2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3.2" x14ac:dyDescent="0.2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3.2" x14ac:dyDescent="0.2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3.2" x14ac:dyDescent="0.2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3.2" x14ac:dyDescent="0.2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3.2" x14ac:dyDescent="0.2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3.2" x14ac:dyDescent="0.2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3.2" x14ac:dyDescent="0.2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3.2" x14ac:dyDescent="0.2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3.2" x14ac:dyDescent="0.2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3.2" x14ac:dyDescent="0.2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3.2" x14ac:dyDescent="0.2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3.2" x14ac:dyDescent="0.2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3.2" x14ac:dyDescent="0.2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3.2" x14ac:dyDescent="0.2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3.2" x14ac:dyDescent="0.2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3.2" x14ac:dyDescent="0.2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3.2" x14ac:dyDescent="0.2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3.2" x14ac:dyDescent="0.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3.2" x14ac:dyDescent="0.2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3.2" x14ac:dyDescent="0.2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3.2" x14ac:dyDescent="0.2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3.2" x14ac:dyDescent="0.2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3.2" x14ac:dyDescent="0.2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3.2" x14ac:dyDescent="0.2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3.2" x14ac:dyDescent="0.2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3.2" x14ac:dyDescent="0.2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3.2" x14ac:dyDescent="0.2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3.2" x14ac:dyDescent="0.2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3.2" x14ac:dyDescent="0.2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3.2" x14ac:dyDescent="0.2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3.2" x14ac:dyDescent="0.2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3.2" x14ac:dyDescent="0.2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3.2" x14ac:dyDescent="0.2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3.2" x14ac:dyDescent="0.2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3.2" x14ac:dyDescent="0.2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3.2" x14ac:dyDescent="0.2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3.2" x14ac:dyDescent="0.2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3.2" x14ac:dyDescent="0.2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3.2" x14ac:dyDescent="0.2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3.2" x14ac:dyDescent="0.2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3.2" x14ac:dyDescent="0.2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3.2" x14ac:dyDescent="0.2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3.2" x14ac:dyDescent="0.2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3.2" x14ac:dyDescent="0.2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3.2" x14ac:dyDescent="0.2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3.2" x14ac:dyDescent="0.2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3.2" x14ac:dyDescent="0.2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3.2" x14ac:dyDescent="0.2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3.2" x14ac:dyDescent="0.2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3.2" x14ac:dyDescent="0.2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3.2" x14ac:dyDescent="0.2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3.2" x14ac:dyDescent="0.2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3.2" x14ac:dyDescent="0.2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3.2" x14ac:dyDescent="0.2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3.2" x14ac:dyDescent="0.2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3.2" x14ac:dyDescent="0.2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3.2" x14ac:dyDescent="0.2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3.2" x14ac:dyDescent="0.2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3.2" x14ac:dyDescent="0.2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3.2" x14ac:dyDescent="0.2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3.2" x14ac:dyDescent="0.2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3.2" x14ac:dyDescent="0.2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3.2" x14ac:dyDescent="0.2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3.2" x14ac:dyDescent="0.2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3.2" x14ac:dyDescent="0.2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3.2" x14ac:dyDescent="0.2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3.2" x14ac:dyDescent="0.2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3.2" x14ac:dyDescent="0.2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3.2" x14ac:dyDescent="0.2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3.2" x14ac:dyDescent="0.2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3.2" x14ac:dyDescent="0.2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3.2" x14ac:dyDescent="0.2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3.2" x14ac:dyDescent="0.2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3.2" x14ac:dyDescent="0.2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3.2" x14ac:dyDescent="0.2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3.2" x14ac:dyDescent="0.2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3.2" x14ac:dyDescent="0.2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3.2" x14ac:dyDescent="0.2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3.2" x14ac:dyDescent="0.2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3.2" x14ac:dyDescent="0.2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3.2" x14ac:dyDescent="0.2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3.2" x14ac:dyDescent="0.2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3.2" x14ac:dyDescent="0.2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3.2" x14ac:dyDescent="0.2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3.2" x14ac:dyDescent="0.2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3.2" x14ac:dyDescent="0.2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3.2" x14ac:dyDescent="0.2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3.2" x14ac:dyDescent="0.2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3.2" x14ac:dyDescent="0.2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3.2" x14ac:dyDescent="0.2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3.2" x14ac:dyDescent="0.2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3.2" x14ac:dyDescent="0.2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3.2" x14ac:dyDescent="0.2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3.2" x14ac:dyDescent="0.2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3.2" x14ac:dyDescent="0.2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3.2" x14ac:dyDescent="0.2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3.2" x14ac:dyDescent="0.2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3.2" x14ac:dyDescent="0.2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3.2" x14ac:dyDescent="0.2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3.2" x14ac:dyDescent="0.2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3.2" x14ac:dyDescent="0.2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3.2" x14ac:dyDescent="0.2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3.2" x14ac:dyDescent="0.2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3.2" x14ac:dyDescent="0.2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3.2" x14ac:dyDescent="0.2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3.2" x14ac:dyDescent="0.2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3.2" x14ac:dyDescent="0.2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3.2" x14ac:dyDescent="0.2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3.2" x14ac:dyDescent="0.2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3.2" x14ac:dyDescent="0.2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3.2" x14ac:dyDescent="0.2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3.2" x14ac:dyDescent="0.2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3.2" x14ac:dyDescent="0.2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3.2" x14ac:dyDescent="0.2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3.2" x14ac:dyDescent="0.2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3.2" x14ac:dyDescent="0.2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3.2" x14ac:dyDescent="0.2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3.2" x14ac:dyDescent="0.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3.2" x14ac:dyDescent="0.2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3.2" x14ac:dyDescent="0.2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3.2" x14ac:dyDescent="0.2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3.2" x14ac:dyDescent="0.2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3.2" x14ac:dyDescent="0.2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3.2" x14ac:dyDescent="0.2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3.2" x14ac:dyDescent="0.2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3.2" x14ac:dyDescent="0.2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3.2" x14ac:dyDescent="0.2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3.2" x14ac:dyDescent="0.2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3.2" x14ac:dyDescent="0.2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3.2" x14ac:dyDescent="0.2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3.2" x14ac:dyDescent="0.2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3.2" x14ac:dyDescent="0.2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3.2" x14ac:dyDescent="0.2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3.2" x14ac:dyDescent="0.2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3.2" x14ac:dyDescent="0.2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3.2" x14ac:dyDescent="0.2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3.2" x14ac:dyDescent="0.2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3.2" x14ac:dyDescent="0.2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3.2" x14ac:dyDescent="0.2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3.2" x14ac:dyDescent="0.2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3.2" x14ac:dyDescent="0.2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3.2" x14ac:dyDescent="0.2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3.2" x14ac:dyDescent="0.2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3.2" x14ac:dyDescent="0.2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3.2" x14ac:dyDescent="0.2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3.2" x14ac:dyDescent="0.2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3.2" x14ac:dyDescent="0.2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3.2" x14ac:dyDescent="0.2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3.2" x14ac:dyDescent="0.2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3.2" x14ac:dyDescent="0.2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3.2" x14ac:dyDescent="0.2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3.2" x14ac:dyDescent="0.2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3.2" x14ac:dyDescent="0.2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3.2" x14ac:dyDescent="0.2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3.2" x14ac:dyDescent="0.2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3.2" x14ac:dyDescent="0.2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3.2" x14ac:dyDescent="0.2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3.2" x14ac:dyDescent="0.2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3.2" x14ac:dyDescent="0.2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3.2" x14ac:dyDescent="0.2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3.2" x14ac:dyDescent="0.2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3.2" x14ac:dyDescent="0.2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3.2" x14ac:dyDescent="0.2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3.2" x14ac:dyDescent="0.2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3.2" x14ac:dyDescent="0.2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3.2" x14ac:dyDescent="0.2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3.2" x14ac:dyDescent="0.2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3.2" x14ac:dyDescent="0.2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3.2" x14ac:dyDescent="0.2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3.2" x14ac:dyDescent="0.2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3.2" x14ac:dyDescent="0.2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3.2" x14ac:dyDescent="0.2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3.2" x14ac:dyDescent="0.2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3.2" x14ac:dyDescent="0.2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3.2" x14ac:dyDescent="0.2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3.2" x14ac:dyDescent="0.2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3.2" x14ac:dyDescent="0.2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3.2" x14ac:dyDescent="0.2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3.2" x14ac:dyDescent="0.2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3.2" x14ac:dyDescent="0.2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3.2" x14ac:dyDescent="0.2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3.2" x14ac:dyDescent="0.2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3.2" x14ac:dyDescent="0.2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3.2" x14ac:dyDescent="0.2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3.2" x14ac:dyDescent="0.2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3.2" x14ac:dyDescent="0.2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3.2" x14ac:dyDescent="0.25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3.2" x14ac:dyDescent="0.2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3.2" x14ac:dyDescent="0.25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3.2" x14ac:dyDescent="0.25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3.2" x14ac:dyDescent="0.25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3.2" x14ac:dyDescent="0.25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3.2" x14ac:dyDescent="0.25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count="1">
    <dataValidation type="custom" allowBlank="1" showInputMessage="1" showErrorMessage="1" prompt=" - Text string length must be between 0 and 30 characters" sqref="D2:D6" xr:uid="{00000000-0002-0000-0000-000000000000}">
      <formula1>AND(GTE(LEN(D2),MIN((0),(30))),LTE(LEN(D2),MAX((0),(30))))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1"/>
  <sheetViews>
    <sheetView tabSelected="1" topLeftCell="A4" workbookViewId="0">
      <selection activeCell="Q21" sqref="Q21"/>
    </sheetView>
  </sheetViews>
  <sheetFormatPr defaultColWidth="17.33203125" defaultRowHeight="15" customHeight="1" x14ac:dyDescent="0.25"/>
  <cols>
    <col min="1" max="1" width="27" customWidth="1"/>
    <col min="2" max="2" width="7.88671875" customWidth="1"/>
    <col min="3" max="23" width="7" customWidth="1"/>
    <col min="24" max="26" width="1.6640625" customWidth="1"/>
    <col min="27" max="31" width="15.6640625" customWidth="1"/>
    <col min="32" max="32" width="5.88671875" customWidth="1"/>
    <col min="33" max="36" width="7.33203125" customWidth="1"/>
    <col min="37" max="37" width="11.33203125" customWidth="1"/>
    <col min="38" max="40" width="12.33203125" customWidth="1"/>
    <col min="41" max="41" width="9.109375" customWidth="1"/>
  </cols>
  <sheetData>
    <row r="1" spans="1:41" ht="23.25" customHeight="1" x14ac:dyDescent="0.25">
      <c r="A1" s="2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5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5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2"/>
      <c r="AH3" s="71"/>
      <c r="AI3" s="71"/>
      <c r="AJ3" s="71"/>
      <c r="AK3" s="71"/>
      <c r="AL3" s="71"/>
      <c r="AM3" s="71"/>
      <c r="AN3" s="71"/>
      <c r="AO3" s="10"/>
    </row>
    <row r="4" spans="1:41" ht="15" customHeight="1" x14ac:dyDescent="0.25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5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5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5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5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5">
      <c r="A10" s="27" t="str">
        <f>Indiv!D2</f>
        <v>Team A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2"/>
      <c r="AH10" s="71"/>
      <c r="AI10" s="71"/>
      <c r="AJ10" s="71"/>
      <c r="AK10" s="71"/>
      <c r="AL10" s="71"/>
      <c r="AM10" s="71"/>
      <c r="AN10" s="71"/>
      <c r="AO10" s="10"/>
    </row>
    <row r="11" spans="1:41" ht="15" customHeight="1" x14ac:dyDescent="0.25">
      <c r="A11" s="40" t="s">
        <v>70</v>
      </c>
      <c r="B11" s="41">
        <v>15</v>
      </c>
      <c r="C11" s="10">
        <v>150</v>
      </c>
      <c r="D11" s="10">
        <v>8</v>
      </c>
      <c r="E11" s="10">
        <v>5</v>
      </c>
      <c r="F11" s="10">
        <v>0</v>
      </c>
      <c r="G11" s="10">
        <v>0</v>
      </c>
      <c r="H11" s="10">
        <v>0</v>
      </c>
      <c r="I11" s="10">
        <v>2</v>
      </c>
      <c r="J11" s="10">
        <v>0</v>
      </c>
      <c r="K11" s="10">
        <v>0</v>
      </c>
      <c r="L11" s="10">
        <v>6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5</v>
      </c>
      <c r="T11" s="10">
        <v>0</v>
      </c>
      <c r="U11" s="10">
        <v>0</v>
      </c>
      <c r="V11" s="10">
        <v>0</v>
      </c>
      <c r="W11" s="10">
        <v>0</v>
      </c>
      <c r="X11" s="10"/>
      <c r="Y11" s="13"/>
      <c r="Z11" s="10"/>
      <c r="AA11" s="45">
        <f t="shared" ref="AA11:AA16" si="0">IF(C11=0,"",(C11/B11)*8)</f>
        <v>80</v>
      </c>
      <c r="AB11" s="46">
        <f>Indiv!$AD$2*B11</f>
        <v>1125</v>
      </c>
      <c r="AC11" s="46">
        <f t="shared" ref="AC11:AC16" si="1">IF(C11=0,"",AB11/C11)</f>
        <v>7.5</v>
      </c>
      <c r="AD11" s="46">
        <f t="shared" ref="AD11:AD16" si="2">IF(C11=0,"",AB11/(D11+E11))</f>
        <v>86.538461538461533</v>
      </c>
      <c r="AE11" s="48">
        <f t="shared" ref="AE11:AE16" si="3">IF(C11=0,"",1000*((E11+D11)/C11))</f>
        <v>86.666666666666671</v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5">
      <c r="A12" s="49" t="s">
        <v>71</v>
      </c>
      <c r="B12" s="50">
        <v>10</v>
      </c>
      <c r="C12" s="51">
        <v>50</v>
      </c>
      <c r="D12" s="10">
        <v>5</v>
      </c>
      <c r="E12" s="10">
        <v>10</v>
      </c>
      <c r="F12" s="10"/>
      <c r="G12" s="10"/>
      <c r="H12" s="10"/>
      <c r="I12" s="10">
        <v>3</v>
      </c>
      <c r="J12" s="10"/>
      <c r="K12" s="10"/>
      <c r="L12" s="10">
        <v>1</v>
      </c>
      <c r="M12" s="10"/>
      <c r="N12" s="10">
        <v>1</v>
      </c>
      <c r="O12" s="10">
        <v>2</v>
      </c>
      <c r="P12" s="10"/>
      <c r="Q12" s="10"/>
      <c r="R12" s="10">
        <v>3</v>
      </c>
      <c r="S12" s="10">
        <v>5</v>
      </c>
      <c r="T12" s="10"/>
      <c r="U12" s="10"/>
      <c r="V12" s="10"/>
      <c r="W12" s="10"/>
      <c r="X12" s="10"/>
      <c r="Y12" s="13"/>
      <c r="Z12" s="10"/>
      <c r="AA12" s="45">
        <f t="shared" si="0"/>
        <v>40</v>
      </c>
      <c r="AB12" s="46">
        <f>Indiv!$AD$2*B12</f>
        <v>750</v>
      </c>
      <c r="AC12" s="46">
        <f t="shared" si="1"/>
        <v>15</v>
      </c>
      <c r="AD12" s="46">
        <f t="shared" si="2"/>
        <v>50</v>
      </c>
      <c r="AE12" s="48">
        <f t="shared" si="3"/>
        <v>300</v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5">
      <c r="A13" s="49" t="s">
        <v>72</v>
      </c>
      <c r="B13" s="78">
        <v>3</v>
      </c>
      <c r="C13" s="77"/>
      <c r="D13" s="77">
        <v>1</v>
      </c>
      <c r="E13" s="77">
        <v>1</v>
      </c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>
        <v>1</v>
      </c>
      <c r="Q13" s="77"/>
      <c r="R13" s="77"/>
      <c r="S13" s="77"/>
      <c r="T13" s="77"/>
      <c r="U13" s="77"/>
      <c r="V13" s="77"/>
      <c r="W13" s="77">
        <v>1</v>
      </c>
      <c r="X13" s="10"/>
      <c r="Y13" s="13"/>
      <c r="Z13" s="10"/>
      <c r="AA13" s="45" t="str">
        <f t="shared" si="0"/>
        <v/>
      </c>
      <c r="AB13" s="46">
        <f>Indiv!$AD$2*B13</f>
        <v>225</v>
      </c>
      <c r="AC13" s="46" t="str">
        <f t="shared" si="1"/>
        <v/>
      </c>
      <c r="AD13" s="46" t="str">
        <f t="shared" si="2"/>
        <v/>
      </c>
      <c r="AE13" s="48" t="str">
        <f t="shared" si="3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5">
      <c r="A14" s="52" t="s">
        <v>73</v>
      </c>
      <c r="B14" s="74">
        <v>6</v>
      </c>
      <c r="C14" s="73">
        <v>100</v>
      </c>
      <c r="D14" s="73">
        <v>1</v>
      </c>
      <c r="E14" s="73">
        <v>1</v>
      </c>
      <c r="F14" s="73">
        <v>1</v>
      </c>
      <c r="G14" s="73"/>
      <c r="H14" s="73"/>
      <c r="I14" s="73"/>
      <c r="J14" s="73"/>
      <c r="K14" s="73"/>
      <c r="L14" s="73"/>
      <c r="M14" s="73"/>
      <c r="N14" s="73"/>
      <c r="O14" s="73"/>
      <c r="P14" s="73">
        <v>1</v>
      </c>
      <c r="Q14" s="73"/>
      <c r="R14" s="73"/>
      <c r="S14" s="73"/>
      <c r="T14" s="73"/>
      <c r="U14" s="73"/>
      <c r="V14" s="73"/>
      <c r="W14" s="73"/>
      <c r="X14" s="10"/>
      <c r="Y14" s="13"/>
      <c r="Z14" s="10"/>
      <c r="AA14" s="45"/>
      <c r="AB14" s="46">
        <f>Indiv!$AD$2*B14</f>
        <v>450</v>
      </c>
      <c r="AC14" s="46">
        <f t="shared" si="1"/>
        <v>4.5</v>
      </c>
      <c r="AD14" s="46">
        <f t="shared" si="2"/>
        <v>225</v>
      </c>
      <c r="AE14" s="48">
        <f t="shared" si="3"/>
        <v>20</v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s="69" customFormat="1" ht="15" customHeight="1" thickBot="1" x14ac:dyDescent="0.3">
      <c r="A15" s="52" t="s">
        <v>74</v>
      </c>
      <c r="B15" s="76">
        <v>4</v>
      </c>
      <c r="C15" s="75"/>
      <c r="D15" s="75">
        <v>2</v>
      </c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1</v>
      </c>
      <c r="X15" s="68"/>
      <c r="Y15" s="13"/>
      <c r="Z15" s="68"/>
      <c r="AA15" s="45"/>
      <c r="AB15" s="46"/>
      <c r="AC15" s="46"/>
      <c r="AD15" s="46"/>
      <c r="AE15" s="48"/>
      <c r="AF15" s="22"/>
      <c r="AG15" s="68"/>
      <c r="AH15" s="68"/>
      <c r="AI15" s="68"/>
      <c r="AJ15" s="68"/>
      <c r="AK15" s="68"/>
      <c r="AL15" s="24"/>
      <c r="AM15" s="24"/>
      <c r="AN15" s="68"/>
      <c r="AO15" s="68"/>
    </row>
    <row r="16" spans="1:41" ht="15" customHeight="1" thickBot="1" x14ac:dyDescent="0.3">
      <c r="A16" s="53" t="s">
        <v>39</v>
      </c>
      <c r="B16" s="54">
        <f t="shared" ref="B16:W16" si="4">SUM(B11:B14)</f>
        <v>34</v>
      </c>
      <c r="C16" s="55">
        <f t="shared" si="4"/>
        <v>300</v>
      </c>
      <c r="D16" s="55">
        <f t="shared" si="4"/>
        <v>15</v>
      </c>
      <c r="E16" s="55">
        <f t="shared" si="4"/>
        <v>17</v>
      </c>
      <c r="F16" s="55">
        <f t="shared" si="4"/>
        <v>1</v>
      </c>
      <c r="G16" s="55">
        <f t="shared" si="4"/>
        <v>0</v>
      </c>
      <c r="H16" s="55">
        <f t="shared" si="4"/>
        <v>0</v>
      </c>
      <c r="I16" s="55">
        <f t="shared" si="4"/>
        <v>5</v>
      </c>
      <c r="J16" s="55">
        <f t="shared" si="4"/>
        <v>0</v>
      </c>
      <c r="K16" s="55">
        <f t="shared" si="4"/>
        <v>0</v>
      </c>
      <c r="L16" s="55">
        <f t="shared" si="4"/>
        <v>7</v>
      </c>
      <c r="M16" s="55">
        <f t="shared" si="4"/>
        <v>0</v>
      </c>
      <c r="N16" s="55">
        <f t="shared" si="4"/>
        <v>1</v>
      </c>
      <c r="O16" s="55">
        <f t="shared" si="4"/>
        <v>2</v>
      </c>
      <c r="P16" s="55">
        <f t="shared" si="4"/>
        <v>2</v>
      </c>
      <c r="Q16" s="55">
        <f t="shared" si="4"/>
        <v>0</v>
      </c>
      <c r="R16" s="55">
        <f t="shared" si="4"/>
        <v>3</v>
      </c>
      <c r="S16" s="55">
        <f t="shared" si="4"/>
        <v>10</v>
      </c>
      <c r="T16" s="55">
        <f t="shared" si="4"/>
        <v>0</v>
      </c>
      <c r="U16" s="55">
        <f t="shared" si="4"/>
        <v>0</v>
      </c>
      <c r="V16" s="55">
        <f t="shared" si="4"/>
        <v>0</v>
      </c>
      <c r="W16" s="55">
        <f t="shared" si="4"/>
        <v>1</v>
      </c>
      <c r="X16" s="56"/>
      <c r="Y16" s="57"/>
      <c r="Z16" s="56"/>
      <c r="AA16" s="58">
        <f t="shared" si="0"/>
        <v>70.588235294117652</v>
      </c>
      <c r="AB16" s="59">
        <f>AB11+AB12+AB13+AB14</f>
        <v>2550</v>
      </c>
      <c r="AC16" s="59">
        <f t="shared" si="1"/>
        <v>8.5</v>
      </c>
      <c r="AD16" s="59">
        <f t="shared" si="2"/>
        <v>79.6875</v>
      </c>
      <c r="AE16" s="60">
        <f t="shared" si="3"/>
        <v>106.66666666666667</v>
      </c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5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3"/>
      <c r="Z17" s="10"/>
      <c r="AA17" s="14"/>
      <c r="AB17" s="10"/>
      <c r="AC17" s="10"/>
      <c r="AD17" s="10"/>
      <c r="AE17" s="14"/>
      <c r="AF17" s="22"/>
      <c r="AG17" s="10"/>
      <c r="AH17" s="10"/>
      <c r="AI17" s="10"/>
      <c r="AJ17" s="10"/>
      <c r="AK17" s="22"/>
      <c r="AL17" s="24"/>
      <c r="AM17" s="24"/>
      <c r="AN17" s="22"/>
      <c r="AO17" s="10"/>
    </row>
    <row r="18" spans="1:41" ht="15" customHeight="1" x14ac:dyDescent="0.25">
      <c r="A18" s="1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6"/>
      <c r="Z18" s="15"/>
      <c r="AA18" s="17"/>
      <c r="AB18" s="15"/>
      <c r="AC18" s="15"/>
      <c r="AD18" s="15"/>
      <c r="AE18" s="17"/>
      <c r="AF18" s="10"/>
      <c r="AG18" s="72"/>
      <c r="AH18" s="71"/>
      <c r="AI18" s="71"/>
      <c r="AJ18" s="71"/>
      <c r="AK18" s="71"/>
      <c r="AL18" s="71"/>
      <c r="AM18" s="71"/>
      <c r="AN18" s="71"/>
      <c r="AO18" s="10"/>
    </row>
    <row r="19" spans="1:41" ht="15" customHeight="1" x14ac:dyDescent="0.25">
      <c r="A19" s="11"/>
      <c r="B19" s="10"/>
      <c r="C19" s="1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61"/>
      <c r="Z19" s="19"/>
      <c r="AA19" s="14"/>
      <c r="AB19" s="10"/>
      <c r="AC19" s="10"/>
      <c r="AD19" s="10"/>
      <c r="AE19" s="14"/>
      <c r="AF19" s="10"/>
      <c r="AG19" s="10"/>
      <c r="AH19" s="10"/>
      <c r="AI19" s="19"/>
      <c r="AJ19" s="19"/>
      <c r="AK19" s="10"/>
      <c r="AL19" s="10"/>
      <c r="AM19" s="10"/>
      <c r="AN19" s="10"/>
      <c r="AO19" s="10"/>
    </row>
    <row r="20" spans="1:41" ht="15" customHeight="1" x14ac:dyDescent="0.25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3"/>
      <c r="Z20" s="10"/>
      <c r="AA20" s="14"/>
      <c r="AB20" s="24"/>
      <c r="AC20" s="24"/>
      <c r="AD20" s="24"/>
      <c r="AE20" s="14"/>
      <c r="AF20" s="22"/>
      <c r="AG20" s="10"/>
      <c r="AH20" s="10"/>
      <c r="AI20" s="10"/>
      <c r="AJ20" s="10"/>
      <c r="AK20" s="10"/>
      <c r="AL20" s="24"/>
      <c r="AM20" s="24"/>
      <c r="AN20" s="22"/>
      <c r="AO20" s="10"/>
    </row>
    <row r="21" spans="1:41" ht="15" customHeight="1" x14ac:dyDescent="0.25">
      <c r="A21" s="11"/>
      <c r="B21" s="10" t="s">
        <v>16</v>
      </c>
      <c r="C21" s="62" t="s">
        <v>40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61"/>
      <c r="Z21" s="19"/>
      <c r="AA21" s="14"/>
      <c r="AB21" s="10"/>
      <c r="AC21" s="10"/>
      <c r="AD21" s="10"/>
      <c r="AE21" s="14"/>
      <c r="AF21" s="22"/>
      <c r="AG21" s="10"/>
      <c r="AH21" s="10"/>
      <c r="AI21" s="10"/>
      <c r="AJ21" s="10"/>
      <c r="AK21" s="10"/>
      <c r="AL21" s="24"/>
      <c r="AM21" s="24"/>
      <c r="AN21" s="10"/>
      <c r="AO21" s="10"/>
    </row>
    <row r="22" spans="1:41" ht="15" customHeight="1" x14ac:dyDescent="0.25">
      <c r="A22" s="11"/>
      <c r="B22" s="10" t="s">
        <v>17</v>
      </c>
      <c r="C22" s="62" t="s">
        <v>41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5">
      <c r="A23" s="11"/>
      <c r="B23" s="10" t="s">
        <v>18</v>
      </c>
      <c r="C23" s="62" t="s">
        <v>42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22"/>
      <c r="AG23" s="10"/>
      <c r="AH23" s="10"/>
      <c r="AI23" s="10"/>
      <c r="AJ23" s="10"/>
      <c r="AK23" s="22"/>
      <c r="AL23" s="24"/>
      <c r="AM23" s="24"/>
      <c r="AN23" s="22"/>
      <c r="AO23" s="10"/>
    </row>
    <row r="24" spans="1:41" ht="15" customHeight="1" x14ac:dyDescent="0.25">
      <c r="A24" s="11"/>
      <c r="B24" s="10" t="s">
        <v>19</v>
      </c>
      <c r="C24" s="62" t="s">
        <v>43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spans="1:41" ht="15" customHeight="1" x14ac:dyDescent="0.25">
      <c r="A25" s="11"/>
      <c r="B25" s="10" t="s">
        <v>20</v>
      </c>
      <c r="C25" s="62" t="s">
        <v>44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72"/>
      <c r="AH25" s="71"/>
      <c r="AI25" s="71"/>
      <c r="AJ25" s="71"/>
      <c r="AK25" s="71"/>
      <c r="AL25" s="71"/>
      <c r="AM25" s="71"/>
      <c r="AN25" s="71"/>
      <c r="AO25" s="10"/>
    </row>
    <row r="26" spans="1:41" ht="15" customHeight="1" x14ac:dyDescent="0.25">
      <c r="A26" s="11"/>
      <c r="B26" s="10" t="s">
        <v>21</v>
      </c>
      <c r="C26" s="62" t="s">
        <v>45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10"/>
      <c r="AG26" s="10"/>
      <c r="AH26" s="10"/>
      <c r="AI26" s="19"/>
      <c r="AJ26" s="19"/>
      <c r="AK26" s="10"/>
      <c r="AL26" s="10"/>
      <c r="AM26" s="10"/>
      <c r="AN26" s="10"/>
      <c r="AO26" s="10"/>
    </row>
    <row r="27" spans="1:41" ht="15" customHeight="1" x14ac:dyDescent="0.25">
      <c r="A27" s="11"/>
      <c r="B27" s="10" t="s">
        <v>22</v>
      </c>
      <c r="C27" s="62" t="s">
        <v>46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22"/>
      <c r="AL27" s="24"/>
      <c r="AM27" s="24"/>
      <c r="AN27" s="22"/>
      <c r="AO27" s="10"/>
    </row>
    <row r="28" spans="1:41" ht="15" customHeight="1" x14ac:dyDescent="0.25">
      <c r="A28" s="11"/>
      <c r="B28" s="10" t="s">
        <v>23</v>
      </c>
      <c r="C28" s="62" t="s">
        <v>47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10"/>
      <c r="AL28" s="24"/>
      <c r="AM28" s="24"/>
      <c r="AN28" s="22"/>
      <c r="AO28" s="10"/>
    </row>
    <row r="29" spans="1:41" ht="15" customHeight="1" x14ac:dyDescent="0.25">
      <c r="A29" s="11"/>
      <c r="B29" s="10" t="s">
        <v>24</v>
      </c>
      <c r="C29" s="62" t="s">
        <v>48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5">
      <c r="A30" s="11"/>
      <c r="B30" s="10" t="s">
        <v>25</v>
      </c>
      <c r="C30" s="62" t="s">
        <v>49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3"/>
      <c r="Z30" s="10"/>
      <c r="AA30" s="14"/>
      <c r="AB30" s="24"/>
      <c r="AC30" s="24"/>
      <c r="AD30" s="24"/>
      <c r="AE30" s="14"/>
      <c r="AF30" s="22"/>
      <c r="AG30" s="10"/>
      <c r="AH30" s="10"/>
      <c r="AI30" s="10"/>
      <c r="AJ30" s="10"/>
      <c r="AK30" s="22"/>
      <c r="AL30" s="24"/>
      <c r="AM30" s="24"/>
      <c r="AN30" s="22"/>
      <c r="AO30" s="10"/>
    </row>
    <row r="31" spans="1:41" ht="15" customHeight="1" x14ac:dyDescent="0.25">
      <c r="A31" s="11"/>
      <c r="B31" s="10" t="s">
        <v>26</v>
      </c>
      <c r="C31" s="62" t="s">
        <v>50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61"/>
      <c r="Z31" s="19"/>
      <c r="AA31" s="14"/>
      <c r="AB31" s="10"/>
      <c r="AC31" s="10"/>
      <c r="AD31" s="10"/>
      <c r="AE31" s="14"/>
      <c r="AF31" s="10"/>
      <c r="AG31" s="10"/>
      <c r="AH31" s="10"/>
      <c r="AI31" s="10"/>
      <c r="AJ31" s="10"/>
      <c r="AK31" s="10"/>
      <c r="AL31" s="10"/>
      <c r="AM31" s="10"/>
      <c r="AN31" s="10"/>
      <c r="AO31" s="10"/>
    </row>
    <row r="32" spans="1:41" ht="15" customHeight="1" x14ac:dyDescent="0.25">
      <c r="A32" s="11"/>
      <c r="B32" s="10" t="s">
        <v>27</v>
      </c>
      <c r="C32" s="62" t="s">
        <v>51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72"/>
      <c r="AH32" s="71"/>
      <c r="AI32" s="71"/>
      <c r="AJ32" s="71"/>
      <c r="AK32" s="71"/>
      <c r="AL32" s="71"/>
      <c r="AM32" s="71"/>
      <c r="AN32" s="71"/>
      <c r="AO32" s="10"/>
    </row>
    <row r="33" spans="1:41" ht="15" customHeight="1" x14ac:dyDescent="0.25">
      <c r="A33" s="11"/>
      <c r="B33" s="10" t="s">
        <v>28</v>
      </c>
      <c r="C33" s="62" t="s">
        <v>52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9"/>
      <c r="AJ33" s="19"/>
      <c r="AK33" s="10"/>
      <c r="AL33" s="10"/>
      <c r="AM33" s="10"/>
      <c r="AN33" s="10"/>
      <c r="AO33" s="10"/>
    </row>
    <row r="34" spans="1:41" ht="15" customHeight="1" x14ac:dyDescent="0.25">
      <c r="A34" s="11"/>
      <c r="B34" s="10" t="s">
        <v>29</v>
      </c>
      <c r="C34" s="62" t="s">
        <v>53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10"/>
      <c r="AO34" s="10"/>
    </row>
    <row r="35" spans="1:41" ht="15" customHeight="1" x14ac:dyDescent="0.25">
      <c r="A35" s="11"/>
      <c r="B35" s="10" t="s">
        <v>30</v>
      </c>
      <c r="C35" s="62" t="s">
        <v>54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5">
      <c r="A36" s="11"/>
      <c r="B36" s="10" t="s">
        <v>31</v>
      </c>
      <c r="C36" s="62" t="s">
        <v>55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10"/>
      <c r="AL36" s="24"/>
      <c r="AM36" s="24"/>
      <c r="AN36" s="22"/>
      <c r="AO36" s="10"/>
    </row>
    <row r="37" spans="1:41" ht="15" customHeight="1" x14ac:dyDescent="0.25">
      <c r="A37" s="11"/>
      <c r="B37" s="10" t="s">
        <v>32</v>
      </c>
      <c r="C37" s="62" t="s">
        <v>56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24"/>
      <c r="AC37" s="24"/>
      <c r="AD37" s="24"/>
      <c r="AE37" s="14"/>
      <c r="AF37" s="10"/>
      <c r="AG37" s="10"/>
      <c r="AH37" s="10"/>
      <c r="AI37" s="10"/>
      <c r="AJ37" s="10"/>
      <c r="AK37" s="22"/>
      <c r="AL37" s="24"/>
      <c r="AM37" s="24"/>
      <c r="AN37" s="22"/>
      <c r="AO37" s="10"/>
    </row>
    <row r="38" spans="1:41" ht="15" customHeight="1" x14ac:dyDescent="0.25">
      <c r="A38" s="11"/>
      <c r="B38" s="10" t="s">
        <v>33</v>
      </c>
      <c r="C38" s="62" t="s">
        <v>57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3"/>
      <c r="Z38" s="10"/>
      <c r="AA38" s="14"/>
      <c r="AB38" s="10"/>
      <c r="AC38" s="10"/>
      <c r="AD38" s="10"/>
      <c r="AE38" s="14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5">
      <c r="A39" s="1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6"/>
      <c r="Z39" s="15"/>
      <c r="AA39" s="17"/>
      <c r="AB39" s="15"/>
      <c r="AC39" s="15"/>
      <c r="AD39" s="15"/>
      <c r="AE39" s="17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5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5">
      <c r="A41" s="11"/>
      <c r="B41" s="10"/>
      <c r="C41" s="10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61"/>
      <c r="Z41" s="19"/>
      <c r="AA41" s="14"/>
      <c r="AB41" s="10"/>
      <c r="AC41" s="10"/>
      <c r="AD41" s="10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5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5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5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5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 spans="1:41" ht="15" customHeight="1" x14ac:dyDescent="0.25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24"/>
      <c r="AC46" s="24"/>
      <c r="AD46" s="24"/>
      <c r="AE46" s="14"/>
      <c r="AF46" s="10"/>
      <c r="AG46" s="10"/>
      <c r="AH46" s="10"/>
      <c r="AI46" s="10"/>
      <c r="AJ46" s="70"/>
      <c r="AK46" s="71"/>
      <c r="AL46" s="71"/>
      <c r="AM46" s="10"/>
      <c r="AN46" s="10"/>
      <c r="AO46" s="10"/>
    </row>
    <row r="47" spans="1:41" ht="15" customHeight="1" x14ac:dyDescent="0.25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5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5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5">
      <c r="A50" s="11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3"/>
      <c r="Z50" s="10"/>
      <c r="AA50" s="14"/>
      <c r="AB50" s="10"/>
      <c r="AC50" s="10"/>
      <c r="AD50" s="10"/>
      <c r="AE50" s="14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spans="1:41" ht="15" customHeight="1" x14ac:dyDescent="0.25">
      <c r="A51" s="11"/>
      <c r="B51" s="10"/>
      <c r="C51" s="10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61"/>
      <c r="Z51" s="19"/>
      <c r="AA51" s="14"/>
      <c r="AB51" s="10"/>
      <c r="AC51" s="10"/>
      <c r="AD51" s="10"/>
      <c r="AE51" s="14"/>
      <c r="AF51" s="10"/>
      <c r="AG51" s="63"/>
      <c r="AH51" s="63"/>
      <c r="AI51" s="63"/>
      <c r="AJ51" s="63"/>
      <c r="AK51" s="63"/>
      <c r="AL51" s="63"/>
      <c r="AM51" s="63"/>
      <c r="AN51" s="63"/>
      <c r="AO51" s="63"/>
    </row>
    <row r="52" spans="1:41" ht="15" customHeight="1" x14ac:dyDescent="0.25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5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5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5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5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24"/>
      <c r="AC56" s="24"/>
      <c r="AD56" s="24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5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5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5">
      <c r="A59" s="11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5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5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5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5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5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10"/>
      <c r="AC65" s="10"/>
      <c r="AD65" s="10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5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24"/>
      <c r="AC66" s="24"/>
      <c r="AD66" s="24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5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5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5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5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5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5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5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5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5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5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5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5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5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5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5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5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5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5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5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5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5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5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5">
      <c r="A89" s="1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5">
      <c r="A90" s="11"/>
      <c r="B90" s="10"/>
      <c r="C90" s="62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5" customHeight="1" x14ac:dyDescent="0.25">
      <c r="A91" s="1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3"/>
      <c r="Z91" s="10"/>
      <c r="AA91" s="14"/>
      <c r="AB91" s="10"/>
      <c r="AC91" s="10"/>
      <c r="AD91" s="10"/>
      <c r="AE91" s="14"/>
      <c r="AF91" s="10"/>
      <c r="AG91" s="10"/>
      <c r="AH91" s="10"/>
      <c r="AI91" s="10"/>
      <c r="AJ91" s="10"/>
      <c r="AK91" s="10"/>
      <c r="AL91" s="10"/>
      <c r="AM91" s="10"/>
      <c r="AN91" s="10"/>
      <c r="AO91" s="10"/>
    </row>
    <row r="92" spans="1:41" ht="13.2" x14ac:dyDescent="0.2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3.2" x14ac:dyDescent="0.2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3.2" x14ac:dyDescent="0.2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3.2" x14ac:dyDescent="0.2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3.2" x14ac:dyDescent="0.2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3.2" x14ac:dyDescent="0.2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3.2" x14ac:dyDescent="0.2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3.2" x14ac:dyDescent="0.2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3.2" x14ac:dyDescent="0.2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3.2" x14ac:dyDescent="0.2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3.2" x14ac:dyDescent="0.2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3.2" x14ac:dyDescent="0.2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3.2" x14ac:dyDescent="0.2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3.2" x14ac:dyDescent="0.2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3.2" x14ac:dyDescent="0.2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3.2" x14ac:dyDescent="0.2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3.2" x14ac:dyDescent="0.2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3.2" x14ac:dyDescent="0.2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3.2" x14ac:dyDescent="0.2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3.2" x14ac:dyDescent="0.2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3.2" x14ac:dyDescent="0.2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3.2" x14ac:dyDescent="0.2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3.2" x14ac:dyDescent="0.2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3.2" x14ac:dyDescent="0.2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3.2" x14ac:dyDescent="0.2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3.2" x14ac:dyDescent="0.2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3.2" x14ac:dyDescent="0.2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3.2" x14ac:dyDescent="0.2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3.2" x14ac:dyDescent="0.2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3.2" x14ac:dyDescent="0.2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3.2" x14ac:dyDescent="0.2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3.2" x14ac:dyDescent="0.2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3.2" x14ac:dyDescent="0.2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3.2" x14ac:dyDescent="0.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3.2" x14ac:dyDescent="0.2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3.2" x14ac:dyDescent="0.2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3.2" x14ac:dyDescent="0.2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3.2" x14ac:dyDescent="0.2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3.2" x14ac:dyDescent="0.2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3.2" x14ac:dyDescent="0.2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3.2" x14ac:dyDescent="0.2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3.2" x14ac:dyDescent="0.2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3.2" x14ac:dyDescent="0.2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3.2" x14ac:dyDescent="0.2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3.2" x14ac:dyDescent="0.2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3.2" x14ac:dyDescent="0.2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3.2" x14ac:dyDescent="0.2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3.2" x14ac:dyDescent="0.2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3.2" x14ac:dyDescent="0.2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3.2" x14ac:dyDescent="0.2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3.2" x14ac:dyDescent="0.2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3.2" x14ac:dyDescent="0.2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3.2" x14ac:dyDescent="0.2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3.2" x14ac:dyDescent="0.2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3.2" x14ac:dyDescent="0.2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3.2" x14ac:dyDescent="0.2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3.2" x14ac:dyDescent="0.2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3.2" x14ac:dyDescent="0.2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3.2" x14ac:dyDescent="0.2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3.2" x14ac:dyDescent="0.2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3.2" x14ac:dyDescent="0.2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3.2" x14ac:dyDescent="0.2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3.2" x14ac:dyDescent="0.2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3.2" x14ac:dyDescent="0.2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3.2" x14ac:dyDescent="0.2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3.2" x14ac:dyDescent="0.2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3.2" x14ac:dyDescent="0.2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3.2" x14ac:dyDescent="0.2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3.2" x14ac:dyDescent="0.2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3.2" x14ac:dyDescent="0.2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3.2" x14ac:dyDescent="0.2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3.2" x14ac:dyDescent="0.2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3.2" x14ac:dyDescent="0.2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3.2" x14ac:dyDescent="0.2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3.2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3.2" x14ac:dyDescent="0.2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3.2" x14ac:dyDescent="0.2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3.2" x14ac:dyDescent="0.2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3.2" x14ac:dyDescent="0.2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3.2" x14ac:dyDescent="0.2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3.2" x14ac:dyDescent="0.2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3.2" x14ac:dyDescent="0.2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3.2" x14ac:dyDescent="0.2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3.2" x14ac:dyDescent="0.2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3.2" x14ac:dyDescent="0.2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3.2" x14ac:dyDescent="0.2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3.2" x14ac:dyDescent="0.2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3.2" x14ac:dyDescent="0.2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3.2" x14ac:dyDescent="0.2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3.2" x14ac:dyDescent="0.2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3.2" x14ac:dyDescent="0.2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3.2" x14ac:dyDescent="0.2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3.2" x14ac:dyDescent="0.2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3.2" x14ac:dyDescent="0.2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3.2" x14ac:dyDescent="0.2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3.2" x14ac:dyDescent="0.2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3.2" x14ac:dyDescent="0.2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3.2" x14ac:dyDescent="0.2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3.2" x14ac:dyDescent="0.2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3.2" x14ac:dyDescent="0.2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3.2" x14ac:dyDescent="0.2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3.2" x14ac:dyDescent="0.2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3.2" x14ac:dyDescent="0.2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3.2" x14ac:dyDescent="0.2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3.2" x14ac:dyDescent="0.2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3.2" x14ac:dyDescent="0.2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3.2" x14ac:dyDescent="0.2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3.2" x14ac:dyDescent="0.2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3.2" x14ac:dyDescent="0.2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3.2" x14ac:dyDescent="0.2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3.2" x14ac:dyDescent="0.2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3.2" x14ac:dyDescent="0.2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3.2" x14ac:dyDescent="0.2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3.2" x14ac:dyDescent="0.2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3.2" x14ac:dyDescent="0.2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3.2" x14ac:dyDescent="0.2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3.2" x14ac:dyDescent="0.2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3.2" x14ac:dyDescent="0.2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3.2" x14ac:dyDescent="0.2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3.2" x14ac:dyDescent="0.2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3.2" x14ac:dyDescent="0.2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3.2" x14ac:dyDescent="0.2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3.2" x14ac:dyDescent="0.2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3.2" x14ac:dyDescent="0.2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3.2" x14ac:dyDescent="0.2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3.2" x14ac:dyDescent="0.2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3.2" x14ac:dyDescent="0.2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3.2" x14ac:dyDescent="0.2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3.2" x14ac:dyDescent="0.2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3.2" x14ac:dyDescent="0.2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3.2" x14ac:dyDescent="0.2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3.2" x14ac:dyDescent="0.2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3.2" x14ac:dyDescent="0.2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3.2" x14ac:dyDescent="0.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3.2" x14ac:dyDescent="0.2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3.2" x14ac:dyDescent="0.2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3.2" x14ac:dyDescent="0.2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3.2" x14ac:dyDescent="0.2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3.2" x14ac:dyDescent="0.2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3.2" x14ac:dyDescent="0.2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3.2" x14ac:dyDescent="0.2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3.2" x14ac:dyDescent="0.2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3.2" x14ac:dyDescent="0.2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3.2" x14ac:dyDescent="0.2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3.2" x14ac:dyDescent="0.2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3.2" x14ac:dyDescent="0.2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3.2" x14ac:dyDescent="0.2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3.2" x14ac:dyDescent="0.2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3.2" x14ac:dyDescent="0.2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3.2" x14ac:dyDescent="0.2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3.2" x14ac:dyDescent="0.2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3.2" x14ac:dyDescent="0.2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3.2" x14ac:dyDescent="0.2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3.2" x14ac:dyDescent="0.2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3.2" x14ac:dyDescent="0.2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3.2" x14ac:dyDescent="0.2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3.2" x14ac:dyDescent="0.2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3.2" x14ac:dyDescent="0.2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3.2" x14ac:dyDescent="0.2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3.2" x14ac:dyDescent="0.2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3.2" x14ac:dyDescent="0.2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3.2" x14ac:dyDescent="0.2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3.2" x14ac:dyDescent="0.2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3.2" x14ac:dyDescent="0.2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3.2" x14ac:dyDescent="0.2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3.2" x14ac:dyDescent="0.2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3.2" x14ac:dyDescent="0.2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3.2" x14ac:dyDescent="0.2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3.2" x14ac:dyDescent="0.2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3.2" x14ac:dyDescent="0.2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3.2" x14ac:dyDescent="0.2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3.2" x14ac:dyDescent="0.2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3.2" x14ac:dyDescent="0.2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3.2" x14ac:dyDescent="0.2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3.2" x14ac:dyDescent="0.2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3.2" x14ac:dyDescent="0.2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3.2" x14ac:dyDescent="0.2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3.2" x14ac:dyDescent="0.2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3.2" x14ac:dyDescent="0.2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3.2" x14ac:dyDescent="0.2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3.2" x14ac:dyDescent="0.2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3.2" x14ac:dyDescent="0.2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3.2" x14ac:dyDescent="0.2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3.2" x14ac:dyDescent="0.2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3.2" x14ac:dyDescent="0.2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3.2" x14ac:dyDescent="0.2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3.2" x14ac:dyDescent="0.2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3.2" x14ac:dyDescent="0.2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3.2" x14ac:dyDescent="0.2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3.2" x14ac:dyDescent="0.2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3.2" x14ac:dyDescent="0.2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3.2" x14ac:dyDescent="0.2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3.2" x14ac:dyDescent="0.2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3.2" x14ac:dyDescent="0.2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3.2" x14ac:dyDescent="0.2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3.2" x14ac:dyDescent="0.2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3.2" x14ac:dyDescent="0.2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3.2" x14ac:dyDescent="0.2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3.2" x14ac:dyDescent="0.2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3.2" x14ac:dyDescent="0.2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3.2" x14ac:dyDescent="0.2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3.2" x14ac:dyDescent="0.2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3.2" x14ac:dyDescent="0.2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3.2" x14ac:dyDescent="0.2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3.2" x14ac:dyDescent="0.2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3.2" x14ac:dyDescent="0.2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3.2" x14ac:dyDescent="0.2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3.2" x14ac:dyDescent="0.2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3.2" x14ac:dyDescent="0.2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3.2" x14ac:dyDescent="0.2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3.2" x14ac:dyDescent="0.2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3.2" x14ac:dyDescent="0.2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3.2" x14ac:dyDescent="0.2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3.2" x14ac:dyDescent="0.2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3.2" x14ac:dyDescent="0.2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3.2" x14ac:dyDescent="0.2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3.2" x14ac:dyDescent="0.2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3.2" x14ac:dyDescent="0.2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3.2" x14ac:dyDescent="0.2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3.2" x14ac:dyDescent="0.2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3.2" x14ac:dyDescent="0.2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3.2" x14ac:dyDescent="0.2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3.2" x14ac:dyDescent="0.2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3.2" x14ac:dyDescent="0.2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3.2" x14ac:dyDescent="0.2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3.2" x14ac:dyDescent="0.2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3.2" x14ac:dyDescent="0.2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3.2" x14ac:dyDescent="0.2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3.2" x14ac:dyDescent="0.2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3.2" x14ac:dyDescent="0.2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3.2" x14ac:dyDescent="0.2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3.2" x14ac:dyDescent="0.2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3.2" x14ac:dyDescent="0.2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3.2" x14ac:dyDescent="0.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3.2" x14ac:dyDescent="0.2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3.2" x14ac:dyDescent="0.2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3.2" x14ac:dyDescent="0.2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3.2" x14ac:dyDescent="0.2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3.2" x14ac:dyDescent="0.2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3.2" x14ac:dyDescent="0.2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3.2" x14ac:dyDescent="0.2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3.2" x14ac:dyDescent="0.2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3.2" x14ac:dyDescent="0.2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3.2" x14ac:dyDescent="0.2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3.2" x14ac:dyDescent="0.2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3.2" x14ac:dyDescent="0.2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3.2" x14ac:dyDescent="0.2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3.2" x14ac:dyDescent="0.2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3.2" x14ac:dyDescent="0.2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3.2" x14ac:dyDescent="0.2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3.2" x14ac:dyDescent="0.2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3.2" x14ac:dyDescent="0.2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3.2" x14ac:dyDescent="0.2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3.2" x14ac:dyDescent="0.2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3.2" x14ac:dyDescent="0.2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3.2" x14ac:dyDescent="0.2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3.2" x14ac:dyDescent="0.2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3.2" x14ac:dyDescent="0.2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3.2" x14ac:dyDescent="0.2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3.2" x14ac:dyDescent="0.2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3.2" x14ac:dyDescent="0.2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3.2" x14ac:dyDescent="0.2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3.2" x14ac:dyDescent="0.2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3.2" x14ac:dyDescent="0.2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3.2" x14ac:dyDescent="0.2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3.2" x14ac:dyDescent="0.2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3.2" x14ac:dyDescent="0.2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3.2" x14ac:dyDescent="0.2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3.2" x14ac:dyDescent="0.2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3.2" x14ac:dyDescent="0.2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3.2" x14ac:dyDescent="0.2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3.2" x14ac:dyDescent="0.2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3.2" x14ac:dyDescent="0.2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3.2" x14ac:dyDescent="0.2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3.2" x14ac:dyDescent="0.2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3.2" x14ac:dyDescent="0.2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3.2" x14ac:dyDescent="0.2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3.2" x14ac:dyDescent="0.2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3.2" x14ac:dyDescent="0.2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3.2" x14ac:dyDescent="0.2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3.2" x14ac:dyDescent="0.2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3.2" x14ac:dyDescent="0.2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3.2" x14ac:dyDescent="0.2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3.2" x14ac:dyDescent="0.2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3.2" x14ac:dyDescent="0.2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3.2" x14ac:dyDescent="0.2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3.2" x14ac:dyDescent="0.2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3.2" x14ac:dyDescent="0.2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3.2" x14ac:dyDescent="0.2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3.2" x14ac:dyDescent="0.2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3.2" x14ac:dyDescent="0.2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3.2" x14ac:dyDescent="0.2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3.2" x14ac:dyDescent="0.2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3.2" x14ac:dyDescent="0.2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3.2" x14ac:dyDescent="0.2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3.2" x14ac:dyDescent="0.2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3.2" x14ac:dyDescent="0.2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3.2" x14ac:dyDescent="0.2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3.2" x14ac:dyDescent="0.2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3.2" x14ac:dyDescent="0.2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3.2" x14ac:dyDescent="0.2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3.2" x14ac:dyDescent="0.2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3.2" x14ac:dyDescent="0.2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3.2" x14ac:dyDescent="0.2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3.2" x14ac:dyDescent="0.2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3.2" x14ac:dyDescent="0.2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3.2" x14ac:dyDescent="0.2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3.2" x14ac:dyDescent="0.2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3.2" x14ac:dyDescent="0.2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3.2" x14ac:dyDescent="0.2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3.2" x14ac:dyDescent="0.2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3.2" x14ac:dyDescent="0.2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3.2" x14ac:dyDescent="0.2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3.2" x14ac:dyDescent="0.2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3.2" x14ac:dyDescent="0.2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3.2" x14ac:dyDescent="0.2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3.2" x14ac:dyDescent="0.2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3.2" x14ac:dyDescent="0.2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3.2" x14ac:dyDescent="0.2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3.2" x14ac:dyDescent="0.2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3.2" x14ac:dyDescent="0.2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3.2" x14ac:dyDescent="0.2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3.2" x14ac:dyDescent="0.2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3.2" x14ac:dyDescent="0.2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3.2" x14ac:dyDescent="0.2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3.2" x14ac:dyDescent="0.2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3.2" x14ac:dyDescent="0.2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3.2" x14ac:dyDescent="0.2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3.2" x14ac:dyDescent="0.2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3.2" x14ac:dyDescent="0.2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3.2" x14ac:dyDescent="0.2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3.2" x14ac:dyDescent="0.2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3.2" x14ac:dyDescent="0.2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3.2" x14ac:dyDescent="0.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3.2" x14ac:dyDescent="0.2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3.2" x14ac:dyDescent="0.2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3.2" x14ac:dyDescent="0.2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3.2" x14ac:dyDescent="0.2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3.2" x14ac:dyDescent="0.2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3.2" x14ac:dyDescent="0.2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3.2" x14ac:dyDescent="0.2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3.2" x14ac:dyDescent="0.2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3.2" x14ac:dyDescent="0.2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3.2" x14ac:dyDescent="0.2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3.2" x14ac:dyDescent="0.2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3.2" x14ac:dyDescent="0.2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3.2" x14ac:dyDescent="0.2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3.2" x14ac:dyDescent="0.2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3.2" x14ac:dyDescent="0.2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3.2" x14ac:dyDescent="0.2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3.2" x14ac:dyDescent="0.2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3.2" x14ac:dyDescent="0.2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3.2" x14ac:dyDescent="0.2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3.2" x14ac:dyDescent="0.2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3.2" x14ac:dyDescent="0.2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3.2" x14ac:dyDescent="0.2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3.2" x14ac:dyDescent="0.2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3.2" x14ac:dyDescent="0.2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3.2" x14ac:dyDescent="0.2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3.2" x14ac:dyDescent="0.2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3.2" x14ac:dyDescent="0.2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3.2" x14ac:dyDescent="0.2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3.2" x14ac:dyDescent="0.2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3.2" x14ac:dyDescent="0.2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3.2" x14ac:dyDescent="0.2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3.2" x14ac:dyDescent="0.2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3.2" x14ac:dyDescent="0.2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3.2" x14ac:dyDescent="0.2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3.2" x14ac:dyDescent="0.2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3.2" x14ac:dyDescent="0.2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3.2" x14ac:dyDescent="0.2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3.2" x14ac:dyDescent="0.2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3.2" x14ac:dyDescent="0.2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3.2" x14ac:dyDescent="0.2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3.2" x14ac:dyDescent="0.2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3.2" x14ac:dyDescent="0.2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3.2" x14ac:dyDescent="0.2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3.2" x14ac:dyDescent="0.2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3.2" x14ac:dyDescent="0.2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3.2" x14ac:dyDescent="0.2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3.2" x14ac:dyDescent="0.2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3.2" x14ac:dyDescent="0.2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3.2" x14ac:dyDescent="0.2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3.2" x14ac:dyDescent="0.2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3.2" x14ac:dyDescent="0.2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3.2" x14ac:dyDescent="0.2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3.2" x14ac:dyDescent="0.2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3.2" x14ac:dyDescent="0.2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3.2" x14ac:dyDescent="0.2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3.2" x14ac:dyDescent="0.2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3.2" x14ac:dyDescent="0.2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3.2" x14ac:dyDescent="0.2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3.2" x14ac:dyDescent="0.2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3.2" x14ac:dyDescent="0.2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3.2" x14ac:dyDescent="0.2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3.2" x14ac:dyDescent="0.2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3.2" x14ac:dyDescent="0.2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3.2" x14ac:dyDescent="0.2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3.2" x14ac:dyDescent="0.2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3.2" x14ac:dyDescent="0.2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3.2" x14ac:dyDescent="0.2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3.2" x14ac:dyDescent="0.2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3.2" x14ac:dyDescent="0.2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3.2" x14ac:dyDescent="0.2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3.2" x14ac:dyDescent="0.2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3.2" x14ac:dyDescent="0.2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3.2" x14ac:dyDescent="0.2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3.2" x14ac:dyDescent="0.2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3.2" x14ac:dyDescent="0.2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3.2" x14ac:dyDescent="0.2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3.2" x14ac:dyDescent="0.2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3.2" x14ac:dyDescent="0.2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3.2" x14ac:dyDescent="0.2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3.2" x14ac:dyDescent="0.2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3.2" x14ac:dyDescent="0.2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3.2" x14ac:dyDescent="0.2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3.2" x14ac:dyDescent="0.2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3.2" x14ac:dyDescent="0.2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3.2" x14ac:dyDescent="0.2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3.2" x14ac:dyDescent="0.2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3.2" x14ac:dyDescent="0.2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3.2" x14ac:dyDescent="0.2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3.2" x14ac:dyDescent="0.2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3.2" x14ac:dyDescent="0.2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3.2" x14ac:dyDescent="0.2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3.2" x14ac:dyDescent="0.2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3.2" x14ac:dyDescent="0.2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3.2" x14ac:dyDescent="0.2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3.2" x14ac:dyDescent="0.2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3.2" x14ac:dyDescent="0.2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3.2" x14ac:dyDescent="0.2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3.2" x14ac:dyDescent="0.2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3.2" x14ac:dyDescent="0.2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3.2" x14ac:dyDescent="0.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3.2" x14ac:dyDescent="0.2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3.2" x14ac:dyDescent="0.2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3.2" x14ac:dyDescent="0.2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3.2" x14ac:dyDescent="0.2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3.2" x14ac:dyDescent="0.2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3.2" x14ac:dyDescent="0.2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3.2" x14ac:dyDescent="0.2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3.2" x14ac:dyDescent="0.2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3.2" x14ac:dyDescent="0.2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3.2" x14ac:dyDescent="0.2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3.2" x14ac:dyDescent="0.2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3.2" x14ac:dyDescent="0.2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3.2" x14ac:dyDescent="0.2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3.2" x14ac:dyDescent="0.2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3.2" x14ac:dyDescent="0.2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3.2" x14ac:dyDescent="0.2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3.2" x14ac:dyDescent="0.2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3.2" x14ac:dyDescent="0.2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3.2" x14ac:dyDescent="0.2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3.2" x14ac:dyDescent="0.2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3.2" x14ac:dyDescent="0.2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3.2" x14ac:dyDescent="0.2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3.2" x14ac:dyDescent="0.2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3.2" x14ac:dyDescent="0.2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3.2" x14ac:dyDescent="0.2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3.2" x14ac:dyDescent="0.2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3.2" x14ac:dyDescent="0.2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3.2" x14ac:dyDescent="0.2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3.2" x14ac:dyDescent="0.2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3.2" x14ac:dyDescent="0.2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3.2" x14ac:dyDescent="0.2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3.2" x14ac:dyDescent="0.2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3.2" x14ac:dyDescent="0.2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3.2" x14ac:dyDescent="0.2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3.2" x14ac:dyDescent="0.2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3.2" x14ac:dyDescent="0.2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3.2" x14ac:dyDescent="0.2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3.2" x14ac:dyDescent="0.2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3.2" x14ac:dyDescent="0.2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3.2" x14ac:dyDescent="0.2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3.2" x14ac:dyDescent="0.2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3.2" x14ac:dyDescent="0.2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3.2" x14ac:dyDescent="0.2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3.2" x14ac:dyDescent="0.2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3.2" x14ac:dyDescent="0.2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3.2" x14ac:dyDescent="0.2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3.2" x14ac:dyDescent="0.2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3.2" x14ac:dyDescent="0.2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3.2" x14ac:dyDescent="0.2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3.2" x14ac:dyDescent="0.2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3.2" x14ac:dyDescent="0.2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3.2" x14ac:dyDescent="0.2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3.2" x14ac:dyDescent="0.2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3.2" x14ac:dyDescent="0.2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3.2" x14ac:dyDescent="0.2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3.2" x14ac:dyDescent="0.2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3.2" x14ac:dyDescent="0.2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3.2" x14ac:dyDescent="0.2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3.2" x14ac:dyDescent="0.2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3.2" x14ac:dyDescent="0.2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3.2" x14ac:dyDescent="0.2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3.2" x14ac:dyDescent="0.2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3.2" x14ac:dyDescent="0.2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3.2" x14ac:dyDescent="0.2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3.2" x14ac:dyDescent="0.2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3.2" x14ac:dyDescent="0.2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3.2" x14ac:dyDescent="0.2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3.2" x14ac:dyDescent="0.2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3.2" x14ac:dyDescent="0.2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3.2" x14ac:dyDescent="0.2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3.2" x14ac:dyDescent="0.2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3.2" x14ac:dyDescent="0.2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3.2" x14ac:dyDescent="0.2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3.2" x14ac:dyDescent="0.2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3.2" x14ac:dyDescent="0.2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3.2" x14ac:dyDescent="0.2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3.2" x14ac:dyDescent="0.2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3.2" x14ac:dyDescent="0.2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3.2" x14ac:dyDescent="0.2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3.2" x14ac:dyDescent="0.2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3.2" x14ac:dyDescent="0.2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3.2" x14ac:dyDescent="0.2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3.2" x14ac:dyDescent="0.2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3.2" x14ac:dyDescent="0.2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3.2" x14ac:dyDescent="0.2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3.2" x14ac:dyDescent="0.2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3.2" x14ac:dyDescent="0.2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3.2" x14ac:dyDescent="0.2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3.2" x14ac:dyDescent="0.2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3.2" x14ac:dyDescent="0.2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3.2" x14ac:dyDescent="0.2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3.2" x14ac:dyDescent="0.2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3.2" x14ac:dyDescent="0.2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3.2" x14ac:dyDescent="0.2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3.2" x14ac:dyDescent="0.2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3.2" x14ac:dyDescent="0.2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3.2" x14ac:dyDescent="0.2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3.2" x14ac:dyDescent="0.2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3.2" x14ac:dyDescent="0.2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3.2" x14ac:dyDescent="0.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3.2" x14ac:dyDescent="0.2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3.2" x14ac:dyDescent="0.2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3.2" x14ac:dyDescent="0.2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3.2" x14ac:dyDescent="0.2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3.2" x14ac:dyDescent="0.2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3.2" x14ac:dyDescent="0.2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3.2" x14ac:dyDescent="0.2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3.2" x14ac:dyDescent="0.2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3.2" x14ac:dyDescent="0.2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3.2" x14ac:dyDescent="0.2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3.2" x14ac:dyDescent="0.2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3.2" x14ac:dyDescent="0.2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3.2" x14ac:dyDescent="0.2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3.2" x14ac:dyDescent="0.2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3.2" x14ac:dyDescent="0.2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3.2" x14ac:dyDescent="0.2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3.2" x14ac:dyDescent="0.2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3.2" x14ac:dyDescent="0.2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3.2" x14ac:dyDescent="0.2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3.2" x14ac:dyDescent="0.2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3.2" x14ac:dyDescent="0.2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3.2" x14ac:dyDescent="0.2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3.2" x14ac:dyDescent="0.2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3.2" x14ac:dyDescent="0.2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3.2" x14ac:dyDescent="0.2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3.2" x14ac:dyDescent="0.2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3.2" x14ac:dyDescent="0.2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3.2" x14ac:dyDescent="0.2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3.2" x14ac:dyDescent="0.2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3.2" x14ac:dyDescent="0.2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3.2" x14ac:dyDescent="0.2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3.2" x14ac:dyDescent="0.2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3.2" x14ac:dyDescent="0.2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3.2" x14ac:dyDescent="0.2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3.2" x14ac:dyDescent="0.2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3.2" x14ac:dyDescent="0.2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3.2" x14ac:dyDescent="0.2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3.2" x14ac:dyDescent="0.2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3.2" x14ac:dyDescent="0.2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3.2" x14ac:dyDescent="0.2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3.2" x14ac:dyDescent="0.2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3.2" x14ac:dyDescent="0.2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3.2" x14ac:dyDescent="0.2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3.2" x14ac:dyDescent="0.2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3.2" x14ac:dyDescent="0.2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3.2" x14ac:dyDescent="0.2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3.2" x14ac:dyDescent="0.2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3.2" x14ac:dyDescent="0.2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3.2" x14ac:dyDescent="0.2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3.2" x14ac:dyDescent="0.2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3.2" x14ac:dyDescent="0.2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3.2" x14ac:dyDescent="0.2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3.2" x14ac:dyDescent="0.2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3.2" x14ac:dyDescent="0.2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3.2" x14ac:dyDescent="0.2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3.2" x14ac:dyDescent="0.2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3.2" x14ac:dyDescent="0.2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3.2" x14ac:dyDescent="0.2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3.2" x14ac:dyDescent="0.2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3.2" x14ac:dyDescent="0.2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3.2" x14ac:dyDescent="0.2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3.2" x14ac:dyDescent="0.2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3.2" x14ac:dyDescent="0.2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3.2" x14ac:dyDescent="0.2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3.2" x14ac:dyDescent="0.2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3.2" x14ac:dyDescent="0.2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3.2" x14ac:dyDescent="0.2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3.2" x14ac:dyDescent="0.2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3.2" x14ac:dyDescent="0.2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3.2" x14ac:dyDescent="0.2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3.2" x14ac:dyDescent="0.2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3.2" x14ac:dyDescent="0.2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3.2" x14ac:dyDescent="0.2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3.2" x14ac:dyDescent="0.2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3.2" x14ac:dyDescent="0.2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3.2" x14ac:dyDescent="0.2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3.2" x14ac:dyDescent="0.2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3.2" x14ac:dyDescent="0.2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3.2" x14ac:dyDescent="0.2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3.2" x14ac:dyDescent="0.2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3.2" x14ac:dyDescent="0.2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3.2" x14ac:dyDescent="0.2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3.2" x14ac:dyDescent="0.2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3.2" x14ac:dyDescent="0.2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3.2" x14ac:dyDescent="0.2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3.2" x14ac:dyDescent="0.2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3.2" x14ac:dyDescent="0.2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3.2" x14ac:dyDescent="0.2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3.2" x14ac:dyDescent="0.2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3.2" x14ac:dyDescent="0.2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3.2" x14ac:dyDescent="0.2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3.2" x14ac:dyDescent="0.2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3.2" x14ac:dyDescent="0.2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3.2" x14ac:dyDescent="0.2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3.2" x14ac:dyDescent="0.2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3.2" x14ac:dyDescent="0.2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3.2" x14ac:dyDescent="0.2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3.2" x14ac:dyDescent="0.2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3.2" x14ac:dyDescent="0.2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3.2" x14ac:dyDescent="0.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3.2" x14ac:dyDescent="0.2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3.2" x14ac:dyDescent="0.2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3.2" x14ac:dyDescent="0.2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3.2" x14ac:dyDescent="0.2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3.2" x14ac:dyDescent="0.2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3.2" x14ac:dyDescent="0.2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3.2" x14ac:dyDescent="0.2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3.2" x14ac:dyDescent="0.2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3.2" x14ac:dyDescent="0.2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3.2" x14ac:dyDescent="0.2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3.2" x14ac:dyDescent="0.2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3.2" x14ac:dyDescent="0.2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3.2" x14ac:dyDescent="0.2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3.2" x14ac:dyDescent="0.2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3.2" x14ac:dyDescent="0.2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3.2" x14ac:dyDescent="0.2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3.2" x14ac:dyDescent="0.2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3.2" x14ac:dyDescent="0.2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3.2" x14ac:dyDescent="0.2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3.2" x14ac:dyDescent="0.2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3.2" x14ac:dyDescent="0.2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3.2" x14ac:dyDescent="0.2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3.2" x14ac:dyDescent="0.2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3.2" x14ac:dyDescent="0.2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3.2" x14ac:dyDescent="0.2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3.2" x14ac:dyDescent="0.2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3.2" x14ac:dyDescent="0.2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3.2" x14ac:dyDescent="0.2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3.2" x14ac:dyDescent="0.2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3.2" x14ac:dyDescent="0.2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3.2" x14ac:dyDescent="0.2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3.2" x14ac:dyDescent="0.2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3.2" x14ac:dyDescent="0.2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3.2" x14ac:dyDescent="0.2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3.2" x14ac:dyDescent="0.2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3.2" x14ac:dyDescent="0.2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3.2" x14ac:dyDescent="0.2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3.2" x14ac:dyDescent="0.2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3.2" x14ac:dyDescent="0.2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3.2" x14ac:dyDescent="0.2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3.2" x14ac:dyDescent="0.2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3.2" x14ac:dyDescent="0.2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3.2" x14ac:dyDescent="0.2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3.2" x14ac:dyDescent="0.2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3.2" x14ac:dyDescent="0.2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3.2" x14ac:dyDescent="0.2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3.2" x14ac:dyDescent="0.2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3.2" x14ac:dyDescent="0.2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3.2" x14ac:dyDescent="0.2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3.2" x14ac:dyDescent="0.2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3.2" x14ac:dyDescent="0.2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3.2" x14ac:dyDescent="0.2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3.2" x14ac:dyDescent="0.2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3.2" x14ac:dyDescent="0.2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3.2" x14ac:dyDescent="0.2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3.2" x14ac:dyDescent="0.2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3.2" x14ac:dyDescent="0.2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3.2" x14ac:dyDescent="0.2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3.2" x14ac:dyDescent="0.2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3.2" x14ac:dyDescent="0.2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3.2" x14ac:dyDescent="0.2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3.2" x14ac:dyDescent="0.2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3.2" x14ac:dyDescent="0.2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3.2" x14ac:dyDescent="0.2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3.2" x14ac:dyDescent="0.2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3.2" x14ac:dyDescent="0.2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3.2" x14ac:dyDescent="0.2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3.2" x14ac:dyDescent="0.2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3.2" x14ac:dyDescent="0.2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3.2" x14ac:dyDescent="0.2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3.2" x14ac:dyDescent="0.2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3.2" x14ac:dyDescent="0.2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3.2" x14ac:dyDescent="0.2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3.2" x14ac:dyDescent="0.2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3.2" x14ac:dyDescent="0.2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3.2" x14ac:dyDescent="0.2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3.2" x14ac:dyDescent="0.2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3.2" x14ac:dyDescent="0.2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3.2" x14ac:dyDescent="0.2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3.2" x14ac:dyDescent="0.2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3.2" x14ac:dyDescent="0.2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3.2" x14ac:dyDescent="0.2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3.2" x14ac:dyDescent="0.2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3.2" x14ac:dyDescent="0.2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3.2" x14ac:dyDescent="0.2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3.2" x14ac:dyDescent="0.2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3.2" x14ac:dyDescent="0.2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3.2" x14ac:dyDescent="0.2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3.2" x14ac:dyDescent="0.2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3.2" x14ac:dyDescent="0.2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3.2" x14ac:dyDescent="0.2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3.2" x14ac:dyDescent="0.2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3.2" x14ac:dyDescent="0.2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3.2" x14ac:dyDescent="0.2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3.2" x14ac:dyDescent="0.2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3.2" x14ac:dyDescent="0.2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3.2" x14ac:dyDescent="0.2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3.2" x14ac:dyDescent="0.2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3.2" x14ac:dyDescent="0.2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3.2" x14ac:dyDescent="0.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3.2" x14ac:dyDescent="0.2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3.2" x14ac:dyDescent="0.2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3.2" x14ac:dyDescent="0.2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3.2" x14ac:dyDescent="0.2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3.2" x14ac:dyDescent="0.2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3.2" x14ac:dyDescent="0.2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3.2" x14ac:dyDescent="0.2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3.2" x14ac:dyDescent="0.2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3.2" x14ac:dyDescent="0.2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3.2" x14ac:dyDescent="0.2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3.2" x14ac:dyDescent="0.2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3.2" x14ac:dyDescent="0.2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3.2" x14ac:dyDescent="0.2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3.2" x14ac:dyDescent="0.2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3.2" x14ac:dyDescent="0.2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3.2" x14ac:dyDescent="0.2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3.2" x14ac:dyDescent="0.2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3.2" x14ac:dyDescent="0.2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3.2" x14ac:dyDescent="0.2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3.2" x14ac:dyDescent="0.2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3.2" x14ac:dyDescent="0.2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3.2" x14ac:dyDescent="0.2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3.2" x14ac:dyDescent="0.2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3.2" x14ac:dyDescent="0.2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3.2" x14ac:dyDescent="0.2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3.2" x14ac:dyDescent="0.2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3.2" x14ac:dyDescent="0.2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3.2" x14ac:dyDescent="0.2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3.2" x14ac:dyDescent="0.2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3.2" x14ac:dyDescent="0.2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3.2" x14ac:dyDescent="0.2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3.2" x14ac:dyDescent="0.2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3.2" x14ac:dyDescent="0.2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3.2" x14ac:dyDescent="0.2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3.2" x14ac:dyDescent="0.2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3.2" x14ac:dyDescent="0.2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3.2" x14ac:dyDescent="0.2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3.2" x14ac:dyDescent="0.2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3.2" x14ac:dyDescent="0.2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3.2" x14ac:dyDescent="0.2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3.2" x14ac:dyDescent="0.2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3.2" x14ac:dyDescent="0.2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3.2" x14ac:dyDescent="0.2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3.2" x14ac:dyDescent="0.2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3.2" x14ac:dyDescent="0.2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3.2" x14ac:dyDescent="0.2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3.2" x14ac:dyDescent="0.2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3.2" x14ac:dyDescent="0.2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3.2" x14ac:dyDescent="0.2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3.2" x14ac:dyDescent="0.2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3.2" x14ac:dyDescent="0.2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3.2" x14ac:dyDescent="0.2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3.2" x14ac:dyDescent="0.2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3.2" x14ac:dyDescent="0.2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3.2" x14ac:dyDescent="0.2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3.2" x14ac:dyDescent="0.2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3.2" x14ac:dyDescent="0.2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3.2" x14ac:dyDescent="0.2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3.2" x14ac:dyDescent="0.2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3.2" x14ac:dyDescent="0.2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3.2" x14ac:dyDescent="0.2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3.2" x14ac:dyDescent="0.2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3.2" x14ac:dyDescent="0.2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3.2" x14ac:dyDescent="0.2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3.2" x14ac:dyDescent="0.2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3.2" x14ac:dyDescent="0.2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3.2" x14ac:dyDescent="0.2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3.2" x14ac:dyDescent="0.2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3.2" x14ac:dyDescent="0.2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3.2" x14ac:dyDescent="0.2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3.2" x14ac:dyDescent="0.2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3.2" x14ac:dyDescent="0.2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3.2" x14ac:dyDescent="0.2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3.2" x14ac:dyDescent="0.2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3.2" x14ac:dyDescent="0.2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3.2" x14ac:dyDescent="0.2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3.2" x14ac:dyDescent="0.2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3.2" x14ac:dyDescent="0.2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3.2" x14ac:dyDescent="0.2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3.2" x14ac:dyDescent="0.2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3.2" x14ac:dyDescent="0.2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3.2" x14ac:dyDescent="0.2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3.2" x14ac:dyDescent="0.2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3.2" x14ac:dyDescent="0.2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3.2" x14ac:dyDescent="0.2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3.2" x14ac:dyDescent="0.2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3.2" x14ac:dyDescent="0.2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3.2" x14ac:dyDescent="0.2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3.2" x14ac:dyDescent="0.2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3.2" x14ac:dyDescent="0.2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3.2" x14ac:dyDescent="0.2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3.2" x14ac:dyDescent="0.2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3.2" x14ac:dyDescent="0.2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3.2" x14ac:dyDescent="0.2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3.2" x14ac:dyDescent="0.2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3.2" x14ac:dyDescent="0.2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3.2" x14ac:dyDescent="0.2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3.2" x14ac:dyDescent="0.2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3.2" x14ac:dyDescent="0.2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3.2" x14ac:dyDescent="0.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3.2" x14ac:dyDescent="0.2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3.2" x14ac:dyDescent="0.2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3.2" x14ac:dyDescent="0.2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3.2" x14ac:dyDescent="0.2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3.2" x14ac:dyDescent="0.2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3.2" x14ac:dyDescent="0.2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3.2" x14ac:dyDescent="0.2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3.2" x14ac:dyDescent="0.2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3.2" x14ac:dyDescent="0.2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3.2" x14ac:dyDescent="0.2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3.2" x14ac:dyDescent="0.2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3.2" x14ac:dyDescent="0.2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3.2" x14ac:dyDescent="0.2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3.2" x14ac:dyDescent="0.2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3.2" x14ac:dyDescent="0.2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3.2" x14ac:dyDescent="0.2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3.2" x14ac:dyDescent="0.2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3.2" x14ac:dyDescent="0.2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3.2" x14ac:dyDescent="0.2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3.2" x14ac:dyDescent="0.2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3.2" x14ac:dyDescent="0.2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3.2" x14ac:dyDescent="0.2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3.2" x14ac:dyDescent="0.2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3.2" x14ac:dyDescent="0.2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3.2" x14ac:dyDescent="0.2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3.2" x14ac:dyDescent="0.2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3.2" x14ac:dyDescent="0.2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3.2" x14ac:dyDescent="0.2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3.2" x14ac:dyDescent="0.2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3.2" x14ac:dyDescent="0.2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3.2" x14ac:dyDescent="0.2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3.2" x14ac:dyDescent="0.2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3.2" x14ac:dyDescent="0.2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3.2" x14ac:dyDescent="0.2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3.2" x14ac:dyDescent="0.2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3.2" x14ac:dyDescent="0.2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3.2" x14ac:dyDescent="0.2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3.2" x14ac:dyDescent="0.2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3.2" x14ac:dyDescent="0.2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3.2" x14ac:dyDescent="0.2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3.2" x14ac:dyDescent="0.2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3.2" x14ac:dyDescent="0.2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3.2" x14ac:dyDescent="0.2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3.2" x14ac:dyDescent="0.2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3.2" x14ac:dyDescent="0.2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3.2" x14ac:dyDescent="0.2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3.2" x14ac:dyDescent="0.2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3.2" x14ac:dyDescent="0.2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3.2" x14ac:dyDescent="0.2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3.2" x14ac:dyDescent="0.2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3.2" x14ac:dyDescent="0.2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3.2" x14ac:dyDescent="0.2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3.2" x14ac:dyDescent="0.2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3.2" x14ac:dyDescent="0.2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3.2" x14ac:dyDescent="0.2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3.2" x14ac:dyDescent="0.2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3.2" x14ac:dyDescent="0.2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3.2" x14ac:dyDescent="0.2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3.2" x14ac:dyDescent="0.2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3.2" x14ac:dyDescent="0.2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3.2" x14ac:dyDescent="0.2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3.2" x14ac:dyDescent="0.2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3.2" x14ac:dyDescent="0.2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3.2" x14ac:dyDescent="0.2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3.2" x14ac:dyDescent="0.2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3.2" x14ac:dyDescent="0.2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3.2" x14ac:dyDescent="0.2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3.2" x14ac:dyDescent="0.2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3.2" x14ac:dyDescent="0.25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3.2" x14ac:dyDescent="0.2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3.2" x14ac:dyDescent="0.25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3.2" x14ac:dyDescent="0.25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3.2" x14ac:dyDescent="0.25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3.2" x14ac:dyDescent="0.25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3.2" x14ac:dyDescent="0.25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  <row r="1001" spans="1:41" ht="13.2" x14ac:dyDescent="0.25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  <c r="AH1001" s="65"/>
      <c r="AI1001" s="65"/>
      <c r="AJ1001" s="65"/>
      <c r="AK1001" s="65"/>
      <c r="AL1001" s="65"/>
      <c r="AM1001" s="65"/>
      <c r="AN1001" s="65"/>
      <c r="AO1001" s="65"/>
    </row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 - Entry must be integer greater than or equal to zero" sqref="C11:W15" xr:uid="{00000000-0002-0000-01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5" xr:uid="{00000000-0002-0000-0100-000001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0"/>
  <sheetViews>
    <sheetView workbookViewId="0">
      <selection activeCell="E14" sqref="B11:E14"/>
    </sheetView>
  </sheetViews>
  <sheetFormatPr defaultColWidth="17.33203125" defaultRowHeight="15" customHeight="1" x14ac:dyDescent="0.25"/>
  <cols>
    <col min="1" max="1" width="27" customWidth="1"/>
    <col min="2" max="2" width="7.88671875" customWidth="1"/>
    <col min="3" max="23" width="7" customWidth="1"/>
    <col min="24" max="26" width="1.6640625" customWidth="1"/>
    <col min="27" max="31" width="15.6640625" customWidth="1"/>
    <col min="32" max="32" width="5.88671875" customWidth="1"/>
    <col min="33" max="36" width="7.33203125" customWidth="1"/>
    <col min="37" max="37" width="11.33203125" customWidth="1"/>
    <col min="38" max="40" width="12.33203125" customWidth="1"/>
    <col min="41" max="41" width="9.109375" customWidth="1"/>
  </cols>
  <sheetData>
    <row r="1" spans="1:41" ht="23.25" customHeight="1" x14ac:dyDescent="0.25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5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5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2"/>
      <c r="AH3" s="71"/>
      <c r="AI3" s="71"/>
      <c r="AJ3" s="71"/>
      <c r="AK3" s="71"/>
      <c r="AL3" s="71"/>
      <c r="AM3" s="71"/>
      <c r="AN3" s="71"/>
      <c r="AO3" s="10"/>
    </row>
    <row r="4" spans="1:41" ht="15" customHeight="1" x14ac:dyDescent="0.25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5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5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5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5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5">
      <c r="A10" s="27" t="str">
        <f>Indiv!D2</f>
        <v>Team A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2"/>
      <c r="AH10" s="71"/>
      <c r="AI10" s="71"/>
      <c r="AJ10" s="71"/>
      <c r="AK10" s="71"/>
      <c r="AL10" s="71"/>
      <c r="AM10" s="71"/>
      <c r="AN10" s="71"/>
      <c r="AO10" s="10"/>
    </row>
    <row r="11" spans="1:41" ht="15" customHeight="1" x14ac:dyDescent="0.25">
      <c r="A11" s="40" t="str">
        <f>Indiv!D3</f>
        <v>Bob Anders</v>
      </c>
      <c r="B11" s="41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0"/>
      <c r="AA11" s="45" t="str">
        <f t="shared" ref="AA11:AA15" si="0">IF(C11=0,"",(C11/B11)*8)</f>
        <v/>
      </c>
      <c r="AB11" s="46">
        <f>Indiv!$AD$2*B11</f>
        <v>0</v>
      </c>
      <c r="AC11" s="46" t="str">
        <f t="shared" ref="AC11:AC15" si="1">IF(C11=0,"",AB11/C11)</f>
        <v/>
      </c>
      <c r="AD11" s="46" t="str">
        <f t="shared" ref="AD11:AD15" si="2">IF(C11=0,"",AB11/(D11+E11))</f>
        <v/>
      </c>
      <c r="AE11" s="48" t="str">
        <f t="shared" ref="AE11:AE15" si="3">IF(C11=0,"",1000*((E11+D11)/C11))</f>
        <v/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5">
      <c r="A12" s="49" t="str">
        <f>Indiv!D4</f>
        <v>Sandy Beach</v>
      </c>
      <c r="B12" s="41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/>
      <c r="Z12" s="10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8" t="str">
        <f t="shared" si="3"/>
        <v/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5">
      <c r="A13" s="49" t="str">
        <f>Indiv!D5</f>
        <v>Susie Brown</v>
      </c>
      <c r="B13" s="41"/>
      <c r="C13" s="51"/>
      <c r="D13" s="51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8" t="str">
        <f t="shared" si="3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5">
      <c r="A14" s="52" t="str">
        <f>Indiv!D6</f>
        <v>Jimmy Neutron</v>
      </c>
      <c r="B14" s="50"/>
      <c r="C14" s="51"/>
      <c r="D14" s="51"/>
      <c r="E14" s="5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8" t="str">
        <f t="shared" si="3"/>
        <v/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5">
      <c r="A15" s="53" t="s">
        <v>39</v>
      </c>
      <c r="B15" s="54">
        <f t="shared" ref="B15:W15" si="4">SUM(B11:B14)</f>
        <v>0</v>
      </c>
      <c r="C15" s="55">
        <f t="shared" si="4"/>
        <v>0</v>
      </c>
      <c r="D15" s="55">
        <f t="shared" si="4"/>
        <v>0</v>
      </c>
      <c r="E15" s="55">
        <f t="shared" si="4"/>
        <v>0</v>
      </c>
      <c r="F15" s="55">
        <f t="shared" si="4"/>
        <v>0</v>
      </c>
      <c r="G15" s="55">
        <f t="shared" si="4"/>
        <v>0</v>
      </c>
      <c r="H15" s="55">
        <f t="shared" si="4"/>
        <v>0</v>
      </c>
      <c r="I15" s="55">
        <f t="shared" si="4"/>
        <v>0</v>
      </c>
      <c r="J15" s="55">
        <f t="shared" si="4"/>
        <v>0</v>
      </c>
      <c r="K15" s="55">
        <f t="shared" si="4"/>
        <v>0</v>
      </c>
      <c r="L15" s="55">
        <f t="shared" si="4"/>
        <v>0</v>
      </c>
      <c r="M15" s="55">
        <f t="shared" si="4"/>
        <v>0</v>
      </c>
      <c r="N15" s="55">
        <f t="shared" si="4"/>
        <v>0</v>
      </c>
      <c r="O15" s="55">
        <f t="shared" si="4"/>
        <v>0</v>
      </c>
      <c r="P15" s="55">
        <f t="shared" si="4"/>
        <v>0</v>
      </c>
      <c r="Q15" s="55">
        <f t="shared" si="4"/>
        <v>0</v>
      </c>
      <c r="R15" s="55">
        <f t="shared" si="4"/>
        <v>0</v>
      </c>
      <c r="S15" s="55">
        <f t="shared" si="4"/>
        <v>0</v>
      </c>
      <c r="T15" s="55">
        <f t="shared" si="4"/>
        <v>0</v>
      </c>
      <c r="U15" s="55">
        <f t="shared" si="4"/>
        <v>0</v>
      </c>
      <c r="V15" s="55">
        <f t="shared" si="4"/>
        <v>0</v>
      </c>
      <c r="W15" s="55">
        <f t="shared" si="4"/>
        <v>0</v>
      </c>
      <c r="X15" s="56"/>
      <c r="Y15" s="57"/>
      <c r="Z15" s="56"/>
      <c r="AA15" s="58" t="str">
        <f t="shared" si="0"/>
        <v/>
      </c>
      <c r="AB15" s="59">
        <f>AB11+AB12+AB13+AB14</f>
        <v>0</v>
      </c>
      <c r="AC15" s="59" t="str">
        <f t="shared" si="1"/>
        <v/>
      </c>
      <c r="AD15" s="59" t="str">
        <f t="shared" si="2"/>
        <v/>
      </c>
      <c r="AE15" s="60" t="str">
        <f t="shared" si="3"/>
        <v/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5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5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2"/>
      <c r="AH17" s="71"/>
      <c r="AI17" s="71"/>
      <c r="AJ17" s="71"/>
      <c r="AK17" s="71"/>
      <c r="AL17" s="71"/>
      <c r="AM17" s="71"/>
      <c r="AN17" s="71"/>
      <c r="AO17" s="10"/>
    </row>
    <row r="18" spans="1:41" ht="15" customHeight="1" x14ac:dyDescent="0.25">
      <c r="A18" s="11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5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5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5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5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5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5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2"/>
      <c r="AH24" s="71"/>
      <c r="AI24" s="71"/>
      <c r="AJ24" s="71"/>
      <c r="AK24" s="71"/>
      <c r="AL24" s="71"/>
      <c r="AM24" s="71"/>
      <c r="AN24" s="71"/>
      <c r="AO24" s="10"/>
    </row>
    <row r="25" spans="1:41" ht="15" customHeight="1" x14ac:dyDescent="0.25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5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5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5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5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5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5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2"/>
      <c r="AH31" s="71"/>
      <c r="AI31" s="71"/>
      <c r="AJ31" s="71"/>
      <c r="AK31" s="71"/>
      <c r="AL31" s="71"/>
      <c r="AM31" s="71"/>
      <c r="AN31" s="71"/>
      <c r="AO31" s="10"/>
    </row>
    <row r="32" spans="1:41" ht="15" customHeight="1" x14ac:dyDescent="0.25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5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5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5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5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5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5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5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5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5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5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5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5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5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70"/>
      <c r="AK45" s="71"/>
      <c r="AL45" s="71"/>
      <c r="AM45" s="10"/>
      <c r="AN45" s="10"/>
      <c r="AO45" s="10"/>
    </row>
    <row r="46" spans="1:41" ht="15" customHeight="1" x14ac:dyDescent="0.25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5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5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5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5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5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5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5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5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5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5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5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5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5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5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5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5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5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5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5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5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5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5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5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5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5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5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5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5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5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5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5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5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5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5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5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5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5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5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5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5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5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5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5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3.2" x14ac:dyDescent="0.2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3.2" x14ac:dyDescent="0.2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3.2" x14ac:dyDescent="0.2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3.2" x14ac:dyDescent="0.2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3.2" x14ac:dyDescent="0.2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3.2" x14ac:dyDescent="0.2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3.2" x14ac:dyDescent="0.2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3.2" x14ac:dyDescent="0.2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3.2" x14ac:dyDescent="0.2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3.2" x14ac:dyDescent="0.2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3.2" x14ac:dyDescent="0.2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3.2" x14ac:dyDescent="0.2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3.2" x14ac:dyDescent="0.2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3.2" x14ac:dyDescent="0.2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3.2" x14ac:dyDescent="0.2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3.2" x14ac:dyDescent="0.2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3.2" x14ac:dyDescent="0.2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3.2" x14ac:dyDescent="0.2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3.2" x14ac:dyDescent="0.2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3.2" x14ac:dyDescent="0.2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3.2" x14ac:dyDescent="0.2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3.2" x14ac:dyDescent="0.2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3.2" x14ac:dyDescent="0.2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3.2" x14ac:dyDescent="0.2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3.2" x14ac:dyDescent="0.2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3.2" x14ac:dyDescent="0.2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3.2" x14ac:dyDescent="0.2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3.2" x14ac:dyDescent="0.2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3.2" x14ac:dyDescent="0.2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3.2" x14ac:dyDescent="0.2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3.2" x14ac:dyDescent="0.2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3.2" x14ac:dyDescent="0.2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3.2" x14ac:dyDescent="0.2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3.2" x14ac:dyDescent="0.2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3.2" x14ac:dyDescent="0.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3.2" x14ac:dyDescent="0.2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3.2" x14ac:dyDescent="0.2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3.2" x14ac:dyDescent="0.2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3.2" x14ac:dyDescent="0.2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3.2" x14ac:dyDescent="0.2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3.2" x14ac:dyDescent="0.2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3.2" x14ac:dyDescent="0.2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3.2" x14ac:dyDescent="0.2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3.2" x14ac:dyDescent="0.2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3.2" x14ac:dyDescent="0.2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3.2" x14ac:dyDescent="0.2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3.2" x14ac:dyDescent="0.2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3.2" x14ac:dyDescent="0.2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3.2" x14ac:dyDescent="0.2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3.2" x14ac:dyDescent="0.2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3.2" x14ac:dyDescent="0.2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3.2" x14ac:dyDescent="0.2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3.2" x14ac:dyDescent="0.2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3.2" x14ac:dyDescent="0.2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3.2" x14ac:dyDescent="0.2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3.2" x14ac:dyDescent="0.2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3.2" x14ac:dyDescent="0.2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3.2" x14ac:dyDescent="0.2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3.2" x14ac:dyDescent="0.2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3.2" x14ac:dyDescent="0.2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3.2" x14ac:dyDescent="0.2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3.2" x14ac:dyDescent="0.2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3.2" x14ac:dyDescent="0.2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3.2" x14ac:dyDescent="0.2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3.2" x14ac:dyDescent="0.2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3.2" x14ac:dyDescent="0.2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3.2" x14ac:dyDescent="0.2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3.2" x14ac:dyDescent="0.2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3.2" x14ac:dyDescent="0.2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3.2" x14ac:dyDescent="0.2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3.2" x14ac:dyDescent="0.2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3.2" x14ac:dyDescent="0.2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3.2" x14ac:dyDescent="0.2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3.2" x14ac:dyDescent="0.2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3.2" x14ac:dyDescent="0.2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3.2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3.2" x14ac:dyDescent="0.2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3.2" x14ac:dyDescent="0.2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3.2" x14ac:dyDescent="0.2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3.2" x14ac:dyDescent="0.2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3.2" x14ac:dyDescent="0.2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3.2" x14ac:dyDescent="0.2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3.2" x14ac:dyDescent="0.2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3.2" x14ac:dyDescent="0.2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3.2" x14ac:dyDescent="0.2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3.2" x14ac:dyDescent="0.2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3.2" x14ac:dyDescent="0.2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3.2" x14ac:dyDescent="0.2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3.2" x14ac:dyDescent="0.2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3.2" x14ac:dyDescent="0.2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3.2" x14ac:dyDescent="0.2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3.2" x14ac:dyDescent="0.2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3.2" x14ac:dyDescent="0.2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3.2" x14ac:dyDescent="0.2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3.2" x14ac:dyDescent="0.2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3.2" x14ac:dyDescent="0.2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3.2" x14ac:dyDescent="0.2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3.2" x14ac:dyDescent="0.2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3.2" x14ac:dyDescent="0.2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3.2" x14ac:dyDescent="0.2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3.2" x14ac:dyDescent="0.2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3.2" x14ac:dyDescent="0.2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3.2" x14ac:dyDescent="0.2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3.2" x14ac:dyDescent="0.2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3.2" x14ac:dyDescent="0.2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3.2" x14ac:dyDescent="0.2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3.2" x14ac:dyDescent="0.2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3.2" x14ac:dyDescent="0.2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3.2" x14ac:dyDescent="0.2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3.2" x14ac:dyDescent="0.2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3.2" x14ac:dyDescent="0.2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3.2" x14ac:dyDescent="0.2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3.2" x14ac:dyDescent="0.2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3.2" x14ac:dyDescent="0.2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3.2" x14ac:dyDescent="0.2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3.2" x14ac:dyDescent="0.2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3.2" x14ac:dyDescent="0.2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3.2" x14ac:dyDescent="0.2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3.2" x14ac:dyDescent="0.2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3.2" x14ac:dyDescent="0.2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3.2" x14ac:dyDescent="0.2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3.2" x14ac:dyDescent="0.2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3.2" x14ac:dyDescent="0.2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3.2" x14ac:dyDescent="0.2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3.2" x14ac:dyDescent="0.2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3.2" x14ac:dyDescent="0.2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3.2" x14ac:dyDescent="0.2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3.2" x14ac:dyDescent="0.2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3.2" x14ac:dyDescent="0.2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3.2" x14ac:dyDescent="0.2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3.2" x14ac:dyDescent="0.2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3.2" x14ac:dyDescent="0.2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3.2" x14ac:dyDescent="0.2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3.2" x14ac:dyDescent="0.2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3.2" x14ac:dyDescent="0.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3.2" x14ac:dyDescent="0.2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3.2" x14ac:dyDescent="0.2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3.2" x14ac:dyDescent="0.2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3.2" x14ac:dyDescent="0.2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3.2" x14ac:dyDescent="0.2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3.2" x14ac:dyDescent="0.2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3.2" x14ac:dyDescent="0.2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3.2" x14ac:dyDescent="0.2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3.2" x14ac:dyDescent="0.2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3.2" x14ac:dyDescent="0.2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3.2" x14ac:dyDescent="0.2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3.2" x14ac:dyDescent="0.2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3.2" x14ac:dyDescent="0.2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3.2" x14ac:dyDescent="0.2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3.2" x14ac:dyDescent="0.2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3.2" x14ac:dyDescent="0.2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3.2" x14ac:dyDescent="0.2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3.2" x14ac:dyDescent="0.2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3.2" x14ac:dyDescent="0.2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3.2" x14ac:dyDescent="0.2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3.2" x14ac:dyDescent="0.2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3.2" x14ac:dyDescent="0.2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3.2" x14ac:dyDescent="0.2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3.2" x14ac:dyDescent="0.2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3.2" x14ac:dyDescent="0.2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3.2" x14ac:dyDescent="0.2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3.2" x14ac:dyDescent="0.2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3.2" x14ac:dyDescent="0.2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3.2" x14ac:dyDescent="0.2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3.2" x14ac:dyDescent="0.2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3.2" x14ac:dyDescent="0.2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3.2" x14ac:dyDescent="0.2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3.2" x14ac:dyDescent="0.2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3.2" x14ac:dyDescent="0.2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3.2" x14ac:dyDescent="0.2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3.2" x14ac:dyDescent="0.2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3.2" x14ac:dyDescent="0.2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3.2" x14ac:dyDescent="0.2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3.2" x14ac:dyDescent="0.2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3.2" x14ac:dyDescent="0.2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3.2" x14ac:dyDescent="0.2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3.2" x14ac:dyDescent="0.2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3.2" x14ac:dyDescent="0.2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3.2" x14ac:dyDescent="0.2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3.2" x14ac:dyDescent="0.2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3.2" x14ac:dyDescent="0.2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3.2" x14ac:dyDescent="0.2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3.2" x14ac:dyDescent="0.2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3.2" x14ac:dyDescent="0.2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3.2" x14ac:dyDescent="0.2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3.2" x14ac:dyDescent="0.2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3.2" x14ac:dyDescent="0.2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3.2" x14ac:dyDescent="0.2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3.2" x14ac:dyDescent="0.2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3.2" x14ac:dyDescent="0.2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3.2" x14ac:dyDescent="0.2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3.2" x14ac:dyDescent="0.2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3.2" x14ac:dyDescent="0.2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3.2" x14ac:dyDescent="0.2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3.2" x14ac:dyDescent="0.2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3.2" x14ac:dyDescent="0.2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3.2" x14ac:dyDescent="0.2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3.2" x14ac:dyDescent="0.2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3.2" x14ac:dyDescent="0.2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3.2" x14ac:dyDescent="0.2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3.2" x14ac:dyDescent="0.2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3.2" x14ac:dyDescent="0.2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3.2" x14ac:dyDescent="0.2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3.2" x14ac:dyDescent="0.2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3.2" x14ac:dyDescent="0.2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3.2" x14ac:dyDescent="0.2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3.2" x14ac:dyDescent="0.2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3.2" x14ac:dyDescent="0.2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3.2" x14ac:dyDescent="0.2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3.2" x14ac:dyDescent="0.2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3.2" x14ac:dyDescent="0.2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3.2" x14ac:dyDescent="0.2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3.2" x14ac:dyDescent="0.2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3.2" x14ac:dyDescent="0.2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3.2" x14ac:dyDescent="0.2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3.2" x14ac:dyDescent="0.2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3.2" x14ac:dyDescent="0.2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3.2" x14ac:dyDescent="0.2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3.2" x14ac:dyDescent="0.2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3.2" x14ac:dyDescent="0.2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3.2" x14ac:dyDescent="0.2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3.2" x14ac:dyDescent="0.2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3.2" x14ac:dyDescent="0.2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3.2" x14ac:dyDescent="0.2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3.2" x14ac:dyDescent="0.2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3.2" x14ac:dyDescent="0.2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3.2" x14ac:dyDescent="0.2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3.2" x14ac:dyDescent="0.2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3.2" x14ac:dyDescent="0.2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3.2" x14ac:dyDescent="0.2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3.2" x14ac:dyDescent="0.2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3.2" x14ac:dyDescent="0.2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3.2" x14ac:dyDescent="0.2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3.2" x14ac:dyDescent="0.2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3.2" x14ac:dyDescent="0.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3.2" x14ac:dyDescent="0.2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3.2" x14ac:dyDescent="0.2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3.2" x14ac:dyDescent="0.2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3.2" x14ac:dyDescent="0.2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3.2" x14ac:dyDescent="0.2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3.2" x14ac:dyDescent="0.2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3.2" x14ac:dyDescent="0.2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3.2" x14ac:dyDescent="0.2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3.2" x14ac:dyDescent="0.2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3.2" x14ac:dyDescent="0.2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3.2" x14ac:dyDescent="0.2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3.2" x14ac:dyDescent="0.2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3.2" x14ac:dyDescent="0.2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3.2" x14ac:dyDescent="0.2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3.2" x14ac:dyDescent="0.2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3.2" x14ac:dyDescent="0.2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3.2" x14ac:dyDescent="0.2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3.2" x14ac:dyDescent="0.2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3.2" x14ac:dyDescent="0.2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3.2" x14ac:dyDescent="0.2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3.2" x14ac:dyDescent="0.2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3.2" x14ac:dyDescent="0.2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3.2" x14ac:dyDescent="0.2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3.2" x14ac:dyDescent="0.2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3.2" x14ac:dyDescent="0.2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3.2" x14ac:dyDescent="0.2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3.2" x14ac:dyDescent="0.2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3.2" x14ac:dyDescent="0.2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3.2" x14ac:dyDescent="0.2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3.2" x14ac:dyDescent="0.2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3.2" x14ac:dyDescent="0.2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3.2" x14ac:dyDescent="0.2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3.2" x14ac:dyDescent="0.2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3.2" x14ac:dyDescent="0.2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3.2" x14ac:dyDescent="0.2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3.2" x14ac:dyDescent="0.2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3.2" x14ac:dyDescent="0.2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3.2" x14ac:dyDescent="0.2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3.2" x14ac:dyDescent="0.2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3.2" x14ac:dyDescent="0.2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3.2" x14ac:dyDescent="0.2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3.2" x14ac:dyDescent="0.2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3.2" x14ac:dyDescent="0.2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3.2" x14ac:dyDescent="0.2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3.2" x14ac:dyDescent="0.2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3.2" x14ac:dyDescent="0.2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3.2" x14ac:dyDescent="0.2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3.2" x14ac:dyDescent="0.2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3.2" x14ac:dyDescent="0.2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3.2" x14ac:dyDescent="0.2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3.2" x14ac:dyDescent="0.2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3.2" x14ac:dyDescent="0.2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3.2" x14ac:dyDescent="0.2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3.2" x14ac:dyDescent="0.2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3.2" x14ac:dyDescent="0.2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3.2" x14ac:dyDescent="0.2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3.2" x14ac:dyDescent="0.2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3.2" x14ac:dyDescent="0.2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3.2" x14ac:dyDescent="0.2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3.2" x14ac:dyDescent="0.2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3.2" x14ac:dyDescent="0.2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3.2" x14ac:dyDescent="0.2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3.2" x14ac:dyDescent="0.2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3.2" x14ac:dyDescent="0.2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3.2" x14ac:dyDescent="0.2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3.2" x14ac:dyDescent="0.2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3.2" x14ac:dyDescent="0.2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3.2" x14ac:dyDescent="0.2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3.2" x14ac:dyDescent="0.2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3.2" x14ac:dyDescent="0.2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3.2" x14ac:dyDescent="0.2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3.2" x14ac:dyDescent="0.2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3.2" x14ac:dyDescent="0.2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3.2" x14ac:dyDescent="0.2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3.2" x14ac:dyDescent="0.2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3.2" x14ac:dyDescent="0.2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3.2" x14ac:dyDescent="0.2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3.2" x14ac:dyDescent="0.2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3.2" x14ac:dyDescent="0.2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3.2" x14ac:dyDescent="0.2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3.2" x14ac:dyDescent="0.2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3.2" x14ac:dyDescent="0.2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3.2" x14ac:dyDescent="0.2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3.2" x14ac:dyDescent="0.2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3.2" x14ac:dyDescent="0.2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3.2" x14ac:dyDescent="0.2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3.2" x14ac:dyDescent="0.2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3.2" x14ac:dyDescent="0.2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3.2" x14ac:dyDescent="0.2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3.2" x14ac:dyDescent="0.2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3.2" x14ac:dyDescent="0.2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3.2" x14ac:dyDescent="0.2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3.2" x14ac:dyDescent="0.2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3.2" x14ac:dyDescent="0.2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3.2" x14ac:dyDescent="0.2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3.2" x14ac:dyDescent="0.2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3.2" x14ac:dyDescent="0.2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3.2" x14ac:dyDescent="0.2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3.2" x14ac:dyDescent="0.2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3.2" x14ac:dyDescent="0.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3.2" x14ac:dyDescent="0.2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3.2" x14ac:dyDescent="0.2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3.2" x14ac:dyDescent="0.2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3.2" x14ac:dyDescent="0.2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3.2" x14ac:dyDescent="0.2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3.2" x14ac:dyDescent="0.2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3.2" x14ac:dyDescent="0.2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3.2" x14ac:dyDescent="0.2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3.2" x14ac:dyDescent="0.2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3.2" x14ac:dyDescent="0.2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3.2" x14ac:dyDescent="0.2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3.2" x14ac:dyDescent="0.2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3.2" x14ac:dyDescent="0.2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3.2" x14ac:dyDescent="0.2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3.2" x14ac:dyDescent="0.2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3.2" x14ac:dyDescent="0.2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3.2" x14ac:dyDescent="0.2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3.2" x14ac:dyDescent="0.2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3.2" x14ac:dyDescent="0.2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3.2" x14ac:dyDescent="0.2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3.2" x14ac:dyDescent="0.2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3.2" x14ac:dyDescent="0.2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3.2" x14ac:dyDescent="0.2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3.2" x14ac:dyDescent="0.2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3.2" x14ac:dyDescent="0.2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3.2" x14ac:dyDescent="0.2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3.2" x14ac:dyDescent="0.2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3.2" x14ac:dyDescent="0.2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3.2" x14ac:dyDescent="0.2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3.2" x14ac:dyDescent="0.2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3.2" x14ac:dyDescent="0.2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3.2" x14ac:dyDescent="0.2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3.2" x14ac:dyDescent="0.2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3.2" x14ac:dyDescent="0.2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3.2" x14ac:dyDescent="0.2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3.2" x14ac:dyDescent="0.2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3.2" x14ac:dyDescent="0.2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3.2" x14ac:dyDescent="0.2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3.2" x14ac:dyDescent="0.2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3.2" x14ac:dyDescent="0.2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3.2" x14ac:dyDescent="0.2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3.2" x14ac:dyDescent="0.2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3.2" x14ac:dyDescent="0.2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3.2" x14ac:dyDescent="0.2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3.2" x14ac:dyDescent="0.2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3.2" x14ac:dyDescent="0.2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3.2" x14ac:dyDescent="0.2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3.2" x14ac:dyDescent="0.2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3.2" x14ac:dyDescent="0.2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3.2" x14ac:dyDescent="0.2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3.2" x14ac:dyDescent="0.2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3.2" x14ac:dyDescent="0.2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3.2" x14ac:dyDescent="0.2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3.2" x14ac:dyDescent="0.2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3.2" x14ac:dyDescent="0.2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3.2" x14ac:dyDescent="0.2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3.2" x14ac:dyDescent="0.2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3.2" x14ac:dyDescent="0.2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3.2" x14ac:dyDescent="0.2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3.2" x14ac:dyDescent="0.2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3.2" x14ac:dyDescent="0.2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3.2" x14ac:dyDescent="0.2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3.2" x14ac:dyDescent="0.2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3.2" x14ac:dyDescent="0.2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3.2" x14ac:dyDescent="0.2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3.2" x14ac:dyDescent="0.2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3.2" x14ac:dyDescent="0.2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3.2" x14ac:dyDescent="0.2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3.2" x14ac:dyDescent="0.2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3.2" x14ac:dyDescent="0.2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3.2" x14ac:dyDescent="0.2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3.2" x14ac:dyDescent="0.2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3.2" x14ac:dyDescent="0.2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3.2" x14ac:dyDescent="0.2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3.2" x14ac:dyDescent="0.2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3.2" x14ac:dyDescent="0.2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3.2" x14ac:dyDescent="0.2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3.2" x14ac:dyDescent="0.2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3.2" x14ac:dyDescent="0.2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3.2" x14ac:dyDescent="0.2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3.2" x14ac:dyDescent="0.2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3.2" x14ac:dyDescent="0.2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3.2" x14ac:dyDescent="0.2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3.2" x14ac:dyDescent="0.2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3.2" x14ac:dyDescent="0.2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3.2" x14ac:dyDescent="0.2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3.2" x14ac:dyDescent="0.2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3.2" x14ac:dyDescent="0.2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3.2" x14ac:dyDescent="0.2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3.2" x14ac:dyDescent="0.2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3.2" x14ac:dyDescent="0.2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3.2" x14ac:dyDescent="0.2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3.2" x14ac:dyDescent="0.2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3.2" x14ac:dyDescent="0.2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3.2" x14ac:dyDescent="0.2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3.2" x14ac:dyDescent="0.2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3.2" x14ac:dyDescent="0.2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3.2" x14ac:dyDescent="0.2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3.2" x14ac:dyDescent="0.2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3.2" x14ac:dyDescent="0.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3.2" x14ac:dyDescent="0.2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3.2" x14ac:dyDescent="0.2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3.2" x14ac:dyDescent="0.2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3.2" x14ac:dyDescent="0.2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3.2" x14ac:dyDescent="0.2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3.2" x14ac:dyDescent="0.2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3.2" x14ac:dyDescent="0.2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3.2" x14ac:dyDescent="0.2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3.2" x14ac:dyDescent="0.2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3.2" x14ac:dyDescent="0.2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3.2" x14ac:dyDescent="0.2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3.2" x14ac:dyDescent="0.2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3.2" x14ac:dyDescent="0.2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3.2" x14ac:dyDescent="0.2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3.2" x14ac:dyDescent="0.2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3.2" x14ac:dyDescent="0.2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3.2" x14ac:dyDescent="0.2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3.2" x14ac:dyDescent="0.2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3.2" x14ac:dyDescent="0.2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3.2" x14ac:dyDescent="0.2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3.2" x14ac:dyDescent="0.2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3.2" x14ac:dyDescent="0.2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3.2" x14ac:dyDescent="0.2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3.2" x14ac:dyDescent="0.2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3.2" x14ac:dyDescent="0.2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3.2" x14ac:dyDescent="0.2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3.2" x14ac:dyDescent="0.2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3.2" x14ac:dyDescent="0.2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3.2" x14ac:dyDescent="0.2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3.2" x14ac:dyDescent="0.2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3.2" x14ac:dyDescent="0.2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3.2" x14ac:dyDescent="0.2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3.2" x14ac:dyDescent="0.2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3.2" x14ac:dyDescent="0.2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3.2" x14ac:dyDescent="0.2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3.2" x14ac:dyDescent="0.2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3.2" x14ac:dyDescent="0.2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3.2" x14ac:dyDescent="0.2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3.2" x14ac:dyDescent="0.2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3.2" x14ac:dyDescent="0.2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3.2" x14ac:dyDescent="0.2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3.2" x14ac:dyDescent="0.2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3.2" x14ac:dyDescent="0.2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3.2" x14ac:dyDescent="0.2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3.2" x14ac:dyDescent="0.2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3.2" x14ac:dyDescent="0.2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3.2" x14ac:dyDescent="0.2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3.2" x14ac:dyDescent="0.2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3.2" x14ac:dyDescent="0.2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3.2" x14ac:dyDescent="0.2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3.2" x14ac:dyDescent="0.2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3.2" x14ac:dyDescent="0.2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3.2" x14ac:dyDescent="0.2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3.2" x14ac:dyDescent="0.2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3.2" x14ac:dyDescent="0.2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3.2" x14ac:dyDescent="0.2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3.2" x14ac:dyDescent="0.2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3.2" x14ac:dyDescent="0.2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3.2" x14ac:dyDescent="0.2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3.2" x14ac:dyDescent="0.2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3.2" x14ac:dyDescent="0.2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3.2" x14ac:dyDescent="0.2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3.2" x14ac:dyDescent="0.2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3.2" x14ac:dyDescent="0.2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3.2" x14ac:dyDescent="0.2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3.2" x14ac:dyDescent="0.2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3.2" x14ac:dyDescent="0.2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3.2" x14ac:dyDescent="0.2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3.2" x14ac:dyDescent="0.2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3.2" x14ac:dyDescent="0.2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3.2" x14ac:dyDescent="0.2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3.2" x14ac:dyDescent="0.2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3.2" x14ac:dyDescent="0.2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3.2" x14ac:dyDescent="0.2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3.2" x14ac:dyDescent="0.2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3.2" x14ac:dyDescent="0.2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3.2" x14ac:dyDescent="0.2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3.2" x14ac:dyDescent="0.2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3.2" x14ac:dyDescent="0.2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3.2" x14ac:dyDescent="0.2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3.2" x14ac:dyDescent="0.2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3.2" x14ac:dyDescent="0.2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3.2" x14ac:dyDescent="0.2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3.2" x14ac:dyDescent="0.2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3.2" x14ac:dyDescent="0.2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3.2" x14ac:dyDescent="0.2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3.2" x14ac:dyDescent="0.2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3.2" x14ac:dyDescent="0.2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3.2" x14ac:dyDescent="0.2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3.2" x14ac:dyDescent="0.2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3.2" x14ac:dyDescent="0.2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3.2" x14ac:dyDescent="0.2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3.2" x14ac:dyDescent="0.2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3.2" x14ac:dyDescent="0.2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3.2" x14ac:dyDescent="0.2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3.2" x14ac:dyDescent="0.2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3.2" x14ac:dyDescent="0.2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3.2" x14ac:dyDescent="0.2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3.2" x14ac:dyDescent="0.2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3.2" x14ac:dyDescent="0.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3.2" x14ac:dyDescent="0.2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3.2" x14ac:dyDescent="0.2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3.2" x14ac:dyDescent="0.2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3.2" x14ac:dyDescent="0.2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3.2" x14ac:dyDescent="0.2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3.2" x14ac:dyDescent="0.2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3.2" x14ac:dyDescent="0.2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3.2" x14ac:dyDescent="0.2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3.2" x14ac:dyDescent="0.2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3.2" x14ac:dyDescent="0.2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3.2" x14ac:dyDescent="0.2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3.2" x14ac:dyDescent="0.2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3.2" x14ac:dyDescent="0.2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3.2" x14ac:dyDescent="0.2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3.2" x14ac:dyDescent="0.2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3.2" x14ac:dyDescent="0.2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3.2" x14ac:dyDescent="0.2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3.2" x14ac:dyDescent="0.2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3.2" x14ac:dyDescent="0.2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3.2" x14ac:dyDescent="0.2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3.2" x14ac:dyDescent="0.2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3.2" x14ac:dyDescent="0.2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3.2" x14ac:dyDescent="0.2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3.2" x14ac:dyDescent="0.2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3.2" x14ac:dyDescent="0.2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3.2" x14ac:dyDescent="0.2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3.2" x14ac:dyDescent="0.2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3.2" x14ac:dyDescent="0.2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3.2" x14ac:dyDescent="0.2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3.2" x14ac:dyDescent="0.2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3.2" x14ac:dyDescent="0.2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3.2" x14ac:dyDescent="0.2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3.2" x14ac:dyDescent="0.2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3.2" x14ac:dyDescent="0.2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3.2" x14ac:dyDescent="0.2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3.2" x14ac:dyDescent="0.2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3.2" x14ac:dyDescent="0.2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3.2" x14ac:dyDescent="0.2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3.2" x14ac:dyDescent="0.2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3.2" x14ac:dyDescent="0.2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3.2" x14ac:dyDescent="0.2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3.2" x14ac:dyDescent="0.2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3.2" x14ac:dyDescent="0.2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3.2" x14ac:dyDescent="0.2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3.2" x14ac:dyDescent="0.2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3.2" x14ac:dyDescent="0.2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3.2" x14ac:dyDescent="0.2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3.2" x14ac:dyDescent="0.2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3.2" x14ac:dyDescent="0.2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3.2" x14ac:dyDescent="0.2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3.2" x14ac:dyDescent="0.2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3.2" x14ac:dyDescent="0.2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3.2" x14ac:dyDescent="0.2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3.2" x14ac:dyDescent="0.2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3.2" x14ac:dyDescent="0.2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3.2" x14ac:dyDescent="0.2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3.2" x14ac:dyDescent="0.2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3.2" x14ac:dyDescent="0.2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3.2" x14ac:dyDescent="0.2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3.2" x14ac:dyDescent="0.2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3.2" x14ac:dyDescent="0.2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3.2" x14ac:dyDescent="0.2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3.2" x14ac:dyDescent="0.2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3.2" x14ac:dyDescent="0.2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3.2" x14ac:dyDescent="0.2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3.2" x14ac:dyDescent="0.2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3.2" x14ac:dyDescent="0.2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3.2" x14ac:dyDescent="0.2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3.2" x14ac:dyDescent="0.2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3.2" x14ac:dyDescent="0.2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3.2" x14ac:dyDescent="0.2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3.2" x14ac:dyDescent="0.2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3.2" x14ac:dyDescent="0.2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3.2" x14ac:dyDescent="0.2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3.2" x14ac:dyDescent="0.2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3.2" x14ac:dyDescent="0.2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3.2" x14ac:dyDescent="0.2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3.2" x14ac:dyDescent="0.2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3.2" x14ac:dyDescent="0.2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3.2" x14ac:dyDescent="0.2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3.2" x14ac:dyDescent="0.2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3.2" x14ac:dyDescent="0.2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3.2" x14ac:dyDescent="0.2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3.2" x14ac:dyDescent="0.2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3.2" x14ac:dyDescent="0.2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3.2" x14ac:dyDescent="0.2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3.2" x14ac:dyDescent="0.2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3.2" x14ac:dyDescent="0.2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3.2" x14ac:dyDescent="0.2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3.2" x14ac:dyDescent="0.2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3.2" x14ac:dyDescent="0.2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3.2" x14ac:dyDescent="0.2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3.2" x14ac:dyDescent="0.2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3.2" x14ac:dyDescent="0.2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3.2" x14ac:dyDescent="0.2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3.2" x14ac:dyDescent="0.2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3.2" x14ac:dyDescent="0.2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3.2" x14ac:dyDescent="0.2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3.2" x14ac:dyDescent="0.2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3.2" x14ac:dyDescent="0.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3.2" x14ac:dyDescent="0.2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3.2" x14ac:dyDescent="0.2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3.2" x14ac:dyDescent="0.2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3.2" x14ac:dyDescent="0.2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3.2" x14ac:dyDescent="0.2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3.2" x14ac:dyDescent="0.2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3.2" x14ac:dyDescent="0.2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3.2" x14ac:dyDescent="0.2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3.2" x14ac:dyDescent="0.2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3.2" x14ac:dyDescent="0.2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3.2" x14ac:dyDescent="0.2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3.2" x14ac:dyDescent="0.2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3.2" x14ac:dyDescent="0.2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3.2" x14ac:dyDescent="0.2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3.2" x14ac:dyDescent="0.2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3.2" x14ac:dyDescent="0.2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3.2" x14ac:dyDescent="0.2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3.2" x14ac:dyDescent="0.2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3.2" x14ac:dyDescent="0.2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3.2" x14ac:dyDescent="0.2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3.2" x14ac:dyDescent="0.2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3.2" x14ac:dyDescent="0.2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3.2" x14ac:dyDescent="0.2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3.2" x14ac:dyDescent="0.2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3.2" x14ac:dyDescent="0.2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3.2" x14ac:dyDescent="0.2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3.2" x14ac:dyDescent="0.2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3.2" x14ac:dyDescent="0.2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3.2" x14ac:dyDescent="0.2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3.2" x14ac:dyDescent="0.2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3.2" x14ac:dyDescent="0.2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3.2" x14ac:dyDescent="0.2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3.2" x14ac:dyDescent="0.2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3.2" x14ac:dyDescent="0.2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3.2" x14ac:dyDescent="0.2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3.2" x14ac:dyDescent="0.2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3.2" x14ac:dyDescent="0.2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3.2" x14ac:dyDescent="0.2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3.2" x14ac:dyDescent="0.2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3.2" x14ac:dyDescent="0.2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3.2" x14ac:dyDescent="0.2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3.2" x14ac:dyDescent="0.2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3.2" x14ac:dyDescent="0.2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3.2" x14ac:dyDescent="0.2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3.2" x14ac:dyDescent="0.2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3.2" x14ac:dyDescent="0.2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3.2" x14ac:dyDescent="0.2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3.2" x14ac:dyDescent="0.2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3.2" x14ac:dyDescent="0.2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3.2" x14ac:dyDescent="0.2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3.2" x14ac:dyDescent="0.2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3.2" x14ac:dyDescent="0.2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3.2" x14ac:dyDescent="0.2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3.2" x14ac:dyDescent="0.2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3.2" x14ac:dyDescent="0.2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3.2" x14ac:dyDescent="0.2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3.2" x14ac:dyDescent="0.2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3.2" x14ac:dyDescent="0.2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3.2" x14ac:dyDescent="0.2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3.2" x14ac:dyDescent="0.2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3.2" x14ac:dyDescent="0.2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3.2" x14ac:dyDescent="0.2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3.2" x14ac:dyDescent="0.2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3.2" x14ac:dyDescent="0.2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3.2" x14ac:dyDescent="0.2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3.2" x14ac:dyDescent="0.2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3.2" x14ac:dyDescent="0.2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3.2" x14ac:dyDescent="0.2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3.2" x14ac:dyDescent="0.2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3.2" x14ac:dyDescent="0.2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3.2" x14ac:dyDescent="0.2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3.2" x14ac:dyDescent="0.2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3.2" x14ac:dyDescent="0.2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3.2" x14ac:dyDescent="0.2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3.2" x14ac:dyDescent="0.2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3.2" x14ac:dyDescent="0.2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3.2" x14ac:dyDescent="0.2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3.2" x14ac:dyDescent="0.2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3.2" x14ac:dyDescent="0.2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3.2" x14ac:dyDescent="0.2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3.2" x14ac:dyDescent="0.2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3.2" x14ac:dyDescent="0.2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3.2" x14ac:dyDescent="0.2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3.2" x14ac:dyDescent="0.2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3.2" x14ac:dyDescent="0.2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3.2" x14ac:dyDescent="0.2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3.2" x14ac:dyDescent="0.2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3.2" x14ac:dyDescent="0.2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3.2" x14ac:dyDescent="0.2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3.2" x14ac:dyDescent="0.2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3.2" x14ac:dyDescent="0.2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3.2" x14ac:dyDescent="0.2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3.2" x14ac:dyDescent="0.2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3.2" x14ac:dyDescent="0.2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3.2" x14ac:dyDescent="0.2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3.2" x14ac:dyDescent="0.2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3.2" x14ac:dyDescent="0.2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3.2" x14ac:dyDescent="0.2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3.2" x14ac:dyDescent="0.2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3.2" x14ac:dyDescent="0.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3.2" x14ac:dyDescent="0.2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3.2" x14ac:dyDescent="0.2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3.2" x14ac:dyDescent="0.2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3.2" x14ac:dyDescent="0.2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3.2" x14ac:dyDescent="0.2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3.2" x14ac:dyDescent="0.2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3.2" x14ac:dyDescent="0.2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3.2" x14ac:dyDescent="0.2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3.2" x14ac:dyDescent="0.2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3.2" x14ac:dyDescent="0.2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3.2" x14ac:dyDescent="0.2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3.2" x14ac:dyDescent="0.2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3.2" x14ac:dyDescent="0.2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3.2" x14ac:dyDescent="0.2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3.2" x14ac:dyDescent="0.2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3.2" x14ac:dyDescent="0.2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3.2" x14ac:dyDescent="0.2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3.2" x14ac:dyDescent="0.2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3.2" x14ac:dyDescent="0.2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3.2" x14ac:dyDescent="0.2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3.2" x14ac:dyDescent="0.2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3.2" x14ac:dyDescent="0.2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3.2" x14ac:dyDescent="0.2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3.2" x14ac:dyDescent="0.2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3.2" x14ac:dyDescent="0.2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3.2" x14ac:dyDescent="0.2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3.2" x14ac:dyDescent="0.2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3.2" x14ac:dyDescent="0.2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3.2" x14ac:dyDescent="0.2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3.2" x14ac:dyDescent="0.2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3.2" x14ac:dyDescent="0.2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3.2" x14ac:dyDescent="0.2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3.2" x14ac:dyDescent="0.2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3.2" x14ac:dyDescent="0.2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3.2" x14ac:dyDescent="0.2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3.2" x14ac:dyDescent="0.2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3.2" x14ac:dyDescent="0.2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3.2" x14ac:dyDescent="0.2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3.2" x14ac:dyDescent="0.2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3.2" x14ac:dyDescent="0.2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3.2" x14ac:dyDescent="0.2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3.2" x14ac:dyDescent="0.2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3.2" x14ac:dyDescent="0.2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3.2" x14ac:dyDescent="0.2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3.2" x14ac:dyDescent="0.2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3.2" x14ac:dyDescent="0.2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3.2" x14ac:dyDescent="0.2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3.2" x14ac:dyDescent="0.2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3.2" x14ac:dyDescent="0.2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3.2" x14ac:dyDescent="0.2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3.2" x14ac:dyDescent="0.2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3.2" x14ac:dyDescent="0.2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3.2" x14ac:dyDescent="0.2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3.2" x14ac:dyDescent="0.2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3.2" x14ac:dyDescent="0.2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3.2" x14ac:dyDescent="0.2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3.2" x14ac:dyDescent="0.2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3.2" x14ac:dyDescent="0.2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3.2" x14ac:dyDescent="0.2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3.2" x14ac:dyDescent="0.2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3.2" x14ac:dyDescent="0.2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3.2" x14ac:dyDescent="0.2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3.2" x14ac:dyDescent="0.2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3.2" x14ac:dyDescent="0.2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3.2" x14ac:dyDescent="0.2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3.2" x14ac:dyDescent="0.2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3.2" x14ac:dyDescent="0.2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3.2" x14ac:dyDescent="0.2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3.2" x14ac:dyDescent="0.2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3.2" x14ac:dyDescent="0.2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3.2" x14ac:dyDescent="0.2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3.2" x14ac:dyDescent="0.2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3.2" x14ac:dyDescent="0.2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3.2" x14ac:dyDescent="0.2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3.2" x14ac:dyDescent="0.2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3.2" x14ac:dyDescent="0.2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3.2" x14ac:dyDescent="0.2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3.2" x14ac:dyDescent="0.2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3.2" x14ac:dyDescent="0.2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3.2" x14ac:dyDescent="0.2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3.2" x14ac:dyDescent="0.2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3.2" x14ac:dyDescent="0.2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3.2" x14ac:dyDescent="0.2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3.2" x14ac:dyDescent="0.2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3.2" x14ac:dyDescent="0.2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3.2" x14ac:dyDescent="0.2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3.2" x14ac:dyDescent="0.2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3.2" x14ac:dyDescent="0.2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3.2" x14ac:dyDescent="0.2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3.2" x14ac:dyDescent="0.2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3.2" x14ac:dyDescent="0.2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3.2" x14ac:dyDescent="0.2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3.2" x14ac:dyDescent="0.2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3.2" x14ac:dyDescent="0.2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3.2" x14ac:dyDescent="0.2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3.2" x14ac:dyDescent="0.2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3.2" x14ac:dyDescent="0.2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3.2" x14ac:dyDescent="0.2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3.2" x14ac:dyDescent="0.2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3.2" x14ac:dyDescent="0.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3.2" x14ac:dyDescent="0.2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3.2" x14ac:dyDescent="0.2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3.2" x14ac:dyDescent="0.2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3.2" x14ac:dyDescent="0.2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3.2" x14ac:dyDescent="0.2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3.2" x14ac:dyDescent="0.2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3.2" x14ac:dyDescent="0.2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3.2" x14ac:dyDescent="0.2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3.2" x14ac:dyDescent="0.2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3.2" x14ac:dyDescent="0.2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3.2" x14ac:dyDescent="0.2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3.2" x14ac:dyDescent="0.2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3.2" x14ac:dyDescent="0.2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3.2" x14ac:dyDescent="0.2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3.2" x14ac:dyDescent="0.2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3.2" x14ac:dyDescent="0.2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3.2" x14ac:dyDescent="0.2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3.2" x14ac:dyDescent="0.2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3.2" x14ac:dyDescent="0.2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3.2" x14ac:dyDescent="0.2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3.2" x14ac:dyDescent="0.2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3.2" x14ac:dyDescent="0.2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3.2" x14ac:dyDescent="0.2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3.2" x14ac:dyDescent="0.2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3.2" x14ac:dyDescent="0.2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3.2" x14ac:dyDescent="0.2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3.2" x14ac:dyDescent="0.2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3.2" x14ac:dyDescent="0.2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3.2" x14ac:dyDescent="0.2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3.2" x14ac:dyDescent="0.2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3.2" x14ac:dyDescent="0.2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3.2" x14ac:dyDescent="0.2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3.2" x14ac:dyDescent="0.2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3.2" x14ac:dyDescent="0.2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3.2" x14ac:dyDescent="0.2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3.2" x14ac:dyDescent="0.2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3.2" x14ac:dyDescent="0.2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3.2" x14ac:dyDescent="0.2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3.2" x14ac:dyDescent="0.2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3.2" x14ac:dyDescent="0.2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3.2" x14ac:dyDescent="0.2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3.2" x14ac:dyDescent="0.2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3.2" x14ac:dyDescent="0.2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3.2" x14ac:dyDescent="0.2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3.2" x14ac:dyDescent="0.2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3.2" x14ac:dyDescent="0.2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3.2" x14ac:dyDescent="0.2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3.2" x14ac:dyDescent="0.2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3.2" x14ac:dyDescent="0.2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3.2" x14ac:dyDescent="0.2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3.2" x14ac:dyDescent="0.2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3.2" x14ac:dyDescent="0.2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3.2" x14ac:dyDescent="0.2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3.2" x14ac:dyDescent="0.2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3.2" x14ac:dyDescent="0.2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3.2" x14ac:dyDescent="0.2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3.2" x14ac:dyDescent="0.2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3.2" x14ac:dyDescent="0.2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3.2" x14ac:dyDescent="0.2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3.2" x14ac:dyDescent="0.2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3.2" x14ac:dyDescent="0.2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3.2" x14ac:dyDescent="0.2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3.2" x14ac:dyDescent="0.2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3.2" x14ac:dyDescent="0.2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3.2" x14ac:dyDescent="0.2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3.2" x14ac:dyDescent="0.2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3.2" x14ac:dyDescent="0.2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3.2" x14ac:dyDescent="0.2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3.2" x14ac:dyDescent="0.25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3.2" x14ac:dyDescent="0.2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3.2" x14ac:dyDescent="0.25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3.2" x14ac:dyDescent="0.25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3.2" x14ac:dyDescent="0.25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3.2" x14ac:dyDescent="0.25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3.2" x14ac:dyDescent="0.25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count="2">
    <dataValidation type="decimal" operator="greaterThanOrEqual" allowBlank="1" showInputMessage="1" showErrorMessage="1" prompt=" - Entry must be integer greater than or equal to zero" sqref="C11:W14" xr:uid="{00000000-0002-0000-02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4" xr:uid="{00000000-0002-0000-0200-000001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0"/>
  <sheetViews>
    <sheetView workbookViewId="0">
      <selection activeCell="A19" sqref="A19"/>
    </sheetView>
  </sheetViews>
  <sheetFormatPr defaultColWidth="17.33203125" defaultRowHeight="15" customHeight="1" x14ac:dyDescent="0.25"/>
  <cols>
    <col min="1" max="1" width="27" customWidth="1"/>
    <col min="2" max="2" width="7.88671875" customWidth="1"/>
    <col min="3" max="23" width="7" customWidth="1"/>
    <col min="24" max="26" width="1.6640625" customWidth="1"/>
    <col min="27" max="31" width="15.6640625" customWidth="1"/>
    <col min="32" max="32" width="5.88671875" customWidth="1"/>
    <col min="33" max="36" width="7.33203125" customWidth="1"/>
    <col min="37" max="37" width="11.33203125" customWidth="1"/>
    <col min="38" max="40" width="12.33203125" customWidth="1"/>
    <col min="41" max="41" width="9.109375" customWidth="1"/>
  </cols>
  <sheetData>
    <row r="1" spans="1:41" ht="23.25" customHeight="1" x14ac:dyDescent="0.25">
      <c r="A1" s="2" t="s">
        <v>59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5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5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2"/>
      <c r="AH3" s="71"/>
      <c r="AI3" s="71"/>
      <c r="AJ3" s="71"/>
      <c r="AK3" s="71"/>
      <c r="AL3" s="71"/>
      <c r="AM3" s="71"/>
      <c r="AN3" s="71"/>
      <c r="AO3" s="10"/>
    </row>
    <row r="4" spans="1:41" ht="15" customHeight="1" x14ac:dyDescent="0.25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5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5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5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5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5">
      <c r="A10" s="27" t="str">
        <f>Indiv!D2</f>
        <v>Team A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2"/>
      <c r="AH10" s="71"/>
      <c r="AI10" s="71"/>
      <c r="AJ10" s="71"/>
      <c r="AK10" s="71"/>
      <c r="AL10" s="71"/>
      <c r="AM10" s="71"/>
      <c r="AN10" s="71"/>
      <c r="AO10" s="10"/>
    </row>
    <row r="11" spans="1:41" ht="15" customHeight="1" x14ac:dyDescent="0.25">
      <c r="A11" s="40" t="str">
        <f>Indiv!D3</f>
        <v>Bob Anders</v>
      </c>
      <c r="B11" s="50"/>
      <c r="C11" s="51"/>
      <c r="D11" s="51"/>
      <c r="E11" s="5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0"/>
      <c r="AA11" s="45" t="str">
        <f t="shared" ref="AA11:AA15" si="0">IF(C11=0,"",(C11/B11)*8)</f>
        <v/>
      </c>
      <c r="AB11" s="46">
        <f>Indiv!$AD$2*B11</f>
        <v>0</v>
      </c>
      <c r="AC11" s="46" t="str">
        <f t="shared" ref="AC11:AC15" si="1">IF(C11=0,"",AB11/C11)</f>
        <v/>
      </c>
      <c r="AD11" s="46" t="str">
        <f t="shared" ref="AD11:AD15" si="2">IF(C11=0,"",AB11/(D11+E11))</f>
        <v/>
      </c>
      <c r="AE11" s="48" t="str">
        <f t="shared" ref="AE11:AE15" si="3">IF(C11=0,"",1000*((E11+D11)/C11))</f>
        <v/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5">
      <c r="A12" s="49" t="str">
        <f>Indiv!D4</f>
        <v>Sandy Beach</v>
      </c>
      <c r="B12" s="50"/>
      <c r="C12" s="51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/>
      <c r="Z12" s="10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8" t="str">
        <f t="shared" si="3"/>
        <v/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5">
      <c r="A13" s="49" t="str">
        <f>Indiv!D5</f>
        <v>Susie Brown</v>
      </c>
      <c r="B13" s="50"/>
      <c r="C13" s="51"/>
      <c r="D13" s="51"/>
      <c r="E13" s="5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8" t="str">
        <f t="shared" si="3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5">
      <c r="A14" s="52" t="str">
        <f>Indiv!D6</f>
        <v>Jimmy Neutron</v>
      </c>
      <c r="B14" s="50"/>
      <c r="C14" s="5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8" t="str">
        <f t="shared" si="3"/>
        <v/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5">
      <c r="A15" s="53" t="s">
        <v>39</v>
      </c>
      <c r="B15" s="54">
        <f t="shared" ref="B15:W15" si="4">SUM(B11:B14)</f>
        <v>0</v>
      </c>
      <c r="C15" s="55">
        <f t="shared" si="4"/>
        <v>0</v>
      </c>
      <c r="D15" s="55">
        <f t="shared" si="4"/>
        <v>0</v>
      </c>
      <c r="E15" s="55">
        <f t="shared" si="4"/>
        <v>0</v>
      </c>
      <c r="F15" s="55">
        <f t="shared" si="4"/>
        <v>0</v>
      </c>
      <c r="G15" s="55">
        <f t="shared" si="4"/>
        <v>0</v>
      </c>
      <c r="H15" s="55">
        <f t="shared" si="4"/>
        <v>0</v>
      </c>
      <c r="I15" s="55">
        <f t="shared" si="4"/>
        <v>0</v>
      </c>
      <c r="J15" s="55">
        <f t="shared" si="4"/>
        <v>0</v>
      </c>
      <c r="K15" s="55">
        <f t="shared" si="4"/>
        <v>0</v>
      </c>
      <c r="L15" s="55">
        <f t="shared" si="4"/>
        <v>0</v>
      </c>
      <c r="M15" s="55">
        <f t="shared" si="4"/>
        <v>0</v>
      </c>
      <c r="N15" s="55">
        <f t="shared" si="4"/>
        <v>0</v>
      </c>
      <c r="O15" s="55">
        <f t="shared" si="4"/>
        <v>0</v>
      </c>
      <c r="P15" s="55">
        <f t="shared" si="4"/>
        <v>0</v>
      </c>
      <c r="Q15" s="55">
        <f t="shared" si="4"/>
        <v>0</v>
      </c>
      <c r="R15" s="55">
        <f t="shared" si="4"/>
        <v>0</v>
      </c>
      <c r="S15" s="55">
        <f t="shared" si="4"/>
        <v>0</v>
      </c>
      <c r="T15" s="55">
        <f t="shared" si="4"/>
        <v>0</v>
      </c>
      <c r="U15" s="55">
        <f t="shared" si="4"/>
        <v>0</v>
      </c>
      <c r="V15" s="55">
        <f t="shared" si="4"/>
        <v>0</v>
      </c>
      <c r="W15" s="55">
        <f t="shared" si="4"/>
        <v>0</v>
      </c>
      <c r="X15" s="56"/>
      <c r="Y15" s="57"/>
      <c r="Z15" s="56"/>
      <c r="AA15" s="58" t="str">
        <f t="shared" si="0"/>
        <v/>
      </c>
      <c r="AB15" s="59">
        <f>AB11+AB12+AB13+AB14</f>
        <v>0</v>
      </c>
      <c r="AC15" s="59" t="str">
        <f t="shared" si="1"/>
        <v/>
      </c>
      <c r="AD15" s="59" t="str">
        <f t="shared" si="2"/>
        <v/>
      </c>
      <c r="AE15" s="60" t="str">
        <f t="shared" si="3"/>
        <v/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5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5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2"/>
      <c r="AH17" s="71"/>
      <c r="AI17" s="71"/>
      <c r="AJ17" s="71"/>
      <c r="AK17" s="71"/>
      <c r="AL17" s="71"/>
      <c r="AM17" s="71"/>
      <c r="AN17" s="71"/>
      <c r="AO17" s="10"/>
    </row>
    <row r="18" spans="1:41" ht="15" customHeight="1" x14ac:dyDescent="0.25">
      <c r="A18" s="11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5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5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5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5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5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5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2"/>
      <c r="AH24" s="71"/>
      <c r="AI24" s="71"/>
      <c r="AJ24" s="71"/>
      <c r="AK24" s="71"/>
      <c r="AL24" s="71"/>
      <c r="AM24" s="71"/>
      <c r="AN24" s="71"/>
      <c r="AO24" s="10"/>
    </row>
    <row r="25" spans="1:41" ht="15" customHeight="1" x14ac:dyDescent="0.25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5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5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5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5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5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5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2"/>
      <c r="AH31" s="71"/>
      <c r="AI31" s="71"/>
      <c r="AJ31" s="71"/>
      <c r="AK31" s="71"/>
      <c r="AL31" s="71"/>
      <c r="AM31" s="71"/>
      <c r="AN31" s="71"/>
      <c r="AO31" s="10"/>
    </row>
    <row r="32" spans="1:41" ht="15" customHeight="1" x14ac:dyDescent="0.25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5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5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5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5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5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5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5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5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5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5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5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5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5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70"/>
      <c r="AK45" s="71"/>
      <c r="AL45" s="71"/>
      <c r="AM45" s="10"/>
      <c r="AN45" s="10"/>
      <c r="AO45" s="10"/>
    </row>
    <row r="46" spans="1:41" ht="15" customHeight="1" x14ac:dyDescent="0.25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5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5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5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5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5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5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5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5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5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5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5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5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5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5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5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5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5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5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5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5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5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5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5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5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5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5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5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5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5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5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5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5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5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5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5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5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5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5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5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5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5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5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5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3.2" x14ac:dyDescent="0.2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3.2" x14ac:dyDescent="0.2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3.2" x14ac:dyDescent="0.2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3.2" x14ac:dyDescent="0.2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3.2" x14ac:dyDescent="0.2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3.2" x14ac:dyDescent="0.2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3.2" x14ac:dyDescent="0.2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3.2" x14ac:dyDescent="0.2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3.2" x14ac:dyDescent="0.2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3.2" x14ac:dyDescent="0.2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3.2" x14ac:dyDescent="0.2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3.2" x14ac:dyDescent="0.2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3.2" x14ac:dyDescent="0.2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3.2" x14ac:dyDescent="0.2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3.2" x14ac:dyDescent="0.2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3.2" x14ac:dyDescent="0.2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3.2" x14ac:dyDescent="0.2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3.2" x14ac:dyDescent="0.2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3.2" x14ac:dyDescent="0.2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3.2" x14ac:dyDescent="0.2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3.2" x14ac:dyDescent="0.2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3.2" x14ac:dyDescent="0.2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3.2" x14ac:dyDescent="0.2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3.2" x14ac:dyDescent="0.2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3.2" x14ac:dyDescent="0.2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3.2" x14ac:dyDescent="0.2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3.2" x14ac:dyDescent="0.2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3.2" x14ac:dyDescent="0.2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3.2" x14ac:dyDescent="0.2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3.2" x14ac:dyDescent="0.2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3.2" x14ac:dyDescent="0.2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3.2" x14ac:dyDescent="0.2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3.2" x14ac:dyDescent="0.2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3.2" x14ac:dyDescent="0.2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3.2" x14ac:dyDescent="0.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3.2" x14ac:dyDescent="0.2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3.2" x14ac:dyDescent="0.2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3.2" x14ac:dyDescent="0.2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3.2" x14ac:dyDescent="0.2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3.2" x14ac:dyDescent="0.2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3.2" x14ac:dyDescent="0.2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3.2" x14ac:dyDescent="0.2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3.2" x14ac:dyDescent="0.2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3.2" x14ac:dyDescent="0.2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3.2" x14ac:dyDescent="0.2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3.2" x14ac:dyDescent="0.2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3.2" x14ac:dyDescent="0.2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3.2" x14ac:dyDescent="0.2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3.2" x14ac:dyDescent="0.2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3.2" x14ac:dyDescent="0.2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3.2" x14ac:dyDescent="0.2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3.2" x14ac:dyDescent="0.2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3.2" x14ac:dyDescent="0.2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3.2" x14ac:dyDescent="0.2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3.2" x14ac:dyDescent="0.2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3.2" x14ac:dyDescent="0.2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3.2" x14ac:dyDescent="0.2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3.2" x14ac:dyDescent="0.2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3.2" x14ac:dyDescent="0.2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3.2" x14ac:dyDescent="0.2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3.2" x14ac:dyDescent="0.2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3.2" x14ac:dyDescent="0.2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3.2" x14ac:dyDescent="0.2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3.2" x14ac:dyDescent="0.2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3.2" x14ac:dyDescent="0.2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3.2" x14ac:dyDescent="0.2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3.2" x14ac:dyDescent="0.2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3.2" x14ac:dyDescent="0.2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3.2" x14ac:dyDescent="0.2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3.2" x14ac:dyDescent="0.2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3.2" x14ac:dyDescent="0.2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3.2" x14ac:dyDescent="0.2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3.2" x14ac:dyDescent="0.2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3.2" x14ac:dyDescent="0.2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3.2" x14ac:dyDescent="0.2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3.2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3.2" x14ac:dyDescent="0.2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3.2" x14ac:dyDescent="0.2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3.2" x14ac:dyDescent="0.2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3.2" x14ac:dyDescent="0.2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3.2" x14ac:dyDescent="0.2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3.2" x14ac:dyDescent="0.2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3.2" x14ac:dyDescent="0.2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3.2" x14ac:dyDescent="0.2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3.2" x14ac:dyDescent="0.2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3.2" x14ac:dyDescent="0.2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3.2" x14ac:dyDescent="0.2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3.2" x14ac:dyDescent="0.2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3.2" x14ac:dyDescent="0.2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3.2" x14ac:dyDescent="0.2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3.2" x14ac:dyDescent="0.2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3.2" x14ac:dyDescent="0.2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3.2" x14ac:dyDescent="0.2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3.2" x14ac:dyDescent="0.2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3.2" x14ac:dyDescent="0.2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3.2" x14ac:dyDescent="0.2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3.2" x14ac:dyDescent="0.2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3.2" x14ac:dyDescent="0.2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3.2" x14ac:dyDescent="0.2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3.2" x14ac:dyDescent="0.2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3.2" x14ac:dyDescent="0.2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3.2" x14ac:dyDescent="0.2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3.2" x14ac:dyDescent="0.2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3.2" x14ac:dyDescent="0.2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3.2" x14ac:dyDescent="0.2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3.2" x14ac:dyDescent="0.2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3.2" x14ac:dyDescent="0.2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3.2" x14ac:dyDescent="0.2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3.2" x14ac:dyDescent="0.2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3.2" x14ac:dyDescent="0.2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3.2" x14ac:dyDescent="0.2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3.2" x14ac:dyDescent="0.2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3.2" x14ac:dyDescent="0.2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3.2" x14ac:dyDescent="0.2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3.2" x14ac:dyDescent="0.2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3.2" x14ac:dyDescent="0.2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3.2" x14ac:dyDescent="0.2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3.2" x14ac:dyDescent="0.2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3.2" x14ac:dyDescent="0.2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3.2" x14ac:dyDescent="0.2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3.2" x14ac:dyDescent="0.2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3.2" x14ac:dyDescent="0.2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3.2" x14ac:dyDescent="0.2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3.2" x14ac:dyDescent="0.2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3.2" x14ac:dyDescent="0.2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3.2" x14ac:dyDescent="0.2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3.2" x14ac:dyDescent="0.2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3.2" x14ac:dyDescent="0.2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3.2" x14ac:dyDescent="0.2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3.2" x14ac:dyDescent="0.2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3.2" x14ac:dyDescent="0.2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3.2" x14ac:dyDescent="0.2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3.2" x14ac:dyDescent="0.2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3.2" x14ac:dyDescent="0.2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3.2" x14ac:dyDescent="0.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3.2" x14ac:dyDescent="0.2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3.2" x14ac:dyDescent="0.2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3.2" x14ac:dyDescent="0.2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3.2" x14ac:dyDescent="0.2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3.2" x14ac:dyDescent="0.2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3.2" x14ac:dyDescent="0.2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3.2" x14ac:dyDescent="0.2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3.2" x14ac:dyDescent="0.2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3.2" x14ac:dyDescent="0.2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3.2" x14ac:dyDescent="0.2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3.2" x14ac:dyDescent="0.2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3.2" x14ac:dyDescent="0.2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3.2" x14ac:dyDescent="0.2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3.2" x14ac:dyDescent="0.2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3.2" x14ac:dyDescent="0.2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3.2" x14ac:dyDescent="0.2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3.2" x14ac:dyDescent="0.2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3.2" x14ac:dyDescent="0.2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3.2" x14ac:dyDescent="0.2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3.2" x14ac:dyDescent="0.2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3.2" x14ac:dyDescent="0.2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3.2" x14ac:dyDescent="0.2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3.2" x14ac:dyDescent="0.2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3.2" x14ac:dyDescent="0.2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3.2" x14ac:dyDescent="0.2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3.2" x14ac:dyDescent="0.2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3.2" x14ac:dyDescent="0.2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3.2" x14ac:dyDescent="0.2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3.2" x14ac:dyDescent="0.2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3.2" x14ac:dyDescent="0.2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3.2" x14ac:dyDescent="0.2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3.2" x14ac:dyDescent="0.2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3.2" x14ac:dyDescent="0.2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3.2" x14ac:dyDescent="0.2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3.2" x14ac:dyDescent="0.2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3.2" x14ac:dyDescent="0.2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3.2" x14ac:dyDescent="0.2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3.2" x14ac:dyDescent="0.2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3.2" x14ac:dyDescent="0.2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3.2" x14ac:dyDescent="0.2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3.2" x14ac:dyDescent="0.2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3.2" x14ac:dyDescent="0.2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3.2" x14ac:dyDescent="0.2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3.2" x14ac:dyDescent="0.2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3.2" x14ac:dyDescent="0.2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3.2" x14ac:dyDescent="0.2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3.2" x14ac:dyDescent="0.2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3.2" x14ac:dyDescent="0.2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3.2" x14ac:dyDescent="0.2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3.2" x14ac:dyDescent="0.2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3.2" x14ac:dyDescent="0.2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3.2" x14ac:dyDescent="0.2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3.2" x14ac:dyDescent="0.2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3.2" x14ac:dyDescent="0.2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3.2" x14ac:dyDescent="0.2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3.2" x14ac:dyDescent="0.2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3.2" x14ac:dyDescent="0.2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3.2" x14ac:dyDescent="0.2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3.2" x14ac:dyDescent="0.2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3.2" x14ac:dyDescent="0.2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3.2" x14ac:dyDescent="0.2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3.2" x14ac:dyDescent="0.2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3.2" x14ac:dyDescent="0.2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3.2" x14ac:dyDescent="0.2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3.2" x14ac:dyDescent="0.2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3.2" x14ac:dyDescent="0.2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3.2" x14ac:dyDescent="0.2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3.2" x14ac:dyDescent="0.2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3.2" x14ac:dyDescent="0.2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3.2" x14ac:dyDescent="0.2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3.2" x14ac:dyDescent="0.2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3.2" x14ac:dyDescent="0.2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3.2" x14ac:dyDescent="0.2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3.2" x14ac:dyDescent="0.2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3.2" x14ac:dyDescent="0.2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3.2" x14ac:dyDescent="0.2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3.2" x14ac:dyDescent="0.2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3.2" x14ac:dyDescent="0.2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3.2" x14ac:dyDescent="0.2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3.2" x14ac:dyDescent="0.2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3.2" x14ac:dyDescent="0.2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3.2" x14ac:dyDescent="0.2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3.2" x14ac:dyDescent="0.2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3.2" x14ac:dyDescent="0.2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3.2" x14ac:dyDescent="0.2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3.2" x14ac:dyDescent="0.2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3.2" x14ac:dyDescent="0.2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3.2" x14ac:dyDescent="0.2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3.2" x14ac:dyDescent="0.2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3.2" x14ac:dyDescent="0.2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3.2" x14ac:dyDescent="0.2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3.2" x14ac:dyDescent="0.2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3.2" x14ac:dyDescent="0.2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3.2" x14ac:dyDescent="0.2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3.2" x14ac:dyDescent="0.2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3.2" x14ac:dyDescent="0.2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3.2" x14ac:dyDescent="0.2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3.2" x14ac:dyDescent="0.2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3.2" x14ac:dyDescent="0.2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3.2" x14ac:dyDescent="0.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3.2" x14ac:dyDescent="0.2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3.2" x14ac:dyDescent="0.2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3.2" x14ac:dyDescent="0.2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3.2" x14ac:dyDescent="0.2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3.2" x14ac:dyDescent="0.2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3.2" x14ac:dyDescent="0.2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3.2" x14ac:dyDescent="0.2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3.2" x14ac:dyDescent="0.2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3.2" x14ac:dyDescent="0.2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3.2" x14ac:dyDescent="0.2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3.2" x14ac:dyDescent="0.2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3.2" x14ac:dyDescent="0.2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3.2" x14ac:dyDescent="0.2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3.2" x14ac:dyDescent="0.2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3.2" x14ac:dyDescent="0.2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3.2" x14ac:dyDescent="0.2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3.2" x14ac:dyDescent="0.2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3.2" x14ac:dyDescent="0.2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3.2" x14ac:dyDescent="0.2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3.2" x14ac:dyDescent="0.2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3.2" x14ac:dyDescent="0.2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3.2" x14ac:dyDescent="0.2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3.2" x14ac:dyDescent="0.2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3.2" x14ac:dyDescent="0.2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3.2" x14ac:dyDescent="0.2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3.2" x14ac:dyDescent="0.2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3.2" x14ac:dyDescent="0.2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3.2" x14ac:dyDescent="0.2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3.2" x14ac:dyDescent="0.2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3.2" x14ac:dyDescent="0.2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3.2" x14ac:dyDescent="0.2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3.2" x14ac:dyDescent="0.2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3.2" x14ac:dyDescent="0.2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3.2" x14ac:dyDescent="0.2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3.2" x14ac:dyDescent="0.2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3.2" x14ac:dyDescent="0.2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3.2" x14ac:dyDescent="0.2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3.2" x14ac:dyDescent="0.2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3.2" x14ac:dyDescent="0.2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3.2" x14ac:dyDescent="0.2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3.2" x14ac:dyDescent="0.2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3.2" x14ac:dyDescent="0.2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3.2" x14ac:dyDescent="0.2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3.2" x14ac:dyDescent="0.2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3.2" x14ac:dyDescent="0.2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3.2" x14ac:dyDescent="0.2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3.2" x14ac:dyDescent="0.2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3.2" x14ac:dyDescent="0.2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3.2" x14ac:dyDescent="0.2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3.2" x14ac:dyDescent="0.2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3.2" x14ac:dyDescent="0.2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3.2" x14ac:dyDescent="0.2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3.2" x14ac:dyDescent="0.2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3.2" x14ac:dyDescent="0.2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3.2" x14ac:dyDescent="0.2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3.2" x14ac:dyDescent="0.2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3.2" x14ac:dyDescent="0.2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3.2" x14ac:dyDescent="0.2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3.2" x14ac:dyDescent="0.2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3.2" x14ac:dyDescent="0.2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3.2" x14ac:dyDescent="0.2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3.2" x14ac:dyDescent="0.2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3.2" x14ac:dyDescent="0.2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3.2" x14ac:dyDescent="0.2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3.2" x14ac:dyDescent="0.2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3.2" x14ac:dyDescent="0.2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3.2" x14ac:dyDescent="0.2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3.2" x14ac:dyDescent="0.2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3.2" x14ac:dyDescent="0.2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3.2" x14ac:dyDescent="0.2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3.2" x14ac:dyDescent="0.2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3.2" x14ac:dyDescent="0.2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3.2" x14ac:dyDescent="0.2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3.2" x14ac:dyDescent="0.2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3.2" x14ac:dyDescent="0.2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3.2" x14ac:dyDescent="0.2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3.2" x14ac:dyDescent="0.2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3.2" x14ac:dyDescent="0.2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3.2" x14ac:dyDescent="0.2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3.2" x14ac:dyDescent="0.2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3.2" x14ac:dyDescent="0.2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3.2" x14ac:dyDescent="0.2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3.2" x14ac:dyDescent="0.2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3.2" x14ac:dyDescent="0.2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3.2" x14ac:dyDescent="0.2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3.2" x14ac:dyDescent="0.2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3.2" x14ac:dyDescent="0.2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3.2" x14ac:dyDescent="0.2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3.2" x14ac:dyDescent="0.2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3.2" x14ac:dyDescent="0.2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3.2" x14ac:dyDescent="0.2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3.2" x14ac:dyDescent="0.2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3.2" x14ac:dyDescent="0.2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3.2" x14ac:dyDescent="0.2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3.2" x14ac:dyDescent="0.2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3.2" x14ac:dyDescent="0.2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3.2" x14ac:dyDescent="0.2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3.2" x14ac:dyDescent="0.2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3.2" x14ac:dyDescent="0.2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3.2" x14ac:dyDescent="0.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3.2" x14ac:dyDescent="0.2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3.2" x14ac:dyDescent="0.2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3.2" x14ac:dyDescent="0.2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3.2" x14ac:dyDescent="0.2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3.2" x14ac:dyDescent="0.2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3.2" x14ac:dyDescent="0.2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3.2" x14ac:dyDescent="0.2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3.2" x14ac:dyDescent="0.2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3.2" x14ac:dyDescent="0.2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3.2" x14ac:dyDescent="0.2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3.2" x14ac:dyDescent="0.2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3.2" x14ac:dyDescent="0.2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3.2" x14ac:dyDescent="0.2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3.2" x14ac:dyDescent="0.2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3.2" x14ac:dyDescent="0.2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3.2" x14ac:dyDescent="0.2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3.2" x14ac:dyDescent="0.2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3.2" x14ac:dyDescent="0.2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3.2" x14ac:dyDescent="0.2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3.2" x14ac:dyDescent="0.2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3.2" x14ac:dyDescent="0.2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3.2" x14ac:dyDescent="0.2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3.2" x14ac:dyDescent="0.2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3.2" x14ac:dyDescent="0.2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3.2" x14ac:dyDescent="0.2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3.2" x14ac:dyDescent="0.2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3.2" x14ac:dyDescent="0.2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3.2" x14ac:dyDescent="0.2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3.2" x14ac:dyDescent="0.2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3.2" x14ac:dyDescent="0.2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3.2" x14ac:dyDescent="0.2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3.2" x14ac:dyDescent="0.2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3.2" x14ac:dyDescent="0.2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3.2" x14ac:dyDescent="0.2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3.2" x14ac:dyDescent="0.2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3.2" x14ac:dyDescent="0.2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3.2" x14ac:dyDescent="0.2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3.2" x14ac:dyDescent="0.2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3.2" x14ac:dyDescent="0.2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3.2" x14ac:dyDescent="0.2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3.2" x14ac:dyDescent="0.2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3.2" x14ac:dyDescent="0.2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3.2" x14ac:dyDescent="0.2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3.2" x14ac:dyDescent="0.2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3.2" x14ac:dyDescent="0.2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3.2" x14ac:dyDescent="0.2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3.2" x14ac:dyDescent="0.2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3.2" x14ac:dyDescent="0.2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3.2" x14ac:dyDescent="0.2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3.2" x14ac:dyDescent="0.2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3.2" x14ac:dyDescent="0.2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3.2" x14ac:dyDescent="0.2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3.2" x14ac:dyDescent="0.2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3.2" x14ac:dyDescent="0.2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3.2" x14ac:dyDescent="0.2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3.2" x14ac:dyDescent="0.2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3.2" x14ac:dyDescent="0.2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3.2" x14ac:dyDescent="0.2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3.2" x14ac:dyDescent="0.2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3.2" x14ac:dyDescent="0.2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3.2" x14ac:dyDescent="0.2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3.2" x14ac:dyDescent="0.2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3.2" x14ac:dyDescent="0.2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3.2" x14ac:dyDescent="0.2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3.2" x14ac:dyDescent="0.2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3.2" x14ac:dyDescent="0.2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3.2" x14ac:dyDescent="0.2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3.2" x14ac:dyDescent="0.2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3.2" x14ac:dyDescent="0.2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3.2" x14ac:dyDescent="0.2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3.2" x14ac:dyDescent="0.2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3.2" x14ac:dyDescent="0.2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3.2" x14ac:dyDescent="0.2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3.2" x14ac:dyDescent="0.2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3.2" x14ac:dyDescent="0.2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3.2" x14ac:dyDescent="0.2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3.2" x14ac:dyDescent="0.2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3.2" x14ac:dyDescent="0.2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3.2" x14ac:dyDescent="0.2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3.2" x14ac:dyDescent="0.2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3.2" x14ac:dyDescent="0.2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3.2" x14ac:dyDescent="0.2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3.2" x14ac:dyDescent="0.2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3.2" x14ac:dyDescent="0.2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3.2" x14ac:dyDescent="0.2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3.2" x14ac:dyDescent="0.2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3.2" x14ac:dyDescent="0.2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3.2" x14ac:dyDescent="0.2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3.2" x14ac:dyDescent="0.2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3.2" x14ac:dyDescent="0.2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3.2" x14ac:dyDescent="0.2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3.2" x14ac:dyDescent="0.2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3.2" x14ac:dyDescent="0.2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3.2" x14ac:dyDescent="0.2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3.2" x14ac:dyDescent="0.2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3.2" x14ac:dyDescent="0.2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3.2" x14ac:dyDescent="0.2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3.2" x14ac:dyDescent="0.2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3.2" x14ac:dyDescent="0.2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3.2" x14ac:dyDescent="0.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3.2" x14ac:dyDescent="0.2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3.2" x14ac:dyDescent="0.2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3.2" x14ac:dyDescent="0.2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3.2" x14ac:dyDescent="0.2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3.2" x14ac:dyDescent="0.2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3.2" x14ac:dyDescent="0.2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3.2" x14ac:dyDescent="0.2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3.2" x14ac:dyDescent="0.2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3.2" x14ac:dyDescent="0.2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3.2" x14ac:dyDescent="0.2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3.2" x14ac:dyDescent="0.2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3.2" x14ac:dyDescent="0.2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3.2" x14ac:dyDescent="0.2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3.2" x14ac:dyDescent="0.2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3.2" x14ac:dyDescent="0.2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3.2" x14ac:dyDescent="0.2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3.2" x14ac:dyDescent="0.2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3.2" x14ac:dyDescent="0.2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3.2" x14ac:dyDescent="0.2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3.2" x14ac:dyDescent="0.2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3.2" x14ac:dyDescent="0.2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3.2" x14ac:dyDescent="0.2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3.2" x14ac:dyDescent="0.2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3.2" x14ac:dyDescent="0.2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3.2" x14ac:dyDescent="0.2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3.2" x14ac:dyDescent="0.2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3.2" x14ac:dyDescent="0.2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3.2" x14ac:dyDescent="0.2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3.2" x14ac:dyDescent="0.2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3.2" x14ac:dyDescent="0.2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3.2" x14ac:dyDescent="0.2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3.2" x14ac:dyDescent="0.2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3.2" x14ac:dyDescent="0.2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3.2" x14ac:dyDescent="0.2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3.2" x14ac:dyDescent="0.2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3.2" x14ac:dyDescent="0.2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3.2" x14ac:dyDescent="0.2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3.2" x14ac:dyDescent="0.2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3.2" x14ac:dyDescent="0.2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3.2" x14ac:dyDescent="0.2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3.2" x14ac:dyDescent="0.2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3.2" x14ac:dyDescent="0.2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3.2" x14ac:dyDescent="0.2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3.2" x14ac:dyDescent="0.2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3.2" x14ac:dyDescent="0.2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3.2" x14ac:dyDescent="0.2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3.2" x14ac:dyDescent="0.2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3.2" x14ac:dyDescent="0.2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3.2" x14ac:dyDescent="0.2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3.2" x14ac:dyDescent="0.2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3.2" x14ac:dyDescent="0.2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3.2" x14ac:dyDescent="0.2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3.2" x14ac:dyDescent="0.2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3.2" x14ac:dyDescent="0.2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3.2" x14ac:dyDescent="0.2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3.2" x14ac:dyDescent="0.2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3.2" x14ac:dyDescent="0.2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3.2" x14ac:dyDescent="0.2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3.2" x14ac:dyDescent="0.2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3.2" x14ac:dyDescent="0.2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3.2" x14ac:dyDescent="0.2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3.2" x14ac:dyDescent="0.2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3.2" x14ac:dyDescent="0.2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3.2" x14ac:dyDescent="0.2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3.2" x14ac:dyDescent="0.2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3.2" x14ac:dyDescent="0.2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3.2" x14ac:dyDescent="0.2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3.2" x14ac:dyDescent="0.2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3.2" x14ac:dyDescent="0.2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3.2" x14ac:dyDescent="0.2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3.2" x14ac:dyDescent="0.2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3.2" x14ac:dyDescent="0.2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3.2" x14ac:dyDescent="0.2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3.2" x14ac:dyDescent="0.2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3.2" x14ac:dyDescent="0.2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3.2" x14ac:dyDescent="0.2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3.2" x14ac:dyDescent="0.2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3.2" x14ac:dyDescent="0.2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3.2" x14ac:dyDescent="0.2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3.2" x14ac:dyDescent="0.2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3.2" x14ac:dyDescent="0.2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3.2" x14ac:dyDescent="0.2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3.2" x14ac:dyDescent="0.2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3.2" x14ac:dyDescent="0.2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3.2" x14ac:dyDescent="0.2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3.2" x14ac:dyDescent="0.2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3.2" x14ac:dyDescent="0.2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3.2" x14ac:dyDescent="0.2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3.2" x14ac:dyDescent="0.2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3.2" x14ac:dyDescent="0.2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3.2" x14ac:dyDescent="0.2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3.2" x14ac:dyDescent="0.2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3.2" x14ac:dyDescent="0.2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3.2" x14ac:dyDescent="0.2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3.2" x14ac:dyDescent="0.2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3.2" x14ac:dyDescent="0.2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3.2" x14ac:dyDescent="0.2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3.2" x14ac:dyDescent="0.2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3.2" x14ac:dyDescent="0.2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3.2" x14ac:dyDescent="0.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3.2" x14ac:dyDescent="0.2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3.2" x14ac:dyDescent="0.2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3.2" x14ac:dyDescent="0.2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3.2" x14ac:dyDescent="0.2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3.2" x14ac:dyDescent="0.2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3.2" x14ac:dyDescent="0.2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3.2" x14ac:dyDescent="0.2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3.2" x14ac:dyDescent="0.2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3.2" x14ac:dyDescent="0.2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3.2" x14ac:dyDescent="0.2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3.2" x14ac:dyDescent="0.2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3.2" x14ac:dyDescent="0.2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3.2" x14ac:dyDescent="0.2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3.2" x14ac:dyDescent="0.2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3.2" x14ac:dyDescent="0.2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3.2" x14ac:dyDescent="0.2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3.2" x14ac:dyDescent="0.2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3.2" x14ac:dyDescent="0.2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3.2" x14ac:dyDescent="0.2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3.2" x14ac:dyDescent="0.2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3.2" x14ac:dyDescent="0.2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3.2" x14ac:dyDescent="0.2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3.2" x14ac:dyDescent="0.2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3.2" x14ac:dyDescent="0.2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3.2" x14ac:dyDescent="0.2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3.2" x14ac:dyDescent="0.2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3.2" x14ac:dyDescent="0.2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3.2" x14ac:dyDescent="0.2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3.2" x14ac:dyDescent="0.2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3.2" x14ac:dyDescent="0.2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3.2" x14ac:dyDescent="0.2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3.2" x14ac:dyDescent="0.2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3.2" x14ac:dyDescent="0.2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3.2" x14ac:dyDescent="0.2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3.2" x14ac:dyDescent="0.2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3.2" x14ac:dyDescent="0.2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3.2" x14ac:dyDescent="0.2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3.2" x14ac:dyDescent="0.2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3.2" x14ac:dyDescent="0.2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3.2" x14ac:dyDescent="0.2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3.2" x14ac:dyDescent="0.2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3.2" x14ac:dyDescent="0.2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3.2" x14ac:dyDescent="0.2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3.2" x14ac:dyDescent="0.2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3.2" x14ac:dyDescent="0.2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3.2" x14ac:dyDescent="0.2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3.2" x14ac:dyDescent="0.2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3.2" x14ac:dyDescent="0.2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3.2" x14ac:dyDescent="0.2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3.2" x14ac:dyDescent="0.2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3.2" x14ac:dyDescent="0.2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3.2" x14ac:dyDescent="0.2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3.2" x14ac:dyDescent="0.2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3.2" x14ac:dyDescent="0.2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3.2" x14ac:dyDescent="0.2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3.2" x14ac:dyDescent="0.2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3.2" x14ac:dyDescent="0.2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3.2" x14ac:dyDescent="0.2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3.2" x14ac:dyDescent="0.2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3.2" x14ac:dyDescent="0.2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3.2" x14ac:dyDescent="0.2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3.2" x14ac:dyDescent="0.2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3.2" x14ac:dyDescent="0.2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3.2" x14ac:dyDescent="0.2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3.2" x14ac:dyDescent="0.2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3.2" x14ac:dyDescent="0.2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3.2" x14ac:dyDescent="0.2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3.2" x14ac:dyDescent="0.2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3.2" x14ac:dyDescent="0.2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3.2" x14ac:dyDescent="0.2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3.2" x14ac:dyDescent="0.2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3.2" x14ac:dyDescent="0.2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3.2" x14ac:dyDescent="0.2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3.2" x14ac:dyDescent="0.2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3.2" x14ac:dyDescent="0.2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3.2" x14ac:dyDescent="0.2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3.2" x14ac:dyDescent="0.2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3.2" x14ac:dyDescent="0.2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3.2" x14ac:dyDescent="0.2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3.2" x14ac:dyDescent="0.2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3.2" x14ac:dyDescent="0.2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3.2" x14ac:dyDescent="0.2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3.2" x14ac:dyDescent="0.2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3.2" x14ac:dyDescent="0.2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3.2" x14ac:dyDescent="0.2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3.2" x14ac:dyDescent="0.2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3.2" x14ac:dyDescent="0.2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3.2" x14ac:dyDescent="0.2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3.2" x14ac:dyDescent="0.2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3.2" x14ac:dyDescent="0.2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3.2" x14ac:dyDescent="0.2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3.2" x14ac:dyDescent="0.2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3.2" x14ac:dyDescent="0.2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3.2" x14ac:dyDescent="0.2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3.2" x14ac:dyDescent="0.2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3.2" x14ac:dyDescent="0.2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3.2" x14ac:dyDescent="0.2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3.2" x14ac:dyDescent="0.2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3.2" x14ac:dyDescent="0.2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3.2" x14ac:dyDescent="0.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3.2" x14ac:dyDescent="0.2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3.2" x14ac:dyDescent="0.2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3.2" x14ac:dyDescent="0.2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3.2" x14ac:dyDescent="0.2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3.2" x14ac:dyDescent="0.2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3.2" x14ac:dyDescent="0.2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3.2" x14ac:dyDescent="0.2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3.2" x14ac:dyDescent="0.2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3.2" x14ac:dyDescent="0.2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3.2" x14ac:dyDescent="0.2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3.2" x14ac:dyDescent="0.2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3.2" x14ac:dyDescent="0.2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3.2" x14ac:dyDescent="0.2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3.2" x14ac:dyDescent="0.2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3.2" x14ac:dyDescent="0.2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3.2" x14ac:dyDescent="0.2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3.2" x14ac:dyDescent="0.2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3.2" x14ac:dyDescent="0.2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3.2" x14ac:dyDescent="0.2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3.2" x14ac:dyDescent="0.2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3.2" x14ac:dyDescent="0.2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3.2" x14ac:dyDescent="0.2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3.2" x14ac:dyDescent="0.2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3.2" x14ac:dyDescent="0.2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3.2" x14ac:dyDescent="0.2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3.2" x14ac:dyDescent="0.2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3.2" x14ac:dyDescent="0.2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3.2" x14ac:dyDescent="0.2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3.2" x14ac:dyDescent="0.2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3.2" x14ac:dyDescent="0.2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3.2" x14ac:dyDescent="0.2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3.2" x14ac:dyDescent="0.2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3.2" x14ac:dyDescent="0.2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3.2" x14ac:dyDescent="0.2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3.2" x14ac:dyDescent="0.2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3.2" x14ac:dyDescent="0.2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3.2" x14ac:dyDescent="0.2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3.2" x14ac:dyDescent="0.2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3.2" x14ac:dyDescent="0.2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3.2" x14ac:dyDescent="0.2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3.2" x14ac:dyDescent="0.2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3.2" x14ac:dyDescent="0.2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3.2" x14ac:dyDescent="0.2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3.2" x14ac:dyDescent="0.2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3.2" x14ac:dyDescent="0.2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3.2" x14ac:dyDescent="0.2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3.2" x14ac:dyDescent="0.2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3.2" x14ac:dyDescent="0.2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3.2" x14ac:dyDescent="0.2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3.2" x14ac:dyDescent="0.2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3.2" x14ac:dyDescent="0.2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3.2" x14ac:dyDescent="0.2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3.2" x14ac:dyDescent="0.2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3.2" x14ac:dyDescent="0.2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3.2" x14ac:dyDescent="0.2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3.2" x14ac:dyDescent="0.2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3.2" x14ac:dyDescent="0.2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3.2" x14ac:dyDescent="0.2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3.2" x14ac:dyDescent="0.2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3.2" x14ac:dyDescent="0.2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3.2" x14ac:dyDescent="0.2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3.2" x14ac:dyDescent="0.2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3.2" x14ac:dyDescent="0.2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3.2" x14ac:dyDescent="0.2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3.2" x14ac:dyDescent="0.2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3.2" x14ac:dyDescent="0.2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3.2" x14ac:dyDescent="0.2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3.2" x14ac:dyDescent="0.2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3.2" x14ac:dyDescent="0.2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3.2" x14ac:dyDescent="0.2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3.2" x14ac:dyDescent="0.2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3.2" x14ac:dyDescent="0.2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3.2" x14ac:dyDescent="0.2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3.2" x14ac:dyDescent="0.2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3.2" x14ac:dyDescent="0.2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3.2" x14ac:dyDescent="0.2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3.2" x14ac:dyDescent="0.2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3.2" x14ac:dyDescent="0.2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3.2" x14ac:dyDescent="0.2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3.2" x14ac:dyDescent="0.2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3.2" x14ac:dyDescent="0.2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3.2" x14ac:dyDescent="0.2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3.2" x14ac:dyDescent="0.2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3.2" x14ac:dyDescent="0.2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3.2" x14ac:dyDescent="0.2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3.2" x14ac:dyDescent="0.2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3.2" x14ac:dyDescent="0.2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3.2" x14ac:dyDescent="0.2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3.2" x14ac:dyDescent="0.2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3.2" x14ac:dyDescent="0.2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3.2" x14ac:dyDescent="0.2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3.2" x14ac:dyDescent="0.2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3.2" x14ac:dyDescent="0.2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3.2" x14ac:dyDescent="0.2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3.2" x14ac:dyDescent="0.2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3.2" x14ac:dyDescent="0.2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3.2" x14ac:dyDescent="0.2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3.2" x14ac:dyDescent="0.2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3.2" x14ac:dyDescent="0.2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3.2" x14ac:dyDescent="0.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3.2" x14ac:dyDescent="0.2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3.2" x14ac:dyDescent="0.2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3.2" x14ac:dyDescent="0.2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3.2" x14ac:dyDescent="0.2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3.2" x14ac:dyDescent="0.2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3.2" x14ac:dyDescent="0.2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3.2" x14ac:dyDescent="0.2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3.2" x14ac:dyDescent="0.2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3.2" x14ac:dyDescent="0.2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3.2" x14ac:dyDescent="0.2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3.2" x14ac:dyDescent="0.2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3.2" x14ac:dyDescent="0.2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3.2" x14ac:dyDescent="0.2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3.2" x14ac:dyDescent="0.2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3.2" x14ac:dyDescent="0.2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3.2" x14ac:dyDescent="0.2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3.2" x14ac:dyDescent="0.2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3.2" x14ac:dyDescent="0.2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3.2" x14ac:dyDescent="0.2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3.2" x14ac:dyDescent="0.2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3.2" x14ac:dyDescent="0.2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3.2" x14ac:dyDescent="0.2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3.2" x14ac:dyDescent="0.2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3.2" x14ac:dyDescent="0.2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3.2" x14ac:dyDescent="0.2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3.2" x14ac:dyDescent="0.2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3.2" x14ac:dyDescent="0.2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3.2" x14ac:dyDescent="0.2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3.2" x14ac:dyDescent="0.2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3.2" x14ac:dyDescent="0.2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3.2" x14ac:dyDescent="0.2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3.2" x14ac:dyDescent="0.2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3.2" x14ac:dyDescent="0.2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3.2" x14ac:dyDescent="0.2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3.2" x14ac:dyDescent="0.2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3.2" x14ac:dyDescent="0.2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3.2" x14ac:dyDescent="0.2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3.2" x14ac:dyDescent="0.2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3.2" x14ac:dyDescent="0.2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3.2" x14ac:dyDescent="0.2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3.2" x14ac:dyDescent="0.2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3.2" x14ac:dyDescent="0.2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3.2" x14ac:dyDescent="0.2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3.2" x14ac:dyDescent="0.2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3.2" x14ac:dyDescent="0.2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3.2" x14ac:dyDescent="0.2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3.2" x14ac:dyDescent="0.2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3.2" x14ac:dyDescent="0.2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3.2" x14ac:dyDescent="0.2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3.2" x14ac:dyDescent="0.2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3.2" x14ac:dyDescent="0.2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3.2" x14ac:dyDescent="0.2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3.2" x14ac:dyDescent="0.2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3.2" x14ac:dyDescent="0.2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3.2" x14ac:dyDescent="0.2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3.2" x14ac:dyDescent="0.2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3.2" x14ac:dyDescent="0.2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3.2" x14ac:dyDescent="0.2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3.2" x14ac:dyDescent="0.2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3.2" x14ac:dyDescent="0.2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3.2" x14ac:dyDescent="0.2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3.2" x14ac:dyDescent="0.2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3.2" x14ac:dyDescent="0.2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3.2" x14ac:dyDescent="0.2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3.2" x14ac:dyDescent="0.2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3.2" x14ac:dyDescent="0.2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3.2" x14ac:dyDescent="0.2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3.2" x14ac:dyDescent="0.2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3.2" x14ac:dyDescent="0.2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3.2" x14ac:dyDescent="0.2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3.2" x14ac:dyDescent="0.2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3.2" x14ac:dyDescent="0.2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3.2" x14ac:dyDescent="0.2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3.2" x14ac:dyDescent="0.2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3.2" x14ac:dyDescent="0.2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3.2" x14ac:dyDescent="0.2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3.2" x14ac:dyDescent="0.2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3.2" x14ac:dyDescent="0.2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3.2" x14ac:dyDescent="0.2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3.2" x14ac:dyDescent="0.2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3.2" x14ac:dyDescent="0.2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3.2" x14ac:dyDescent="0.2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3.2" x14ac:dyDescent="0.2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3.2" x14ac:dyDescent="0.2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3.2" x14ac:dyDescent="0.2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3.2" x14ac:dyDescent="0.2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3.2" x14ac:dyDescent="0.2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3.2" x14ac:dyDescent="0.2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3.2" x14ac:dyDescent="0.2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3.2" x14ac:dyDescent="0.2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3.2" x14ac:dyDescent="0.2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3.2" x14ac:dyDescent="0.2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3.2" x14ac:dyDescent="0.2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3.2" x14ac:dyDescent="0.2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3.2" x14ac:dyDescent="0.2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3.2" x14ac:dyDescent="0.2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3.2" x14ac:dyDescent="0.2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3.2" x14ac:dyDescent="0.2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3.2" x14ac:dyDescent="0.2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3.2" x14ac:dyDescent="0.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3.2" x14ac:dyDescent="0.2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3.2" x14ac:dyDescent="0.2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3.2" x14ac:dyDescent="0.2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3.2" x14ac:dyDescent="0.2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3.2" x14ac:dyDescent="0.2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3.2" x14ac:dyDescent="0.2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3.2" x14ac:dyDescent="0.2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3.2" x14ac:dyDescent="0.2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3.2" x14ac:dyDescent="0.2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3.2" x14ac:dyDescent="0.2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3.2" x14ac:dyDescent="0.2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3.2" x14ac:dyDescent="0.2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3.2" x14ac:dyDescent="0.2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3.2" x14ac:dyDescent="0.2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3.2" x14ac:dyDescent="0.2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3.2" x14ac:dyDescent="0.2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3.2" x14ac:dyDescent="0.2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3.2" x14ac:dyDescent="0.2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3.2" x14ac:dyDescent="0.2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3.2" x14ac:dyDescent="0.2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3.2" x14ac:dyDescent="0.2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3.2" x14ac:dyDescent="0.2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3.2" x14ac:dyDescent="0.2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3.2" x14ac:dyDescent="0.2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3.2" x14ac:dyDescent="0.2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3.2" x14ac:dyDescent="0.2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3.2" x14ac:dyDescent="0.2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3.2" x14ac:dyDescent="0.2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3.2" x14ac:dyDescent="0.2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3.2" x14ac:dyDescent="0.2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3.2" x14ac:dyDescent="0.2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3.2" x14ac:dyDescent="0.2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3.2" x14ac:dyDescent="0.2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3.2" x14ac:dyDescent="0.2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3.2" x14ac:dyDescent="0.2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3.2" x14ac:dyDescent="0.2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3.2" x14ac:dyDescent="0.2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3.2" x14ac:dyDescent="0.2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3.2" x14ac:dyDescent="0.2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3.2" x14ac:dyDescent="0.2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3.2" x14ac:dyDescent="0.2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3.2" x14ac:dyDescent="0.2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3.2" x14ac:dyDescent="0.2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3.2" x14ac:dyDescent="0.2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3.2" x14ac:dyDescent="0.2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3.2" x14ac:dyDescent="0.2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3.2" x14ac:dyDescent="0.2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3.2" x14ac:dyDescent="0.2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3.2" x14ac:dyDescent="0.2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3.2" x14ac:dyDescent="0.2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3.2" x14ac:dyDescent="0.2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3.2" x14ac:dyDescent="0.2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3.2" x14ac:dyDescent="0.2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3.2" x14ac:dyDescent="0.2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3.2" x14ac:dyDescent="0.2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3.2" x14ac:dyDescent="0.2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3.2" x14ac:dyDescent="0.2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3.2" x14ac:dyDescent="0.2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3.2" x14ac:dyDescent="0.2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3.2" x14ac:dyDescent="0.2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3.2" x14ac:dyDescent="0.2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3.2" x14ac:dyDescent="0.2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3.2" x14ac:dyDescent="0.2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3.2" x14ac:dyDescent="0.2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3.2" x14ac:dyDescent="0.2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3.2" x14ac:dyDescent="0.2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3.2" x14ac:dyDescent="0.2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3.2" x14ac:dyDescent="0.2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3.2" x14ac:dyDescent="0.25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3.2" x14ac:dyDescent="0.2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3.2" x14ac:dyDescent="0.25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3.2" x14ac:dyDescent="0.25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3.2" x14ac:dyDescent="0.25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3.2" x14ac:dyDescent="0.25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3.2" x14ac:dyDescent="0.25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disablePrompts="1" count="2">
    <dataValidation type="decimal" operator="greaterThanOrEqual" allowBlank="1" showInputMessage="1" showErrorMessage="1" prompt=" - Entry must be integer greater than or equal to zero" sqref="C11:W14" xr:uid="{00000000-0002-0000-03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4" xr:uid="{00000000-0002-0000-0300-000001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000"/>
  <sheetViews>
    <sheetView workbookViewId="0">
      <selection activeCell="E14" sqref="B11:E14"/>
    </sheetView>
  </sheetViews>
  <sheetFormatPr defaultColWidth="17.33203125" defaultRowHeight="15" customHeight="1" x14ac:dyDescent="0.25"/>
  <cols>
    <col min="1" max="1" width="27" customWidth="1"/>
    <col min="2" max="2" width="7.88671875" customWidth="1"/>
    <col min="3" max="23" width="7" customWidth="1"/>
    <col min="24" max="26" width="1.6640625" customWidth="1"/>
    <col min="27" max="31" width="15.6640625" customWidth="1"/>
    <col min="32" max="32" width="5.88671875" customWidth="1"/>
    <col min="33" max="36" width="7.33203125" customWidth="1"/>
    <col min="37" max="37" width="11.33203125" customWidth="1"/>
    <col min="38" max="40" width="12.33203125" customWidth="1"/>
    <col min="41" max="41" width="9.109375" customWidth="1"/>
  </cols>
  <sheetData>
    <row r="1" spans="1:41" ht="23.25" customHeight="1" x14ac:dyDescent="0.25">
      <c r="A1" s="2" t="s">
        <v>60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5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5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2"/>
      <c r="AH3" s="71"/>
      <c r="AI3" s="71"/>
      <c r="AJ3" s="71"/>
      <c r="AK3" s="71"/>
      <c r="AL3" s="71"/>
      <c r="AM3" s="71"/>
      <c r="AN3" s="71"/>
      <c r="AO3" s="10"/>
    </row>
    <row r="4" spans="1:41" ht="15" customHeight="1" x14ac:dyDescent="0.25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5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5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5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5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5">
      <c r="A10" s="27" t="str">
        <f>Indiv!D2</f>
        <v>Team A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2"/>
      <c r="AH10" s="71"/>
      <c r="AI10" s="71"/>
      <c r="AJ10" s="71"/>
      <c r="AK10" s="71"/>
      <c r="AL10" s="71"/>
      <c r="AM10" s="71"/>
      <c r="AN10" s="71"/>
      <c r="AO10" s="10"/>
    </row>
    <row r="11" spans="1:41" ht="15" customHeight="1" x14ac:dyDescent="0.25">
      <c r="A11" s="40" t="str">
        <f>Indiv!D3</f>
        <v>Bob Anders</v>
      </c>
      <c r="B11" s="50"/>
      <c r="C11" s="51"/>
      <c r="D11" s="51"/>
      <c r="E11" s="5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0"/>
      <c r="AA11" s="45" t="str">
        <f t="shared" ref="AA11:AA15" si="0">IF(C11=0,"",(C11/B11)*8)</f>
        <v/>
      </c>
      <c r="AB11" s="46">
        <f>Indiv!$AD$2*B11</f>
        <v>0</v>
      </c>
      <c r="AC11" s="46" t="str">
        <f t="shared" ref="AC11:AC15" si="1">IF(C11=0,"",AB11/C11)</f>
        <v/>
      </c>
      <c r="AD11" s="46" t="str">
        <f t="shared" ref="AD11:AD15" si="2">IF(C11=0,"",AB11/(D11+E11))</f>
        <v/>
      </c>
      <c r="AE11" s="48" t="str">
        <f t="shared" ref="AE11:AE15" si="3">IF(C11=0,"",1000*((E11+D11)/C11))</f>
        <v/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5">
      <c r="A12" s="49" t="str">
        <f>Indiv!D4</f>
        <v>Sandy Beach</v>
      </c>
      <c r="B12" s="50"/>
      <c r="C12" s="51"/>
      <c r="D12" s="51"/>
      <c r="E12" s="5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/>
      <c r="Z12" s="10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8" t="str">
        <f t="shared" si="3"/>
        <v/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5">
      <c r="A13" s="49" t="str">
        <f>Indiv!D5</f>
        <v>Susie Brown</v>
      </c>
      <c r="B13" s="50"/>
      <c r="C13" s="51"/>
      <c r="D13" s="51"/>
      <c r="E13" s="5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8" t="str">
        <f t="shared" si="3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5">
      <c r="A14" s="52" t="str">
        <f>Indiv!D6</f>
        <v>Jimmy Neutron</v>
      </c>
      <c r="B14" s="50"/>
      <c r="C14" s="51"/>
      <c r="D14" s="51"/>
      <c r="E14" s="5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8" t="str">
        <f t="shared" si="3"/>
        <v/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5">
      <c r="A15" s="53" t="s">
        <v>39</v>
      </c>
      <c r="B15" s="54">
        <f t="shared" ref="B15:W15" si="4">SUM(B11:B14)</f>
        <v>0</v>
      </c>
      <c r="C15" s="55">
        <f t="shared" si="4"/>
        <v>0</v>
      </c>
      <c r="D15" s="55">
        <f t="shared" si="4"/>
        <v>0</v>
      </c>
      <c r="E15" s="55">
        <f t="shared" si="4"/>
        <v>0</v>
      </c>
      <c r="F15" s="55">
        <f t="shared" si="4"/>
        <v>0</v>
      </c>
      <c r="G15" s="55">
        <f t="shared" si="4"/>
        <v>0</v>
      </c>
      <c r="H15" s="55">
        <f t="shared" si="4"/>
        <v>0</v>
      </c>
      <c r="I15" s="55">
        <f t="shared" si="4"/>
        <v>0</v>
      </c>
      <c r="J15" s="55">
        <f t="shared" si="4"/>
        <v>0</v>
      </c>
      <c r="K15" s="55">
        <f t="shared" si="4"/>
        <v>0</v>
      </c>
      <c r="L15" s="55">
        <f t="shared" si="4"/>
        <v>0</v>
      </c>
      <c r="M15" s="55">
        <f t="shared" si="4"/>
        <v>0</v>
      </c>
      <c r="N15" s="55">
        <f t="shared" si="4"/>
        <v>0</v>
      </c>
      <c r="O15" s="55">
        <f t="shared" si="4"/>
        <v>0</v>
      </c>
      <c r="P15" s="55">
        <f t="shared" si="4"/>
        <v>0</v>
      </c>
      <c r="Q15" s="55">
        <f t="shared" si="4"/>
        <v>0</v>
      </c>
      <c r="R15" s="55">
        <f t="shared" si="4"/>
        <v>0</v>
      </c>
      <c r="S15" s="55">
        <f t="shared" si="4"/>
        <v>0</v>
      </c>
      <c r="T15" s="55">
        <f t="shared" si="4"/>
        <v>0</v>
      </c>
      <c r="U15" s="55">
        <f t="shared" si="4"/>
        <v>0</v>
      </c>
      <c r="V15" s="55">
        <f t="shared" si="4"/>
        <v>0</v>
      </c>
      <c r="W15" s="55">
        <f t="shared" si="4"/>
        <v>0</v>
      </c>
      <c r="X15" s="56"/>
      <c r="Y15" s="57"/>
      <c r="Z15" s="56"/>
      <c r="AA15" s="58" t="str">
        <f t="shared" si="0"/>
        <v/>
      </c>
      <c r="AB15" s="59">
        <f>AB11+AB12+AB13+AB14</f>
        <v>0</v>
      </c>
      <c r="AC15" s="59" t="str">
        <f t="shared" si="1"/>
        <v/>
      </c>
      <c r="AD15" s="59" t="str">
        <f t="shared" si="2"/>
        <v/>
      </c>
      <c r="AE15" s="60" t="str">
        <f t="shared" si="3"/>
        <v/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5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5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2"/>
      <c r="AH17" s="71"/>
      <c r="AI17" s="71"/>
      <c r="AJ17" s="71"/>
      <c r="AK17" s="71"/>
      <c r="AL17" s="71"/>
      <c r="AM17" s="71"/>
      <c r="AN17" s="71"/>
      <c r="AO17" s="10"/>
    </row>
    <row r="18" spans="1:41" ht="15" customHeight="1" x14ac:dyDescent="0.25">
      <c r="A18" s="11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5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5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5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5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5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5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2"/>
      <c r="AH24" s="71"/>
      <c r="AI24" s="71"/>
      <c r="AJ24" s="71"/>
      <c r="AK24" s="71"/>
      <c r="AL24" s="71"/>
      <c r="AM24" s="71"/>
      <c r="AN24" s="71"/>
      <c r="AO24" s="10"/>
    </row>
    <row r="25" spans="1:41" ht="15" customHeight="1" x14ac:dyDescent="0.25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5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5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5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5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5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5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2"/>
      <c r="AH31" s="71"/>
      <c r="AI31" s="71"/>
      <c r="AJ31" s="71"/>
      <c r="AK31" s="71"/>
      <c r="AL31" s="71"/>
      <c r="AM31" s="71"/>
      <c r="AN31" s="71"/>
      <c r="AO31" s="10"/>
    </row>
    <row r="32" spans="1:41" ht="15" customHeight="1" x14ac:dyDescent="0.25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5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5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5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5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5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5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5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5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5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5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5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5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5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70"/>
      <c r="AK45" s="71"/>
      <c r="AL45" s="71"/>
      <c r="AM45" s="10"/>
      <c r="AN45" s="10"/>
      <c r="AO45" s="10"/>
    </row>
    <row r="46" spans="1:41" ht="15" customHeight="1" x14ac:dyDescent="0.25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5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5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5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5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5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5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5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5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5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5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5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5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5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5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5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5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5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5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5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5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5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5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5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5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5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5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5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5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5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5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5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5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5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5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5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5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5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5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5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5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5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5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5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3.2" x14ac:dyDescent="0.2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3.2" x14ac:dyDescent="0.2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3.2" x14ac:dyDescent="0.2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3.2" x14ac:dyDescent="0.2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3.2" x14ac:dyDescent="0.2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3.2" x14ac:dyDescent="0.2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3.2" x14ac:dyDescent="0.2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3.2" x14ac:dyDescent="0.2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3.2" x14ac:dyDescent="0.2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3.2" x14ac:dyDescent="0.2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3.2" x14ac:dyDescent="0.2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3.2" x14ac:dyDescent="0.2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3.2" x14ac:dyDescent="0.2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3.2" x14ac:dyDescent="0.2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3.2" x14ac:dyDescent="0.2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3.2" x14ac:dyDescent="0.2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3.2" x14ac:dyDescent="0.2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3.2" x14ac:dyDescent="0.2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3.2" x14ac:dyDescent="0.2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3.2" x14ac:dyDescent="0.2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3.2" x14ac:dyDescent="0.2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3.2" x14ac:dyDescent="0.2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3.2" x14ac:dyDescent="0.2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3.2" x14ac:dyDescent="0.2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3.2" x14ac:dyDescent="0.2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3.2" x14ac:dyDescent="0.2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3.2" x14ac:dyDescent="0.2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3.2" x14ac:dyDescent="0.2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3.2" x14ac:dyDescent="0.2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3.2" x14ac:dyDescent="0.2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3.2" x14ac:dyDescent="0.2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3.2" x14ac:dyDescent="0.2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3.2" x14ac:dyDescent="0.2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3.2" x14ac:dyDescent="0.2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3.2" x14ac:dyDescent="0.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3.2" x14ac:dyDescent="0.2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3.2" x14ac:dyDescent="0.2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3.2" x14ac:dyDescent="0.2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3.2" x14ac:dyDescent="0.2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3.2" x14ac:dyDescent="0.2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3.2" x14ac:dyDescent="0.2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3.2" x14ac:dyDescent="0.2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3.2" x14ac:dyDescent="0.2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3.2" x14ac:dyDescent="0.2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3.2" x14ac:dyDescent="0.2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3.2" x14ac:dyDescent="0.2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3.2" x14ac:dyDescent="0.2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3.2" x14ac:dyDescent="0.2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3.2" x14ac:dyDescent="0.2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3.2" x14ac:dyDescent="0.2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3.2" x14ac:dyDescent="0.2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3.2" x14ac:dyDescent="0.2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3.2" x14ac:dyDescent="0.2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3.2" x14ac:dyDescent="0.2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3.2" x14ac:dyDescent="0.2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3.2" x14ac:dyDescent="0.2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3.2" x14ac:dyDescent="0.2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3.2" x14ac:dyDescent="0.2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3.2" x14ac:dyDescent="0.2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3.2" x14ac:dyDescent="0.2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3.2" x14ac:dyDescent="0.2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3.2" x14ac:dyDescent="0.2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3.2" x14ac:dyDescent="0.2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3.2" x14ac:dyDescent="0.2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3.2" x14ac:dyDescent="0.2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3.2" x14ac:dyDescent="0.2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3.2" x14ac:dyDescent="0.2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3.2" x14ac:dyDescent="0.2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3.2" x14ac:dyDescent="0.2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3.2" x14ac:dyDescent="0.2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3.2" x14ac:dyDescent="0.2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3.2" x14ac:dyDescent="0.2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3.2" x14ac:dyDescent="0.2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3.2" x14ac:dyDescent="0.2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3.2" x14ac:dyDescent="0.2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3.2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3.2" x14ac:dyDescent="0.2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3.2" x14ac:dyDescent="0.2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3.2" x14ac:dyDescent="0.2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3.2" x14ac:dyDescent="0.2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3.2" x14ac:dyDescent="0.2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3.2" x14ac:dyDescent="0.2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3.2" x14ac:dyDescent="0.2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3.2" x14ac:dyDescent="0.2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3.2" x14ac:dyDescent="0.2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3.2" x14ac:dyDescent="0.2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3.2" x14ac:dyDescent="0.2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3.2" x14ac:dyDescent="0.2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3.2" x14ac:dyDescent="0.2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3.2" x14ac:dyDescent="0.2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3.2" x14ac:dyDescent="0.2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3.2" x14ac:dyDescent="0.2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3.2" x14ac:dyDescent="0.2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3.2" x14ac:dyDescent="0.2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3.2" x14ac:dyDescent="0.2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3.2" x14ac:dyDescent="0.2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3.2" x14ac:dyDescent="0.2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3.2" x14ac:dyDescent="0.2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3.2" x14ac:dyDescent="0.2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3.2" x14ac:dyDescent="0.2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3.2" x14ac:dyDescent="0.2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3.2" x14ac:dyDescent="0.2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3.2" x14ac:dyDescent="0.2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3.2" x14ac:dyDescent="0.2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3.2" x14ac:dyDescent="0.2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3.2" x14ac:dyDescent="0.2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3.2" x14ac:dyDescent="0.2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3.2" x14ac:dyDescent="0.2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3.2" x14ac:dyDescent="0.2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3.2" x14ac:dyDescent="0.2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3.2" x14ac:dyDescent="0.2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3.2" x14ac:dyDescent="0.2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3.2" x14ac:dyDescent="0.2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3.2" x14ac:dyDescent="0.2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3.2" x14ac:dyDescent="0.2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3.2" x14ac:dyDescent="0.2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3.2" x14ac:dyDescent="0.2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3.2" x14ac:dyDescent="0.2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3.2" x14ac:dyDescent="0.2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3.2" x14ac:dyDescent="0.2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3.2" x14ac:dyDescent="0.2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3.2" x14ac:dyDescent="0.2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3.2" x14ac:dyDescent="0.2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3.2" x14ac:dyDescent="0.2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3.2" x14ac:dyDescent="0.2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3.2" x14ac:dyDescent="0.2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3.2" x14ac:dyDescent="0.2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3.2" x14ac:dyDescent="0.2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3.2" x14ac:dyDescent="0.2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3.2" x14ac:dyDescent="0.2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3.2" x14ac:dyDescent="0.2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3.2" x14ac:dyDescent="0.2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3.2" x14ac:dyDescent="0.2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3.2" x14ac:dyDescent="0.2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3.2" x14ac:dyDescent="0.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3.2" x14ac:dyDescent="0.2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3.2" x14ac:dyDescent="0.2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3.2" x14ac:dyDescent="0.2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3.2" x14ac:dyDescent="0.2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3.2" x14ac:dyDescent="0.2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3.2" x14ac:dyDescent="0.2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3.2" x14ac:dyDescent="0.2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3.2" x14ac:dyDescent="0.2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3.2" x14ac:dyDescent="0.2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3.2" x14ac:dyDescent="0.2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3.2" x14ac:dyDescent="0.2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3.2" x14ac:dyDescent="0.2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3.2" x14ac:dyDescent="0.2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3.2" x14ac:dyDescent="0.2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3.2" x14ac:dyDescent="0.2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3.2" x14ac:dyDescent="0.2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3.2" x14ac:dyDescent="0.2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3.2" x14ac:dyDescent="0.2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3.2" x14ac:dyDescent="0.2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3.2" x14ac:dyDescent="0.2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3.2" x14ac:dyDescent="0.2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3.2" x14ac:dyDescent="0.2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3.2" x14ac:dyDescent="0.2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3.2" x14ac:dyDescent="0.2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3.2" x14ac:dyDescent="0.2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3.2" x14ac:dyDescent="0.2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3.2" x14ac:dyDescent="0.2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3.2" x14ac:dyDescent="0.2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3.2" x14ac:dyDescent="0.2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3.2" x14ac:dyDescent="0.2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3.2" x14ac:dyDescent="0.2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3.2" x14ac:dyDescent="0.2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3.2" x14ac:dyDescent="0.2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3.2" x14ac:dyDescent="0.2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3.2" x14ac:dyDescent="0.2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3.2" x14ac:dyDescent="0.2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3.2" x14ac:dyDescent="0.2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3.2" x14ac:dyDescent="0.2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3.2" x14ac:dyDescent="0.2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3.2" x14ac:dyDescent="0.2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3.2" x14ac:dyDescent="0.2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3.2" x14ac:dyDescent="0.2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3.2" x14ac:dyDescent="0.2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3.2" x14ac:dyDescent="0.2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3.2" x14ac:dyDescent="0.2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3.2" x14ac:dyDescent="0.2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3.2" x14ac:dyDescent="0.2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3.2" x14ac:dyDescent="0.2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3.2" x14ac:dyDescent="0.2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3.2" x14ac:dyDescent="0.2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3.2" x14ac:dyDescent="0.2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3.2" x14ac:dyDescent="0.2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3.2" x14ac:dyDescent="0.2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3.2" x14ac:dyDescent="0.2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3.2" x14ac:dyDescent="0.2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3.2" x14ac:dyDescent="0.2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3.2" x14ac:dyDescent="0.2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3.2" x14ac:dyDescent="0.2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3.2" x14ac:dyDescent="0.2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3.2" x14ac:dyDescent="0.2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3.2" x14ac:dyDescent="0.2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3.2" x14ac:dyDescent="0.2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3.2" x14ac:dyDescent="0.2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3.2" x14ac:dyDescent="0.2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3.2" x14ac:dyDescent="0.2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3.2" x14ac:dyDescent="0.2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3.2" x14ac:dyDescent="0.2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3.2" x14ac:dyDescent="0.2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3.2" x14ac:dyDescent="0.2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3.2" x14ac:dyDescent="0.2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3.2" x14ac:dyDescent="0.2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3.2" x14ac:dyDescent="0.2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3.2" x14ac:dyDescent="0.2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3.2" x14ac:dyDescent="0.2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3.2" x14ac:dyDescent="0.2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3.2" x14ac:dyDescent="0.2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3.2" x14ac:dyDescent="0.2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3.2" x14ac:dyDescent="0.2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3.2" x14ac:dyDescent="0.2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3.2" x14ac:dyDescent="0.2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3.2" x14ac:dyDescent="0.2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3.2" x14ac:dyDescent="0.2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3.2" x14ac:dyDescent="0.2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3.2" x14ac:dyDescent="0.2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3.2" x14ac:dyDescent="0.2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3.2" x14ac:dyDescent="0.2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3.2" x14ac:dyDescent="0.2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3.2" x14ac:dyDescent="0.2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3.2" x14ac:dyDescent="0.2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3.2" x14ac:dyDescent="0.2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3.2" x14ac:dyDescent="0.2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3.2" x14ac:dyDescent="0.2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3.2" x14ac:dyDescent="0.2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3.2" x14ac:dyDescent="0.2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3.2" x14ac:dyDescent="0.2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3.2" x14ac:dyDescent="0.2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3.2" x14ac:dyDescent="0.2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3.2" x14ac:dyDescent="0.2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3.2" x14ac:dyDescent="0.2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3.2" x14ac:dyDescent="0.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3.2" x14ac:dyDescent="0.2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3.2" x14ac:dyDescent="0.2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3.2" x14ac:dyDescent="0.2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3.2" x14ac:dyDescent="0.2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3.2" x14ac:dyDescent="0.2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3.2" x14ac:dyDescent="0.2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3.2" x14ac:dyDescent="0.2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3.2" x14ac:dyDescent="0.2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3.2" x14ac:dyDescent="0.2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3.2" x14ac:dyDescent="0.2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3.2" x14ac:dyDescent="0.2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3.2" x14ac:dyDescent="0.2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3.2" x14ac:dyDescent="0.2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3.2" x14ac:dyDescent="0.2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3.2" x14ac:dyDescent="0.2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3.2" x14ac:dyDescent="0.2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3.2" x14ac:dyDescent="0.2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3.2" x14ac:dyDescent="0.2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3.2" x14ac:dyDescent="0.2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3.2" x14ac:dyDescent="0.2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3.2" x14ac:dyDescent="0.2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3.2" x14ac:dyDescent="0.2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3.2" x14ac:dyDescent="0.2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3.2" x14ac:dyDescent="0.2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3.2" x14ac:dyDescent="0.2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3.2" x14ac:dyDescent="0.2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3.2" x14ac:dyDescent="0.2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3.2" x14ac:dyDescent="0.2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3.2" x14ac:dyDescent="0.2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3.2" x14ac:dyDescent="0.2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3.2" x14ac:dyDescent="0.2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3.2" x14ac:dyDescent="0.2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3.2" x14ac:dyDescent="0.2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3.2" x14ac:dyDescent="0.2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3.2" x14ac:dyDescent="0.2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3.2" x14ac:dyDescent="0.2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3.2" x14ac:dyDescent="0.2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3.2" x14ac:dyDescent="0.2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3.2" x14ac:dyDescent="0.2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3.2" x14ac:dyDescent="0.2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3.2" x14ac:dyDescent="0.2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3.2" x14ac:dyDescent="0.2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3.2" x14ac:dyDescent="0.2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3.2" x14ac:dyDescent="0.2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3.2" x14ac:dyDescent="0.2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3.2" x14ac:dyDescent="0.2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3.2" x14ac:dyDescent="0.2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3.2" x14ac:dyDescent="0.2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3.2" x14ac:dyDescent="0.2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3.2" x14ac:dyDescent="0.2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3.2" x14ac:dyDescent="0.2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3.2" x14ac:dyDescent="0.2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3.2" x14ac:dyDescent="0.2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3.2" x14ac:dyDescent="0.2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3.2" x14ac:dyDescent="0.2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3.2" x14ac:dyDescent="0.2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3.2" x14ac:dyDescent="0.2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3.2" x14ac:dyDescent="0.2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3.2" x14ac:dyDescent="0.2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3.2" x14ac:dyDescent="0.2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3.2" x14ac:dyDescent="0.2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3.2" x14ac:dyDescent="0.2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3.2" x14ac:dyDescent="0.2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3.2" x14ac:dyDescent="0.2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3.2" x14ac:dyDescent="0.2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3.2" x14ac:dyDescent="0.2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3.2" x14ac:dyDescent="0.2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3.2" x14ac:dyDescent="0.2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3.2" x14ac:dyDescent="0.2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3.2" x14ac:dyDescent="0.2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3.2" x14ac:dyDescent="0.2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3.2" x14ac:dyDescent="0.2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3.2" x14ac:dyDescent="0.2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3.2" x14ac:dyDescent="0.2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3.2" x14ac:dyDescent="0.2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3.2" x14ac:dyDescent="0.2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3.2" x14ac:dyDescent="0.2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3.2" x14ac:dyDescent="0.2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3.2" x14ac:dyDescent="0.2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3.2" x14ac:dyDescent="0.2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3.2" x14ac:dyDescent="0.2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3.2" x14ac:dyDescent="0.2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3.2" x14ac:dyDescent="0.2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3.2" x14ac:dyDescent="0.2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3.2" x14ac:dyDescent="0.2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3.2" x14ac:dyDescent="0.2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3.2" x14ac:dyDescent="0.2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3.2" x14ac:dyDescent="0.2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3.2" x14ac:dyDescent="0.2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3.2" x14ac:dyDescent="0.2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3.2" x14ac:dyDescent="0.2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3.2" x14ac:dyDescent="0.2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3.2" x14ac:dyDescent="0.2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3.2" x14ac:dyDescent="0.2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3.2" x14ac:dyDescent="0.2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3.2" x14ac:dyDescent="0.2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3.2" x14ac:dyDescent="0.2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3.2" x14ac:dyDescent="0.2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3.2" x14ac:dyDescent="0.2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3.2" x14ac:dyDescent="0.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3.2" x14ac:dyDescent="0.2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3.2" x14ac:dyDescent="0.2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3.2" x14ac:dyDescent="0.2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3.2" x14ac:dyDescent="0.2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3.2" x14ac:dyDescent="0.2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3.2" x14ac:dyDescent="0.2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3.2" x14ac:dyDescent="0.2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3.2" x14ac:dyDescent="0.2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3.2" x14ac:dyDescent="0.2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3.2" x14ac:dyDescent="0.2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3.2" x14ac:dyDescent="0.2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3.2" x14ac:dyDescent="0.2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3.2" x14ac:dyDescent="0.2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3.2" x14ac:dyDescent="0.2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3.2" x14ac:dyDescent="0.2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3.2" x14ac:dyDescent="0.2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3.2" x14ac:dyDescent="0.2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3.2" x14ac:dyDescent="0.2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3.2" x14ac:dyDescent="0.2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3.2" x14ac:dyDescent="0.2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3.2" x14ac:dyDescent="0.2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3.2" x14ac:dyDescent="0.2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3.2" x14ac:dyDescent="0.2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3.2" x14ac:dyDescent="0.2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3.2" x14ac:dyDescent="0.2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3.2" x14ac:dyDescent="0.2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3.2" x14ac:dyDescent="0.2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3.2" x14ac:dyDescent="0.2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3.2" x14ac:dyDescent="0.2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3.2" x14ac:dyDescent="0.2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3.2" x14ac:dyDescent="0.2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3.2" x14ac:dyDescent="0.2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3.2" x14ac:dyDescent="0.2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3.2" x14ac:dyDescent="0.2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3.2" x14ac:dyDescent="0.2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3.2" x14ac:dyDescent="0.2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3.2" x14ac:dyDescent="0.2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3.2" x14ac:dyDescent="0.2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3.2" x14ac:dyDescent="0.2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3.2" x14ac:dyDescent="0.2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3.2" x14ac:dyDescent="0.2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3.2" x14ac:dyDescent="0.2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3.2" x14ac:dyDescent="0.2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3.2" x14ac:dyDescent="0.2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3.2" x14ac:dyDescent="0.2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3.2" x14ac:dyDescent="0.2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3.2" x14ac:dyDescent="0.2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3.2" x14ac:dyDescent="0.2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3.2" x14ac:dyDescent="0.2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3.2" x14ac:dyDescent="0.2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3.2" x14ac:dyDescent="0.2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3.2" x14ac:dyDescent="0.2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3.2" x14ac:dyDescent="0.2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3.2" x14ac:dyDescent="0.2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3.2" x14ac:dyDescent="0.2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3.2" x14ac:dyDescent="0.2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3.2" x14ac:dyDescent="0.2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3.2" x14ac:dyDescent="0.2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3.2" x14ac:dyDescent="0.2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3.2" x14ac:dyDescent="0.2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3.2" x14ac:dyDescent="0.2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3.2" x14ac:dyDescent="0.2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3.2" x14ac:dyDescent="0.2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3.2" x14ac:dyDescent="0.2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3.2" x14ac:dyDescent="0.2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3.2" x14ac:dyDescent="0.2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3.2" x14ac:dyDescent="0.2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3.2" x14ac:dyDescent="0.2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3.2" x14ac:dyDescent="0.2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3.2" x14ac:dyDescent="0.2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3.2" x14ac:dyDescent="0.2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3.2" x14ac:dyDescent="0.2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3.2" x14ac:dyDescent="0.2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3.2" x14ac:dyDescent="0.2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3.2" x14ac:dyDescent="0.2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3.2" x14ac:dyDescent="0.2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3.2" x14ac:dyDescent="0.2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3.2" x14ac:dyDescent="0.2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3.2" x14ac:dyDescent="0.2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3.2" x14ac:dyDescent="0.2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3.2" x14ac:dyDescent="0.2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3.2" x14ac:dyDescent="0.2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3.2" x14ac:dyDescent="0.2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3.2" x14ac:dyDescent="0.2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3.2" x14ac:dyDescent="0.2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3.2" x14ac:dyDescent="0.2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3.2" x14ac:dyDescent="0.2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3.2" x14ac:dyDescent="0.2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3.2" x14ac:dyDescent="0.2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3.2" x14ac:dyDescent="0.2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3.2" x14ac:dyDescent="0.2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3.2" x14ac:dyDescent="0.2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3.2" x14ac:dyDescent="0.2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3.2" x14ac:dyDescent="0.2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3.2" x14ac:dyDescent="0.2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3.2" x14ac:dyDescent="0.2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3.2" x14ac:dyDescent="0.2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3.2" x14ac:dyDescent="0.2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3.2" x14ac:dyDescent="0.2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3.2" x14ac:dyDescent="0.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3.2" x14ac:dyDescent="0.2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3.2" x14ac:dyDescent="0.2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3.2" x14ac:dyDescent="0.2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3.2" x14ac:dyDescent="0.2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3.2" x14ac:dyDescent="0.2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3.2" x14ac:dyDescent="0.2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3.2" x14ac:dyDescent="0.2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3.2" x14ac:dyDescent="0.2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3.2" x14ac:dyDescent="0.2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3.2" x14ac:dyDescent="0.2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3.2" x14ac:dyDescent="0.2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3.2" x14ac:dyDescent="0.2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3.2" x14ac:dyDescent="0.2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3.2" x14ac:dyDescent="0.2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3.2" x14ac:dyDescent="0.2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3.2" x14ac:dyDescent="0.2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3.2" x14ac:dyDescent="0.2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3.2" x14ac:dyDescent="0.2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3.2" x14ac:dyDescent="0.2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3.2" x14ac:dyDescent="0.2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3.2" x14ac:dyDescent="0.2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3.2" x14ac:dyDescent="0.2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3.2" x14ac:dyDescent="0.2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3.2" x14ac:dyDescent="0.2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3.2" x14ac:dyDescent="0.2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3.2" x14ac:dyDescent="0.2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3.2" x14ac:dyDescent="0.2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3.2" x14ac:dyDescent="0.2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3.2" x14ac:dyDescent="0.2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3.2" x14ac:dyDescent="0.2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3.2" x14ac:dyDescent="0.2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3.2" x14ac:dyDescent="0.2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3.2" x14ac:dyDescent="0.2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3.2" x14ac:dyDescent="0.2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3.2" x14ac:dyDescent="0.2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3.2" x14ac:dyDescent="0.2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3.2" x14ac:dyDescent="0.2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3.2" x14ac:dyDescent="0.2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3.2" x14ac:dyDescent="0.2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3.2" x14ac:dyDescent="0.2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3.2" x14ac:dyDescent="0.2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3.2" x14ac:dyDescent="0.2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3.2" x14ac:dyDescent="0.2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3.2" x14ac:dyDescent="0.2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3.2" x14ac:dyDescent="0.2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3.2" x14ac:dyDescent="0.2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3.2" x14ac:dyDescent="0.2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3.2" x14ac:dyDescent="0.2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3.2" x14ac:dyDescent="0.2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3.2" x14ac:dyDescent="0.2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3.2" x14ac:dyDescent="0.2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3.2" x14ac:dyDescent="0.2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3.2" x14ac:dyDescent="0.2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3.2" x14ac:dyDescent="0.2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3.2" x14ac:dyDescent="0.2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3.2" x14ac:dyDescent="0.2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3.2" x14ac:dyDescent="0.2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3.2" x14ac:dyDescent="0.2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3.2" x14ac:dyDescent="0.2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3.2" x14ac:dyDescent="0.2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3.2" x14ac:dyDescent="0.2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3.2" x14ac:dyDescent="0.2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3.2" x14ac:dyDescent="0.2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3.2" x14ac:dyDescent="0.2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3.2" x14ac:dyDescent="0.2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3.2" x14ac:dyDescent="0.2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3.2" x14ac:dyDescent="0.2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3.2" x14ac:dyDescent="0.2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3.2" x14ac:dyDescent="0.2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3.2" x14ac:dyDescent="0.2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3.2" x14ac:dyDescent="0.2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3.2" x14ac:dyDescent="0.2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3.2" x14ac:dyDescent="0.2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3.2" x14ac:dyDescent="0.2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3.2" x14ac:dyDescent="0.2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3.2" x14ac:dyDescent="0.2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3.2" x14ac:dyDescent="0.2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3.2" x14ac:dyDescent="0.2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3.2" x14ac:dyDescent="0.2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3.2" x14ac:dyDescent="0.2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3.2" x14ac:dyDescent="0.2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3.2" x14ac:dyDescent="0.2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3.2" x14ac:dyDescent="0.2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3.2" x14ac:dyDescent="0.2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3.2" x14ac:dyDescent="0.2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3.2" x14ac:dyDescent="0.2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3.2" x14ac:dyDescent="0.2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3.2" x14ac:dyDescent="0.2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3.2" x14ac:dyDescent="0.2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3.2" x14ac:dyDescent="0.2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3.2" x14ac:dyDescent="0.2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3.2" x14ac:dyDescent="0.2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3.2" x14ac:dyDescent="0.2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3.2" x14ac:dyDescent="0.2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3.2" x14ac:dyDescent="0.2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3.2" x14ac:dyDescent="0.2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3.2" x14ac:dyDescent="0.2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3.2" x14ac:dyDescent="0.2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3.2" x14ac:dyDescent="0.2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3.2" x14ac:dyDescent="0.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3.2" x14ac:dyDescent="0.2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3.2" x14ac:dyDescent="0.2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3.2" x14ac:dyDescent="0.2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3.2" x14ac:dyDescent="0.2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3.2" x14ac:dyDescent="0.2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3.2" x14ac:dyDescent="0.2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3.2" x14ac:dyDescent="0.2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3.2" x14ac:dyDescent="0.2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3.2" x14ac:dyDescent="0.2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3.2" x14ac:dyDescent="0.2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3.2" x14ac:dyDescent="0.2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3.2" x14ac:dyDescent="0.2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3.2" x14ac:dyDescent="0.2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3.2" x14ac:dyDescent="0.2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3.2" x14ac:dyDescent="0.2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3.2" x14ac:dyDescent="0.2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3.2" x14ac:dyDescent="0.2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3.2" x14ac:dyDescent="0.2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3.2" x14ac:dyDescent="0.2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3.2" x14ac:dyDescent="0.2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3.2" x14ac:dyDescent="0.2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3.2" x14ac:dyDescent="0.2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3.2" x14ac:dyDescent="0.2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3.2" x14ac:dyDescent="0.2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3.2" x14ac:dyDescent="0.2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3.2" x14ac:dyDescent="0.2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3.2" x14ac:dyDescent="0.2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3.2" x14ac:dyDescent="0.2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3.2" x14ac:dyDescent="0.2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3.2" x14ac:dyDescent="0.2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3.2" x14ac:dyDescent="0.2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3.2" x14ac:dyDescent="0.2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3.2" x14ac:dyDescent="0.2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3.2" x14ac:dyDescent="0.2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3.2" x14ac:dyDescent="0.2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3.2" x14ac:dyDescent="0.2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3.2" x14ac:dyDescent="0.2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3.2" x14ac:dyDescent="0.2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3.2" x14ac:dyDescent="0.2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3.2" x14ac:dyDescent="0.2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3.2" x14ac:dyDescent="0.2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3.2" x14ac:dyDescent="0.2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3.2" x14ac:dyDescent="0.2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3.2" x14ac:dyDescent="0.2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3.2" x14ac:dyDescent="0.2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3.2" x14ac:dyDescent="0.2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3.2" x14ac:dyDescent="0.2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3.2" x14ac:dyDescent="0.2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3.2" x14ac:dyDescent="0.2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3.2" x14ac:dyDescent="0.2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3.2" x14ac:dyDescent="0.2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3.2" x14ac:dyDescent="0.2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3.2" x14ac:dyDescent="0.2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3.2" x14ac:dyDescent="0.2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3.2" x14ac:dyDescent="0.2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3.2" x14ac:dyDescent="0.2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3.2" x14ac:dyDescent="0.2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3.2" x14ac:dyDescent="0.2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3.2" x14ac:dyDescent="0.2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3.2" x14ac:dyDescent="0.2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3.2" x14ac:dyDescent="0.2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3.2" x14ac:dyDescent="0.2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3.2" x14ac:dyDescent="0.2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3.2" x14ac:dyDescent="0.2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3.2" x14ac:dyDescent="0.2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3.2" x14ac:dyDescent="0.2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3.2" x14ac:dyDescent="0.2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3.2" x14ac:dyDescent="0.2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3.2" x14ac:dyDescent="0.2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3.2" x14ac:dyDescent="0.2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3.2" x14ac:dyDescent="0.2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3.2" x14ac:dyDescent="0.2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3.2" x14ac:dyDescent="0.2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3.2" x14ac:dyDescent="0.2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3.2" x14ac:dyDescent="0.2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3.2" x14ac:dyDescent="0.2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3.2" x14ac:dyDescent="0.2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3.2" x14ac:dyDescent="0.2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3.2" x14ac:dyDescent="0.2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3.2" x14ac:dyDescent="0.2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3.2" x14ac:dyDescent="0.2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3.2" x14ac:dyDescent="0.2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3.2" x14ac:dyDescent="0.2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3.2" x14ac:dyDescent="0.2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3.2" x14ac:dyDescent="0.2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3.2" x14ac:dyDescent="0.2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3.2" x14ac:dyDescent="0.2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3.2" x14ac:dyDescent="0.2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3.2" x14ac:dyDescent="0.2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3.2" x14ac:dyDescent="0.2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3.2" x14ac:dyDescent="0.2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3.2" x14ac:dyDescent="0.2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3.2" x14ac:dyDescent="0.2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3.2" x14ac:dyDescent="0.2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3.2" x14ac:dyDescent="0.2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3.2" x14ac:dyDescent="0.2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3.2" x14ac:dyDescent="0.2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3.2" x14ac:dyDescent="0.2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3.2" x14ac:dyDescent="0.2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3.2" x14ac:dyDescent="0.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3.2" x14ac:dyDescent="0.2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3.2" x14ac:dyDescent="0.2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3.2" x14ac:dyDescent="0.2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3.2" x14ac:dyDescent="0.2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3.2" x14ac:dyDescent="0.2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3.2" x14ac:dyDescent="0.2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3.2" x14ac:dyDescent="0.2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3.2" x14ac:dyDescent="0.2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3.2" x14ac:dyDescent="0.2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3.2" x14ac:dyDescent="0.2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3.2" x14ac:dyDescent="0.2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3.2" x14ac:dyDescent="0.2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3.2" x14ac:dyDescent="0.2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3.2" x14ac:dyDescent="0.2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3.2" x14ac:dyDescent="0.2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3.2" x14ac:dyDescent="0.2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3.2" x14ac:dyDescent="0.2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3.2" x14ac:dyDescent="0.2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3.2" x14ac:dyDescent="0.2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3.2" x14ac:dyDescent="0.2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3.2" x14ac:dyDescent="0.2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3.2" x14ac:dyDescent="0.2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3.2" x14ac:dyDescent="0.2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3.2" x14ac:dyDescent="0.2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3.2" x14ac:dyDescent="0.2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3.2" x14ac:dyDescent="0.2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3.2" x14ac:dyDescent="0.2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3.2" x14ac:dyDescent="0.2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3.2" x14ac:dyDescent="0.2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3.2" x14ac:dyDescent="0.2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3.2" x14ac:dyDescent="0.2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3.2" x14ac:dyDescent="0.2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3.2" x14ac:dyDescent="0.2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3.2" x14ac:dyDescent="0.2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3.2" x14ac:dyDescent="0.2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3.2" x14ac:dyDescent="0.2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3.2" x14ac:dyDescent="0.2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3.2" x14ac:dyDescent="0.2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3.2" x14ac:dyDescent="0.2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3.2" x14ac:dyDescent="0.2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3.2" x14ac:dyDescent="0.2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3.2" x14ac:dyDescent="0.2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3.2" x14ac:dyDescent="0.2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3.2" x14ac:dyDescent="0.2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3.2" x14ac:dyDescent="0.2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3.2" x14ac:dyDescent="0.2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3.2" x14ac:dyDescent="0.2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3.2" x14ac:dyDescent="0.2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3.2" x14ac:dyDescent="0.2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3.2" x14ac:dyDescent="0.2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3.2" x14ac:dyDescent="0.2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3.2" x14ac:dyDescent="0.2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3.2" x14ac:dyDescent="0.2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3.2" x14ac:dyDescent="0.2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3.2" x14ac:dyDescent="0.2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3.2" x14ac:dyDescent="0.2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3.2" x14ac:dyDescent="0.2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3.2" x14ac:dyDescent="0.2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3.2" x14ac:dyDescent="0.2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3.2" x14ac:dyDescent="0.2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3.2" x14ac:dyDescent="0.2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3.2" x14ac:dyDescent="0.2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3.2" x14ac:dyDescent="0.2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3.2" x14ac:dyDescent="0.2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3.2" x14ac:dyDescent="0.2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3.2" x14ac:dyDescent="0.2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3.2" x14ac:dyDescent="0.2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3.2" x14ac:dyDescent="0.2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3.2" x14ac:dyDescent="0.2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3.2" x14ac:dyDescent="0.2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3.2" x14ac:dyDescent="0.2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3.2" x14ac:dyDescent="0.2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3.2" x14ac:dyDescent="0.2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3.2" x14ac:dyDescent="0.2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3.2" x14ac:dyDescent="0.2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3.2" x14ac:dyDescent="0.2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3.2" x14ac:dyDescent="0.2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3.2" x14ac:dyDescent="0.2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3.2" x14ac:dyDescent="0.2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3.2" x14ac:dyDescent="0.2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3.2" x14ac:dyDescent="0.2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3.2" x14ac:dyDescent="0.2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3.2" x14ac:dyDescent="0.2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3.2" x14ac:dyDescent="0.2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3.2" x14ac:dyDescent="0.2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3.2" x14ac:dyDescent="0.2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3.2" x14ac:dyDescent="0.2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3.2" x14ac:dyDescent="0.2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3.2" x14ac:dyDescent="0.2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3.2" x14ac:dyDescent="0.2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3.2" x14ac:dyDescent="0.2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3.2" x14ac:dyDescent="0.2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3.2" x14ac:dyDescent="0.2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3.2" x14ac:dyDescent="0.2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3.2" x14ac:dyDescent="0.2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3.2" x14ac:dyDescent="0.2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3.2" x14ac:dyDescent="0.2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3.2" x14ac:dyDescent="0.2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3.2" x14ac:dyDescent="0.2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3.2" x14ac:dyDescent="0.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3.2" x14ac:dyDescent="0.2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3.2" x14ac:dyDescent="0.2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3.2" x14ac:dyDescent="0.2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3.2" x14ac:dyDescent="0.2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3.2" x14ac:dyDescent="0.2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3.2" x14ac:dyDescent="0.2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3.2" x14ac:dyDescent="0.2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3.2" x14ac:dyDescent="0.2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3.2" x14ac:dyDescent="0.2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3.2" x14ac:dyDescent="0.2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3.2" x14ac:dyDescent="0.2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3.2" x14ac:dyDescent="0.2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3.2" x14ac:dyDescent="0.2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3.2" x14ac:dyDescent="0.2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3.2" x14ac:dyDescent="0.2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3.2" x14ac:dyDescent="0.2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3.2" x14ac:dyDescent="0.2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3.2" x14ac:dyDescent="0.2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3.2" x14ac:dyDescent="0.2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3.2" x14ac:dyDescent="0.2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3.2" x14ac:dyDescent="0.2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3.2" x14ac:dyDescent="0.2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3.2" x14ac:dyDescent="0.2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3.2" x14ac:dyDescent="0.2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3.2" x14ac:dyDescent="0.2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3.2" x14ac:dyDescent="0.2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3.2" x14ac:dyDescent="0.2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3.2" x14ac:dyDescent="0.2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3.2" x14ac:dyDescent="0.2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3.2" x14ac:dyDescent="0.2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3.2" x14ac:dyDescent="0.2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3.2" x14ac:dyDescent="0.2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3.2" x14ac:dyDescent="0.2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3.2" x14ac:dyDescent="0.2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3.2" x14ac:dyDescent="0.2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3.2" x14ac:dyDescent="0.2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3.2" x14ac:dyDescent="0.2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3.2" x14ac:dyDescent="0.2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3.2" x14ac:dyDescent="0.2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3.2" x14ac:dyDescent="0.2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3.2" x14ac:dyDescent="0.2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3.2" x14ac:dyDescent="0.2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3.2" x14ac:dyDescent="0.2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3.2" x14ac:dyDescent="0.2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3.2" x14ac:dyDescent="0.2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3.2" x14ac:dyDescent="0.2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3.2" x14ac:dyDescent="0.2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3.2" x14ac:dyDescent="0.2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3.2" x14ac:dyDescent="0.2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3.2" x14ac:dyDescent="0.2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3.2" x14ac:dyDescent="0.2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3.2" x14ac:dyDescent="0.2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3.2" x14ac:dyDescent="0.2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3.2" x14ac:dyDescent="0.2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3.2" x14ac:dyDescent="0.2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3.2" x14ac:dyDescent="0.2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3.2" x14ac:dyDescent="0.2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3.2" x14ac:dyDescent="0.2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3.2" x14ac:dyDescent="0.2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3.2" x14ac:dyDescent="0.2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3.2" x14ac:dyDescent="0.2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3.2" x14ac:dyDescent="0.2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3.2" x14ac:dyDescent="0.2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3.2" x14ac:dyDescent="0.2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3.2" x14ac:dyDescent="0.2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3.2" x14ac:dyDescent="0.2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3.2" x14ac:dyDescent="0.2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3.2" x14ac:dyDescent="0.2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3.2" x14ac:dyDescent="0.2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3.2" x14ac:dyDescent="0.2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3.2" x14ac:dyDescent="0.2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3.2" x14ac:dyDescent="0.2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3.2" x14ac:dyDescent="0.2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3.2" x14ac:dyDescent="0.2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3.2" x14ac:dyDescent="0.2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3.2" x14ac:dyDescent="0.2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3.2" x14ac:dyDescent="0.2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3.2" x14ac:dyDescent="0.2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3.2" x14ac:dyDescent="0.2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3.2" x14ac:dyDescent="0.2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3.2" x14ac:dyDescent="0.2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3.2" x14ac:dyDescent="0.2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3.2" x14ac:dyDescent="0.2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3.2" x14ac:dyDescent="0.2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3.2" x14ac:dyDescent="0.2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3.2" x14ac:dyDescent="0.2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3.2" x14ac:dyDescent="0.2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3.2" x14ac:dyDescent="0.2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3.2" x14ac:dyDescent="0.2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3.2" x14ac:dyDescent="0.2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3.2" x14ac:dyDescent="0.2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3.2" x14ac:dyDescent="0.2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3.2" x14ac:dyDescent="0.2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3.2" x14ac:dyDescent="0.2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3.2" x14ac:dyDescent="0.2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3.2" x14ac:dyDescent="0.2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3.2" x14ac:dyDescent="0.2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3.2" x14ac:dyDescent="0.2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3.2" x14ac:dyDescent="0.2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3.2" x14ac:dyDescent="0.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3.2" x14ac:dyDescent="0.2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3.2" x14ac:dyDescent="0.2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3.2" x14ac:dyDescent="0.2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3.2" x14ac:dyDescent="0.2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3.2" x14ac:dyDescent="0.2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3.2" x14ac:dyDescent="0.2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3.2" x14ac:dyDescent="0.2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3.2" x14ac:dyDescent="0.2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3.2" x14ac:dyDescent="0.2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3.2" x14ac:dyDescent="0.2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3.2" x14ac:dyDescent="0.2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3.2" x14ac:dyDescent="0.2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3.2" x14ac:dyDescent="0.2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3.2" x14ac:dyDescent="0.2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3.2" x14ac:dyDescent="0.2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3.2" x14ac:dyDescent="0.2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3.2" x14ac:dyDescent="0.2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3.2" x14ac:dyDescent="0.2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3.2" x14ac:dyDescent="0.2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3.2" x14ac:dyDescent="0.2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3.2" x14ac:dyDescent="0.2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3.2" x14ac:dyDescent="0.2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3.2" x14ac:dyDescent="0.2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3.2" x14ac:dyDescent="0.2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3.2" x14ac:dyDescent="0.2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3.2" x14ac:dyDescent="0.2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3.2" x14ac:dyDescent="0.2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3.2" x14ac:dyDescent="0.2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3.2" x14ac:dyDescent="0.2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3.2" x14ac:dyDescent="0.2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3.2" x14ac:dyDescent="0.2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3.2" x14ac:dyDescent="0.2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3.2" x14ac:dyDescent="0.2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3.2" x14ac:dyDescent="0.2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3.2" x14ac:dyDescent="0.2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3.2" x14ac:dyDescent="0.2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3.2" x14ac:dyDescent="0.2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3.2" x14ac:dyDescent="0.2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3.2" x14ac:dyDescent="0.2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3.2" x14ac:dyDescent="0.2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3.2" x14ac:dyDescent="0.2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3.2" x14ac:dyDescent="0.2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3.2" x14ac:dyDescent="0.2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3.2" x14ac:dyDescent="0.2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3.2" x14ac:dyDescent="0.2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3.2" x14ac:dyDescent="0.2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3.2" x14ac:dyDescent="0.2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3.2" x14ac:dyDescent="0.2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3.2" x14ac:dyDescent="0.2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3.2" x14ac:dyDescent="0.2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3.2" x14ac:dyDescent="0.2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3.2" x14ac:dyDescent="0.2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3.2" x14ac:dyDescent="0.2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3.2" x14ac:dyDescent="0.2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3.2" x14ac:dyDescent="0.2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3.2" x14ac:dyDescent="0.2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3.2" x14ac:dyDescent="0.2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3.2" x14ac:dyDescent="0.2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3.2" x14ac:dyDescent="0.2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3.2" x14ac:dyDescent="0.2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3.2" x14ac:dyDescent="0.2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3.2" x14ac:dyDescent="0.2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3.2" x14ac:dyDescent="0.2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3.2" x14ac:dyDescent="0.2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3.2" x14ac:dyDescent="0.2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3.2" x14ac:dyDescent="0.2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3.2" x14ac:dyDescent="0.2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3.2" x14ac:dyDescent="0.2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3.2" x14ac:dyDescent="0.25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3.2" x14ac:dyDescent="0.2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3.2" x14ac:dyDescent="0.25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3.2" x14ac:dyDescent="0.25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3.2" x14ac:dyDescent="0.25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3.2" x14ac:dyDescent="0.25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3.2" x14ac:dyDescent="0.25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count="2">
    <dataValidation type="decimal" operator="greaterThanOrEqual" allowBlank="1" showInputMessage="1" showErrorMessage="1" prompt=" - Entry must be integer greater than or equal to zero" sqref="C11:W14" xr:uid="{00000000-0002-0000-04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4" xr:uid="{00000000-0002-0000-0400-000001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1000"/>
  <sheetViews>
    <sheetView workbookViewId="0">
      <selection activeCell="J4" sqref="J4"/>
    </sheetView>
  </sheetViews>
  <sheetFormatPr defaultColWidth="17.33203125" defaultRowHeight="15" customHeight="1" x14ac:dyDescent="0.25"/>
  <cols>
    <col min="1" max="1" width="27" customWidth="1"/>
    <col min="2" max="2" width="7.88671875" customWidth="1"/>
    <col min="3" max="23" width="7" customWidth="1"/>
    <col min="24" max="26" width="1.6640625" customWidth="1"/>
    <col min="27" max="31" width="15.6640625" customWidth="1"/>
    <col min="32" max="32" width="5.88671875" customWidth="1"/>
    <col min="33" max="36" width="7.33203125" customWidth="1"/>
    <col min="37" max="37" width="11.33203125" customWidth="1"/>
    <col min="38" max="40" width="12.33203125" customWidth="1"/>
    <col min="41" max="41" width="9.109375" customWidth="1"/>
  </cols>
  <sheetData>
    <row r="1" spans="1:41" ht="23.25" customHeight="1" x14ac:dyDescent="0.25">
      <c r="A1" s="4" t="s">
        <v>61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5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5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2"/>
      <c r="AH3" s="71"/>
      <c r="AI3" s="71"/>
      <c r="AJ3" s="71"/>
      <c r="AK3" s="71"/>
      <c r="AL3" s="71"/>
      <c r="AM3" s="71"/>
      <c r="AN3" s="71"/>
      <c r="AO3" s="10"/>
    </row>
    <row r="4" spans="1:41" ht="15" customHeight="1" x14ac:dyDescent="0.25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5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5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5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5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5">
      <c r="A10" s="27" t="str">
        <f>Indiv!D2</f>
        <v>Team A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2"/>
      <c r="AH10" s="71"/>
      <c r="AI10" s="71"/>
      <c r="AJ10" s="71"/>
      <c r="AK10" s="71"/>
      <c r="AL10" s="71"/>
      <c r="AM10" s="71"/>
      <c r="AN10" s="71"/>
      <c r="AO10" s="10"/>
    </row>
    <row r="11" spans="1:41" ht="15" customHeight="1" x14ac:dyDescent="0.25">
      <c r="A11" s="40" t="str">
        <f>Indiv!D3</f>
        <v>Bob Anders</v>
      </c>
      <c r="B11" s="50"/>
      <c r="C11" s="51"/>
      <c r="D11" s="51"/>
      <c r="E11" s="5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0"/>
      <c r="AA11" s="45" t="str">
        <f t="shared" ref="AA11:AA15" si="0">IF(C11=0,"",(C11/B11)*8)</f>
        <v/>
      </c>
      <c r="AB11" s="46">
        <f>Indiv!$AD$2*B11</f>
        <v>0</v>
      </c>
      <c r="AC11" s="46" t="str">
        <f t="shared" ref="AC11:AC15" si="1">IF(C11=0,"",AB11/C11)</f>
        <v/>
      </c>
      <c r="AD11" s="46" t="str">
        <f t="shared" ref="AD11:AD15" si="2">IF(C11=0,"",AB11/(D11+E11))</f>
        <v/>
      </c>
      <c r="AE11" s="48" t="str">
        <f t="shared" ref="AE11:AE15" si="3">IF(C11=0,"",1000*((E11+D11)/C11))</f>
        <v/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5">
      <c r="A12" s="49" t="str">
        <f>Indiv!D4</f>
        <v>Sandy Beach</v>
      </c>
      <c r="B12" s="41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/>
      <c r="Z12" s="10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8" t="str">
        <f t="shared" si="3"/>
        <v/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5">
      <c r="A13" s="49" t="str">
        <f>Indiv!D5</f>
        <v>Susie Brown</v>
      </c>
      <c r="B13" s="41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8" t="str">
        <f t="shared" si="3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5">
      <c r="A14" s="52" t="str">
        <f>Indiv!D6</f>
        <v>Jimmy Neutron</v>
      </c>
      <c r="B14" s="50"/>
      <c r="C14" s="51"/>
      <c r="D14" s="51"/>
      <c r="E14" s="5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8" t="str">
        <f t="shared" si="3"/>
        <v/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5">
      <c r="A15" s="53" t="s">
        <v>39</v>
      </c>
      <c r="B15" s="54">
        <f t="shared" ref="B15:W15" si="4">SUM(B11:B14)</f>
        <v>0</v>
      </c>
      <c r="C15" s="55">
        <f t="shared" si="4"/>
        <v>0</v>
      </c>
      <c r="D15" s="55">
        <f t="shared" si="4"/>
        <v>0</v>
      </c>
      <c r="E15" s="55">
        <f t="shared" si="4"/>
        <v>0</v>
      </c>
      <c r="F15" s="55">
        <f t="shared" si="4"/>
        <v>0</v>
      </c>
      <c r="G15" s="55">
        <f t="shared" si="4"/>
        <v>0</v>
      </c>
      <c r="H15" s="55">
        <f t="shared" si="4"/>
        <v>0</v>
      </c>
      <c r="I15" s="55">
        <f t="shared" si="4"/>
        <v>0</v>
      </c>
      <c r="J15" s="55">
        <f t="shared" si="4"/>
        <v>0</v>
      </c>
      <c r="K15" s="55">
        <f t="shared" si="4"/>
        <v>0</v>
      </c>
      <c r="L15" s="55">
        <f t="shared" si="4"/>
        <v>0</v>
      </c>
      <c r="M15" s="55">
        <f t="shared" si="4"/>
        <v>0</v>
      </c>
      <c r="N15" s="55">
        <f t="shared" si="4"/>
        <v>0</v>
      </c>
      <c r="O15" s="55">
        <f t="shared" si="4"/>
        <v>0</v>
      </c>
      <c r="P15" s="55">
        <f t="shared" si="4"/>
        <v>0</v>
      </c>
      <c r="Q15" s="55">
        <f t="shared" si="4"/>
        <v>0</v>
      </c>
      <c r="R15" s="55">
        <f t="shared" si="4"/>
        <v>0</v>
      </c>
      <c r="S15" s="55">
        <f t="shared" si="4"/>
        <v>0</v>
      </c>
      <c r="T15" s="55">
        <f t="shared" si="4"/>
        <v>0</v>
      </c>
      <c r="U15" s="55">
        <f t="shared" si="4"/>
        <v>0</v>
      </c>
      <c r="V15" s="55">
        <f t="shared" si="4"/>
        <v>0</v>
      </c>
      <c r="W15" s="55">
        <f t="shared" si="4"/>
        <v>0</v>
      </c>
      <c r="X15" s="56"/>
      <c r="Y15" s="57"/>
      <c r="Z15" s="56"/>
      <c r="AA15" s="58" t="str">
        <f t="shared" si="0"/>
        <v/>
      </c>
      <c r="AB15" s="59">
        <f>AB11+AB12+AB13+AB14</f>
        <v>0</v>
      </c>
      <c r="AC15" s="59" t="str">
        <f t="shared" si="1"/>
        <v/>
      </c>
      <c r="AD15" s="59" t="str">
        <f t="shared" si="2"/>
        <v/>
      </c>
      <c r="AE15" s="60" t="str">
        <f t="shared" si="3"/>
        <v/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5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5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2"/>
      <c r="AH17" s="71"/>
      <c r="AI17" s="71"/>
      <c r="AJ17" s="71"/>
      <c r="AK17" s="71"/>
      <c r="AL17" s="71"/>
      <c r="AM17" s="71"/>
      <c r="AN17" s="71"/>
      <c r="AO17" s="10"/>
    </row>
    <row r="18" spans="1:41" ht="15" customHeight="1" x14ac:dyDescent="0.25">
      <c r="A18" s="11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5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5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5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5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5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5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2"/>
      <c r="AH24" s="71"/>
      <c r="AI24" s="71"/>
      <c r="AJ24" s="71"/>
      <c r="AK24" s="71"/>
      <c r="AL24" s="71"/>
      <c r="AM24" s="71"/>
      <c r="AN24" s="71"/>
      <c r="AO24" s="10"/>
    </row>
    <row r="25" spans="1:41" ht="15" customHeight="1" x14ac:dyDescent="0.25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5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5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5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5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5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5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2"/>
      <c r="AH31" s="71"/>
      <c r="AI31" s="71"/>
      <c r="AJ31" s="71"/>
      <c r="AK31" s="71"/>
      <c r="AL31" s="71"/>
      <c r="AM31" s="71"/>
      <c r="AN31" s="71"/>
      <c r="AO31" s="10"/>
    </row>
    <row r="32" spans="1:41" ht="15" customHeight="1" x14ac:dyDescent="0.25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5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5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5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5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5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5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5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5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5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5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5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5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5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70"/>
      <c r="AK45" s="71"/>
      <c r="AL45" s="71"/>
      <c r="AM45" s="10"/>
      <c r="AN45" s="10"/>
      <c r="AO45" s="10"/>
    </row>
    <row r="46" spans="1:41" ht="15" customHeight="1" x14ac:dyDescent="0.25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5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5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5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5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5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5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5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5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5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5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5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5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5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5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5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5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5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5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5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5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5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5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5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5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5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5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5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5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5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5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5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5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5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5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5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5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5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5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5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5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5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5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5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3.2" x14ac:dyDescent="0.2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3.2" x14ac:dyDescent="0.2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3.2" x14ac:dyDescent="0.2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3.2" x14ac:dyDescent="0.2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3.2" x14ac:dyDescent="0.2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3.2" x14ac:dyDescent="0.2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3.2" x14ac:dyDescent="0.2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3.2" x14ac:dyDescent="0.2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3.2" x14ac:dyDescent="0.2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3.2" x14ac:dyDescent="0.2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3.2" x14ac:dyDescent="0.2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3.2" x14ac:dyDescent="0.2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3.2" x14ac:dyDescent="0.2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3.2" x14ac:dyDescent="0.2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3.2" x14ac:dyDescent="0.2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3.2" x14ac:dyDescent="0.2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3.2" x14ac:dyDescent="0.2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3.2" x14ac:dyDescent="0.2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3.2" x14ac:dyDescent="0.2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3.2" x14ac:dyDescent="0.2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3.2" x14ac:dyDescent="0.2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3.2" x14ac:dyDescent="0.2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3.2" x14ac:dyDescent="0.2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3.2" x14ac:dyDescent="0.2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3.2" x14ac:dyDescent="0.2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3.2" x14ac:dyDescent="0.2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3.2" x14ac:dyDescent="0.2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3.2" x14ac:dyDescent="0.2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3.2" x14ac:dyDescent="0.2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3.2" x14ac:dyDescent="0.2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3.2" x14ac:dyDescent="0.2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3.2" x14ac:dyDescent="0.2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3.2" x14ac:dyDescent="0.2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3.2" x14ac:dyDescent="0.2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3.2" x14ac:dyDescent="0.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3.2" x14ac:dyDescent="0.2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3.2" x14ac:dyDescent="0.2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3.2" x14ac:dyDescent="0.2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3.2" x14ac:dyDescent="0.2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3.2" x14ac:dyDescent="0.2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3.2" x14ac:dyDescent="0.2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3.2" x14ac:dyDescent="0.2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3.2" x14ac:dyDescent="0.2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3.2" x14ac:dyDescent="0.2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3.2" x14ac:dyDescent="0.2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3.2" x14ac:dyDescent="0.2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3.2" x14ac:dyDescent="0.2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3.2" x14ac:dyDescent="0.2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3.2" x14ac:dyDescent="0.2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3.2" x14ac:dyDescent="0.2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3.2" x14ac:dyDescent="0.2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3.2" x14ac:dyDescent="0.2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3.2" x14ac:dyDescent="0.2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3.2" x14ac:dyDescent="0.2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3.2" x14ac:dyDescent="0.2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3.2" x14ac:dyDescent="0.2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3.2" x14ac:dyDescent="0.2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3.2" x14ac:dyDescent="0.2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3.2" x14ac:dyDescent="0.2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3.2" x14ac:dyDescent="0.2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3.2" x14ac:dyDescent="0.2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3.2" x14ac:dyDescent="0.2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3.2" x14ac:dyDescent="0.2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3.2" x14ac:dyDescent="0.2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3.2" x14ac:dyDescent="0.2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3.2" x14ac:dyDescent="0.2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3.2" x14ac:dyDescent="0.2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3.2" x14ac:dyDescent="0.2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3.2" x14ac:dyDescent="0.2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3.2" x14ac:dyDescent="0.2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3.2" x14ac:dyDescent="0.2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3.2" x14ac:dyDescent="0.2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3.2" x14ac:dyDescent="0.2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3.2" x14ac:dyDescent="0.2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3.2" x14ac:dyDescent="0.2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3.2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3.2" x14ac:dyDescent="0.2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3.2" x14ac:dyDescent="0.2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3.2" x14ac:dyDescent="0.2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3.2" x14ac:dyDescent="0.2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3.2" x14ac:dyDescent="0.2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3.2" x14ac:dyDescent="0.2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3.2" x14ac:dyDescent="0.2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3.2" x14ac:dyDescent="0.2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3.2" x14ac:dyDescent="0.2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3.2" x14ac:dyDescent="0.2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3.2" x14ac:dyDescent="0.2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3.2" x14ac:dyDescent="0.2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3.2" x14ac:dyDescent="0.2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3.2" x14ac:dyDescent="0.2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3.2" x14ac:dyDescent="0.2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3.2" x14ac:dyDescent="0.2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3.2" x14ac:dyDescent="0.2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3.2" x14ac:dyDescent="0.2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3.2" x14ac:dyDescent="0.2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3.2" x14ac:dyDescent="0.2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3.2" x14ac:dyDescent="0.2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3.2" x14ac:dyDescent="0.2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3.2" x14ac:dyDescent="0.2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3.2" x14ac:dyDescent="0.2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3.2" x14ac:dyDescent="0.2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3.2" x14ac:dyDescent="0.2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3.2" x14ac:dyDescent="0.2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3.2" x14ac:dyDescent="0.2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3.2" x14ac:dyDescent="0.2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3.2" x14ac:dyDescent="0.2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3.2" x14ac:dyDescent="0.2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3.2" x14ac:dyDescent="0.2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3.2" x14ac:dyDescent="0.2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3.2" x14ac:dyDescent="0.2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3.2" x14ac:dyDescent="0.2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3.2" x14ac:dyDescent="0.2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3.2" x14ac:dyDescent="0.2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3.2" x14ac:dyDescent="0.2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3.2" x14ac:dyDescent="0.2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3.2" x14ac:dyDescent="0.2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3.2" x14ac:dyDescent="0.2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3.2" x14ac:dyDescent="0.2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3.2" x14ac:dyDescent="0.2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3.2" x14ac:dyDescent="0.2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3.2" x14ac:dyDescent="0.2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3.2" x14ac:dyDescent="0.2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3.2" x14ac:dyDescent="0.2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3.2" x14ac:dyDescent="0.2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3.2" x14ac:dyDescent="0.2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3.2" x14ac:dyDescent="0.2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3.2" x14ac:dyDescent="0.2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3.2" x14ac:dyDescent="0.2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3.2" x14ac:dyDescent="0.2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3.2" x14ac:dyDescent="0.2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3.2" x14ac:dyDescent="0.2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3.2" x14ac:dyDescent="0.2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3.2" x14ac:dyDescent="0.2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3.2" x14ac:dyDescent="0.2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3.2" x14ac:dyDescent="0.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3.2" x14ac:dyDescent="0.2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3.2" x14ac:dyDescent="0.2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3.2" x14ac:dyDescent="0.2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3.2" x14ac:dyDescent="0.2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3.2" x14ac:dyDescent="0.2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3.2" x14ac:dyDescent="0.2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3.2" x14ac:dyDescent="0.2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3.2" x14ac:dyDescent="0.2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3.2" x14ac:dyDescent="0.2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3.2" x14ac:dyDescent="0.2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3.2" x14ac:dyDescent="0.2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3.2" x14ac:dyDescent="0.2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3.2" x14ac:dyDescent="0.2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3.2" x14ac:dyDescent="0.2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3.2" x14ac:dyDescent="0.2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3.2" x14ac:dyDescent="0.2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3.2" x14ac:dyDescent="0.2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3.2" x14ac:dyDescent="0.2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3.2" x14ac:dyDescent="0.2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3.2" x14ac:dyDescent="0.2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3.2" x14ac:dyDescent="0.2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3.2" x14ac:dyDescent="0.2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3.2" x14ac:dyDescent="0.2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3.2" x14ac:dyDescent="0.2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3.2" x14ac:dyDescent="0.2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3.2" x14ac:dyDescent="0.2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3.2" x14ac:dyDescent="0.2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3.2" x14ac:dyDescent="0.2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3.2" x14ac:dyDescent="0.2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3.2" x14ac:dyDescent="0.2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3.2" x14ac:dyDescent="0.2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3.2" x14ac:dyDescent="0.2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3.2" x14ac:dyDescent="0.2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3.2" x14ac:dyDescent="0.2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3.2" x14ac:dyDescent="0.2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3.2" x14ac:dyDescent="0.2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3.2" x14ac:dyDescent="0.2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3.2" x14ac:dyDescent="0.2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3.2" x14ac:dyDescent="0.2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3.2" x14ac:dyDescent="0.2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3.2" x14ac:dyDescent="0.2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3.2" x14ac:dyDescent="0.2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3.2" x14ac:dyDescent="0.2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3.2" x14ac:dyDescent="0.2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3.2" x14ac:dyDescent="0.2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3.2" x14ac:dyDescent="0.2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3.2" x14ac:dyDescent="0.2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3.2" x14ac:dyDescent="0.2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3.2" x14ac:dyDescent="0.2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3.2" x14ac:dyDescent="0.2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3.2" x14ac:dyDescent="0.2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3.2" x14ac:dyDescent="0.2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3.2" x14ac:dyDescent="0.2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3.2" x14ac:dyDescent="0.2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3.2" x14ac:dyDescent="0.2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3.2" x14ac:dyDescent="0.2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3.2" x14ac:dyDescent="0.2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3.2" x14ac:dyDescent="0.2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3.2" x14ac:dyDescent="0.2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3.2" x14ac:dyDescent="0.2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3.2" x14ac:dyDescent="0.2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3.2" x14ac:dyDescent="0.2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3.2" x14ac:dyDescent="0.2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3.2" x14ac:dyDescent="0.2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3.2" x14ac:dyDescent="0.2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3.2" x14ac:dyDescent="0.2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3.2" x14ac:dyDescent="0.2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3.2" x14ac:dyDescent="0.2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3.2" x14ac:dyDescent="0.2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3.2" x14ac:dyDescent="0.2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3.2" x14ac:dyDescent="0.2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3.2" x14ac:dyDescent="0.2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3.2" x14ac:dyDescent="0.2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3.2" x14ac:dyDescent="0.2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3.2" x14ac:dyDescent="0.2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3.2" x14ac:dyDescent="0.2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3.2" x14ac:dyDescent="0.2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3.2" x14ac:dyDescent="0.2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3.2" x14ac:dyDescent="0.2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3.2" x14ac:dyDescent="0.2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3.2" x14ac:dyDescent="0.2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3.2" x14ac:dyDescent="0.2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3.2" x14ac:dyDescent="0.2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3.2" x14ac:dyDescent="0.2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3.2" x14ac:dyDescent="0.2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3.2" x14ac:dyDescent="0.2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3.2" x14ac:dyDescent="0.2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3.2" x14ac:dyDescent="0.2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3.2" x14ac:dyDescent="0.2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3.2" x14ac:dyDescent="0.2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3.2" x14ac:dyDescent="0.2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3.2" x14ac:dyDescent="0.2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3.2" x14ac:dyDescent="0.2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3.2" x14ac:dyDescent="0.2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3.2" x14ac:dyDescent="0.2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3.2" x14ac:dyDescent="0.2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3.2" x14ac:dyDescent="0.2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3.2" x14ac:dyDescent="0.2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3.2" x14ac:dyDescent="0.2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3.2" x14ac:dyDescent="0.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3.2" x14ac:dyDescent="0.2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3.2" x14ac:dyDescent="0.2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3.2" x14ac:dyDescent="0.2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3.2" x14ac:dyDescent="0.2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3.2" x14ac:dyDescent="0.2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3.2" x14ac:dyDescent="0.2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3.2" x14ac:dyDescent="0.2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3.2" x14ac:dyDescent="0.2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3.2" x14ac:dyDescent="0.2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3.2" x14ac:dyDescent="0.2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3.2" x14ac:dyDescent="0.2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3.2" x14ac:dyDescent="0.2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3.2" x14ac:dyDescent="0.2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3.2" x14ac:dyDescent="0.2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3.2" x14ac:dyDescent="0.2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3.2" x14ac:dyDescent="0.2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3.2" x14ac:dyDescent="0.2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3.2" x14ac:dyDescent="0.2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3.2" x14ac:dyDescent="0.2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3.2" x14ac:dyDescent="0.2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3.2" x14ac:dyDescent="0.2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3.2" x14ac:dyDescent="0.2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3.2" x14ac:dyDescent="0.2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3.2" x14ac:dyDescent="0.2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3.2" x14ac:dyDescent="0.2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3.2" x14ac:dyDescent="0.2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3.2" x14ac:dyDescent="0.2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3.2" x14ac:dyDescent="0.2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3.2" x14ac:dyDescent="0.2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3.2" x14ac:dyDescent="0.2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3.2" x14ac:dyDescent="0.2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3.2" x14ac:dyDescent="0.2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3.2" x14ac:dyDescent="0.2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3.2" x14ac:dyDescent="0.2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3.2" x14ac:dyDescent="0.2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3.2" x14ac:dyDescent="0.2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3.2" x14ac:dyDescent="0.2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3.2" x14ac:dyDescent="0.2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3.2" x14ac:dyDescent="0.2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3.2" x14ac:dyDescent="0.2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3.2" x14ac:dyDescent="0.2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3.2" x14ac:dyDescent="0.2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3.2" x14ac:dyDescent="0.2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3.2" x14ac:dyDescent="0.2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3.2" x14ac:dyDescent="0.2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3.2" x14ac:dyDescent="0.2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3.2" x14ac:dyDescent="0.2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3.2" x14ac:dyDescent="0.2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3.2" x14ac:dyDescent="0.2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3.2" x14ac:dyDescent="0.2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3.2" x14ac:dyDescent="0.2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3.2" x14ac:dyDescent="0.2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3.2" x14ac:dyDescent="0.2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3.2" x14ac:dyDescent="0.2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3.2" x14ac:dyDescent="0.2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3.2" x14ac:dyDescent="0.2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3.2" x14ac:dyDescent="0.2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3.2" x14ac:dyDescent="0.2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3.2" x14ac:dyDescent="0.2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3.2" x14ac:dyDescent="0.2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3.2" x14ac:dyDescent="0.2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3.2" x14ac:dyDescent="0.2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3.2" x14ac:dyDescent="0.2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3.2" x14ac:dyDescent="0.2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3.2" x14ac:dyDescent="0.2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3.2" x14ac:dyDescent="0.2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3.2" x14ac:dyDescent="0.2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3.2" x14ac:dyDescent="0.2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3.2" x14ac:dyDescent="0.2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3.2" x14ac:dyDescent="0.2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3.2" x14ac:dyDescent="0.2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3.2" x14ac:dyDescent="0.2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3.2" x14ac:dyDescent="0.2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3.2" x14ac:dyDescent="0.2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3.2" x14ac:dyDescent="0.2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3.2" x14ac:dyDescent="0.2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3.2" x14ac:dyDescent="0.2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3.2" x14ac:dyDescent="0.2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3.2" x14ac:dyDescent="0.2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3.2" x14ac:dyDescent="0.2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3.2" x14ac:dyDescent="0.2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3.2" x14ac:dyDescent="0.2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3.2" x14ac:dyDescent="0.2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3.2" x14ac:dyDescent="0.2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3.2" x14ac:dyDescent="0.2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3.2" x14ac:dyDescent="0.2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3.2" x14ac:dyDescent="0.2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3.2" x14ac:dyDescent="0.2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3.2" x14ac:dyDescent="0.2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3.2" x14ac:dyDescent="0.2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3.2" x14ac:dyDescent="0.2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3.2" x14ac:dyDescent="0.2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3.2" x14ac:dyDescent="0.2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3.2" x14ac:dyDescent="0.2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3.2" x14ac:dyDescent="0.2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3.2" x14ac:dyDescent="0.2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3.2" x14ac:dyDescent="0.2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3.2" x14ac:dyDescent="0.2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3.2" x14ac:dyDescent="0.2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3.2" x14ac:dyDescent="0.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3.2" x14ac:dyDescent="0.2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3.2" x14ac:dyDescent="0.2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3.2" x14ac:dyDescent="0.2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3.2" x14ac:dyDescent="0.2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3.2" x14ac:dyDescent="0.2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3.2" x14ac:dyDescent="0.2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3.2" x14ac:dyDescent="0.2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3.2" x14ac:dyDescent="0.2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3.2" x14ac:dyDescent="0.2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3.2" x14ac:dyDescent="0.2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3.2" x14ac:dyDescent="0.2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3.2" x14ac:dyDescent="0.2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3.2" x14ac:dyDescent="0.2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3.2" x14ac:dyDescent="0.2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3.2" x14ac:dyDescent="0.2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3.2" x14ac:dyDescent="0.2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3.2" x14ac:dyDescent="0.2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3.2" x14ac:dyDescent="0.2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3.2" x14ac:dyDescent="0.2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3.2" x14ac:dyDescent="0.2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3.2" x14ac:dyDescent="0.2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3.2" x14ac:dyDescent="0.2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3.2" x14ac:dyDescent="0.2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3.2" x14ac:dyDescent="0.2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3.2" x14ac:dyDescent="0.2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3.2" x14ac:dyDescent="0.2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3.2" x14ac:dyDescent="0.2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3.2" x14ac:dyDescent="0.2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3.2" x14ac:dyDescent="0.2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3.2" x14ac:dyDescent="0.2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3.2" x14ac:dyDescent="0.2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3.2" x14ac:dyDescent="0.2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3.2" x14ac:dyDescent="0.2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3.2" x14ac:dyDescent="0.2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3.2" x14ac:dyDescent="0.2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3.2" x14ac:dyDescent="0.2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3.2" x14ac:dyDescent="0.2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3.2" x14ac:dyDescent="0.2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3.2" x14ac:dyDescent="0.2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3.2" x14ac:dyDescent="0.2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3.2" x14ac:dyDescent="0.2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3.2" x14ac:dyDescent="0.2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3.2" x14ac:dyDescent="0.2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3.2" x14ac:dyDescent="0.2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3.2" x14ac:dyDescent="0.2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3.2" x14ac:dyDescent="0.2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3.2" x14ac:dyDescent="0.2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3.2" x14ac:dyDescent="0.2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3.2" x14ac:dyDescent="0.2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3.2" x14ac:dyDescent="0.2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3.2" x14ac:dyDescent="0.2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3.2" x14ac:dyDescent="0.2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3.2" x14ac:dyDescent="0.2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3.2" x14ac:dyDescent="0.2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3.2" x14ac:dyDescent="0.2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3.2" x14ac:dyDescent="0.2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3.2" x14ac:dyDescent="0.2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3.2" x14ac:dyDescent="0.2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3.2" x14ac:dyDescent="0.2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3.2" x14ac:dyDescent="0.2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3.2" x14ac:dyDescent="0.2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3.2" x14ac:dyDescent="0.2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3.2" x14ac:dyDescent="0.2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3.2" x14ac:dyDescent="0.2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3.2" x14ac:dyDescent="0.2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3.2" x14ac:dyDescent="0.2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3.2" x14ac:dyDescent="0.2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3.2" x14ac:dyDescent="0.2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3.2" x14ac:dyDescent="0.2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3.2" x14ac:dyDescent="0.2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3.2" x14ac:dyDescent="0.2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3.2" x14ac:dyDescent="0.2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3.2" x14ac:dyDescent="0.2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3.2" x14ac:dyDescent="0.2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3.2" x14ac:dyDescent="0.2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3.2" x14ac:dyDescent="0.2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3.2" x14ac:dyDescent="0.2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3.2" x14ac:dyDescent="0.2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3.2" x14ac:dyDescent="0.2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3.2" x14ac:dyDescent="0.2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3.2" x14ac:dyDescent="0.2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3.2" x14ac:dyDescent="0.2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3.2" x14ac:dyDescent="0.2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3.2" x14ac:dyDescent="0.2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3.2" x14ac:dyDescent="0.2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3.2" x14ac:dyDescent="0.2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3.2" x14ac:dyDescent="0.2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3.2" x14ac:dyDescent="0.2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3.2" x14ac:dyDescent="0.2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3.2" x14ac:dyDescent="0.2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3.2" x14ac:dyDescent="0.2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3.2" x14ac:dyDescent="0.2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3.2" x14ac:dyDescent="0.2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3.2" x14ac:dyDescent="0.2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3.2" x14ac:dyDescent="0.2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3.2" x14ac:dyDescent="0.2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3.2" x14ac:dyDescent="0.2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3.2" x14ac:dyDescent="0.2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3.2" x14ac:dyDescent="0.2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3.2" x14ac:dyDescent="0.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3.2" x14ac:dyDescent="0.2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3.2" x14ac:dyDescent="0.2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3.2" x14ac:dyDescent="0.2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3.2" x14ac:dyDescent="0.2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3.2" x14ac:dyDescent="0.2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3.2" x14ac:dyDescent="0.2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3.2" x14ac:dyDescent="0.2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3.2" x14ac:dyDescent="0.2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3.2" x14ac:dyDescent="0.2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3.2" x14ac:dyDescent="0.2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3.2" x14ac:dyDescent="0.2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3.2" x14ac:dyDescent="0.2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3.2" x14ac:dyDescent="0.2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3.2" x14ac:dyDescent="0.2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3.2" x14ac:dyDescent="0.2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3.2" x14ac:dyDescent="0.2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3.2" x14ac:dyDescent="0.2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3.2" x14ac:dyDescent="0.2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3.2" x14ac:dyDescent="0.2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3.2" x14ac:dyDescent="0.2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3.2" x14ac:dyDescent="0.2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3.2" x14ac:dyDescent="0.2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3.2" x14ac:dyDescent="0.2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3.2" x14ac:dyDescent="0.2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3.2" x14ac:dyDescent="0.2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3.2" x14ac:dyDescent="0.2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3.2" x14ac:dyDescent="0.2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3.2" x14ac:dyDescent="0.2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3.2" x14ac:dyDescent="0.2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3.2" x14ac:dyDescent="0.2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3.2" x14ac:dyDescent="0.2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3.2" x14ac:dyDescent="0.2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3.2" x14ac:dyDescent="0.2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3.2" x14ac:dyDescent="0.2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3.2" x14ac:dyDescent="0.2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3.2" x14ac:dyDescent="0.2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3.2" x14ac:dyDescent="0.2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3.2" x14ac:dyDescent="0.2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3.2" x14ac:dyDescent="0.2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3.2" x14ac:dyDescent="0.2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3.2" x14ac:dyDescent="0.2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3.2" x14ac:dyDescent="0.2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3.2" x14ac:dyDescent="0.2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3.2" x14ac:dyDescent="0.2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3.2" x14ac:dyDescent="0.2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3.2" x14ac:dyDescent="0.2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3.2" x14ac:dyDescent="0.2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3.2" x14ac:dyDescent="0.2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3.2" x14ac:dyDescent="0.2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3.2" x14ac:dyDescent="0.2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3.2" x14ac:dyDescent="0.2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3.2" x14ac:dyDescent="0.2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3.2" x14ac:dyDescent="0.2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3.2" x14ac:dyDescent="0.2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3.2" x14ac:dyDescent="0.2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3.2" x14ac:dyDescent="0.2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3.2" x14ac:dyDescent="0.2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3.2" x14ac:dyDescent="0.2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3.2" x14ac:dyDescent="0.2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3.2" x14ac:dyDescent="0.2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3.2" x14ac:dyDescent="0.2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3.2" x14ac:dyDescent="0.2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3.2" x14ac:dyDescent="0.2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3.2" x14ac:dyDescent="0.2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3.2" x14ac:dyDescent="0.2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3.2" x14ac:dyDescent="0.2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3.2" x14ac:dyDescent="0.2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3.2" x14ac:dyDescent="0.2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3.2" x14ac:dyDescent="0.2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3.2" x14ac:dyDescent="0.2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3.2" x14ac:dyDescent="0.2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3.2" x14ac:dyDescent="0.2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3.2" x14ac:dyDescent="0.2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3.2" x14ac:dyDescent="0.2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3.2" x14ac:dyDescent="0.2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3.2" x14ac:dyDescent="0.2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3.2" x14ac:dyDescent="0.2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3.2" x14ac:dyDescent="0.2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3.2" x14ac:dyDescent="0.2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3.2" x14ac:dyDescent="0.2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3.2" x14ac:dyDescent="0.2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3.2" x14ac:dyDescent="0.2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3.2" x14ac:dyDescent="0.2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3.2" x14ac:dyDescent="0.2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3.2" x14ac:dyDescent="0.2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3.2" x14ac:dyDescent="0.2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3.2" x14ac:dyDescent="0.2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3.2" x14ac:dyDescent="0.2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3.2" x14ac:dyDescent="0.2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3.2" x14ac:dyDescent="0.2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3.2" x14ac:dyDescent="0.2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3.2" x14ac:dyDescent="0.2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3.2" x14ac:dyDescent="0.2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3.2" x14ac:dyDescent="0.2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3.2" x14ac:dyDescent="0.2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3.2" x14ac:dyDescent="0.2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3.2" x14ac:dyDescent="0.2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3.2" x14ac:dyDescent="0.2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3.2" x14ac:dyDescent="0.2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3.2" x14ac:dyDescent="0.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3.2" x14ac:dyDescent="0.2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3.2" x14ac:dyDescent="0.2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3.2" x14ac:dyDescent="0.2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3.2" x14ac:dyDescent="0.2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3.2" x14ac:dyDescent="0.2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3.2" x14ac:dyDescent="0.2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3.2" x14ac:dyDescent="0.2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3.2" x14ac:dyDescent="0.2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3.2" x14ac:dyDescent="0.2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3.2" x14ac:dyDescent="0.2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3.2" x14ac:dyDescent="0.2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3.2" x14ac:dyDescent="0.2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3.2" x14ac:dyDescent="0.2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3.2" x14ac:dyDescent="0.2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3.2" x14ac:dyDescent="0.2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3.2" x14ac:dyDescent="0.2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3.2" x14ac:dyDescent="0.2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3.2" x14ac:dyDescent="0.2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3.2" x14ac:dyDescent="0.2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3.2" x14ac:dyDescent="0.2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3.2" x14ac:dyDescent="0.2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3.2" x14ac:dyDescent="0.2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3.2" x14ac:dyDescent="0.2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3.2" x14ac:dyDescent="0.2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3.2" x14ac:dyDescent="0.2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3.2" x14ac:dyDescent="0.2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3.2" x14ac:dyDescent="0.2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3.2" x14ac:dyDescent="0.2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3.2" x14ac:dyDescent="0.2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3.2" x14ac:dyDescent="0.2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3.2" x14ac:dyDescent="0.2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3.2" x14ac:dyDescent="0.2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3.2" x14ac:dyDescent="0.2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3.2" x14ac:dyDescent="0.2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3.2" x14ac:dyDescent="0.2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3.2" x14ac:dyDescent="0.2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3.2" x14ac:dyDescent="0.2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3.2" x14ac:dyDescent="0.2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3.2" x14ac:dyDescent="0.2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3.2" x14ac:dyDescent="0.2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3.2" x14ac:dyDescent="0.2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3.2" x14ac:dyDescent="0.2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3.2" x14ac:dyDescent="0.2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3.2" x14ac:dyDescent="0.2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3.2" x14ac:dyDescent="0.2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3.2" x14ac:dyDescent="0.2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3.2" x14ac:dyDescent="0.2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3.2" x14ac:dyDescent="0.2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3.2" x14ac:dyDescent="0.2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3.2" x14ac:dyDescent="0.2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3.2" x14ac:dyDescent="0.2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3.2" x14ac:dyDescent="0.2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3.2" x14ac:dyDescent="0.2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3.2" x14ac:dyDescent="0.2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3.2" x14ac:dyDescent="0.2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3.2" x14ac:dyDescent="0.2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3.2" x14ac:dyDescent="0.2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3.2" x14ac:dyDescent="0.2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3.2" x14ac:dyDescent="0.2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3.2" x14ac:dyDescent="0.2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3.2" x14ac:dyDescent="0.2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3.2" x14ac:dyDescent="0.2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3.2" x14ac:dyDescent="0.2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3.2" x14ac:dyDescent="0.2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3.2" x14ac:dyDescent="0.2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3.2" x14ac:dyDescent="0.2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3.2" x14ac:dyDescent="0.2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3.2" x14ac:dyDescent="0.2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3.2" x14ac:dyDescent="0.2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3.2" x14ac:dyDescent="0.2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3.2" x14ac:dyDescent="0.2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3.2" x14ac:dyDescent="0.2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3.2" x14ac:dyDescent="0.2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3.2" x14ac:dyDescent="0.2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3.2" x14ac:dyDescent="0.2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3.2" x14ac:dyDescent="0.2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3.2" x14ac:dyDescent="0.2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3.2" x14ac:dyDescent="0.2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3.2" x14ac:dyDescent="0.2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3.2" x14ac:dyDescent="0.2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3.2" x14ac:dyDescent="0.2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3.2" x14ac:dyDescent="0.2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3.2" x14ac:dyDescent="0.2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3.2" x14ac:dyDescent="0.2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3.2" x14ac:dyDescent="0.2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3.2" x14ac:dyDescent="0.2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3.2" x14ac:dyDescent="0.2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3.2" x14ac:dyDescent="0.2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3.2" x14ac:dyDescent="0.2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3.2" x14ac:dyDescent="0.2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3.2" x14ac:dyDescent="0.2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3.2" x14ac:dyDescent="0.2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3.2" x14ac:dyDescent="0.2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3.2" x14ac:dyDescent="0.2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3.2" x14ac:dyDescent="0.2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3.2" x14ac:dyDescent="0.2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3.2" x14ac:dyDescent="0.2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3.2" x14ac:dyDescent="0.2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3.2" x14ac:dyDescent="0.2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3.2" x14ac:dyDescent="0.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3.2" x14ac:dyDescent="0.2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3.2" x14ac:dyDescent="0.2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3.2" x14ac:dyDescent="0.2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3.2" x14ac:dyDescent="0.2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3.2" x14ac:dyDescent="0.2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3.2" x14ac:dyDescent="0.2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3.2" x14ac:dyDescent="0.2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3.2" x14ac:dyDescent="0.2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3.2" x14ac:dyDescent="0.2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3.2" x14ac:dyDescent="0.2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3.2" x14ac:dyDescent="0.2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3.2" x14ac:dyDescent="0.2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3.2" x14ac:dyDescent="0.2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3.2" x14ac:dyDescent="0.2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3.2" x14ac:dyDescent="0.2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3.2" x14ac:dyDescent="0.2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3.2" x14ac:dyDescent="0.2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3.2" x14ac:dyDescent="0.2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3.2" x14ac:dyDescent="0.2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3.2" x14ac:dyDescent="0.2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3.2" x14ac:dyDescent="0.2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3.2" x14ac:dyDescent="0.2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3.2" x14ac:dyDescent="0.2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3.2" x14ac:dyDescent="0.2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3.2" x14ac:dyDescent="0.2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3.2" x14ac:dyDescent="0.2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3.2" x14ac:dyDescent="0.2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3.2" x14ac:dyDescent="0.2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3.2" x14ac:dyDescent="0.2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3.2" x14ac:dyDescent="0.2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3.2" x14ac:dyDescent="0.2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3.2" x14ac:dyDescent="0.2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3.2" x14ac:dyDescent="0.2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3.2" x14ac:dyDescent="0.2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3.2" x14ac:dyDescent="0.2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3.2" x14ac:dyDescent="0.2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3.2" x14ac:dyDescent="0.2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3.2" x14ac:dyDescent="0.2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3.2" x14ac:dyDescent="0.2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3.2" x14ac:dyDescent="0.2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3.2" x14ac:dyDescent="0.2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3.2" x14ac:dyDescent="0.2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3.2" x14ac:dyDescent="0.2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3.2" x14ac:dyDescent="0.2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3.2" x14ac:dyDescent="0.2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3.2" x14ac:dyDescent="0.2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3.2" x14ac:dyDescent="0.2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3.2" x14ac:dyDescent="0.2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3.2" x14ac:dyDescent="0.2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3.2" x14ac:dyDescent="0.2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3.2" x14ac:dyDescent="0.2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3.2" x14ac:dyDescent="0.2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3.2" x14ac:dyDescent="0.2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3.2" x14ac:dyDescent="0.2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3.2" x14ac:dyDescent="0.2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3.2" x14ac:dyDescent="0.2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3.2" x14ac:dyDescent="0.2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3.2" x14ac:dyDescent="0.2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3.2" x14ac:dyDescent="0.2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3.2" x14ac:dyDescent="0.2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3.2" x14ac:dyDescent="0.2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3.2" x14ac:dyDescent="0.2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3.2" x14ac:dyDescent="0.2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3.2" x14ac:dyDescent="0.2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3.2" x14ac:dyDescent="0.2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3.2" x14ac:dyDescent="0.2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3.2" x14ac:dyDescent="0.2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3.2" x14ac:dyDescent="0.2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3.2" x14ac:dyDescent="0.2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3.2" x14ac:dyDescent="0.2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3.2" x14ac:dyDescent="0.2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3.2" x14ac:dyDescent="0.2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3.2" x14ac:dyDescent="0.2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3.2" x14ac:dyDescent="0.2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3.2" x14ac:dyDescent="0.2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3.2" x14ac:dyDescent="0.2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3.2" x14ac:dyDescent="0.2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3.2" x14ac:dyDescent="0.2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3.2" x14ac:dyDescent="0.2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3.2" x14ac:dyDescent="0.2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3.2" x14ac:dyDescent="0.2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3.2" x14ac:dyDescent="0.2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3.2" x14ac:dyDescent="0.2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3.2" x14ac:dyDescent="0.2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3.2" x14ac:dyDescent="0.2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3.2" x14ac:dyDescent="0.2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3.2" x14ac:dyDescent="0.2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3.2" x14ac:dyDescent="0.2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3.2" x14ac:dyDescent="0.2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3.2" x14ac:dyDescent="0.2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3.2" x14ac:dyDescent="0.2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3.2" x14ac:dyDescent="0.2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3.2" x14ac:dyDescent="0.2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3.2" x14ac:dyDescent="0.2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3.2" x14ac:dyDescent="0.2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3.2" x14ac:dyDescent="0.2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3.2" x14ac:dyDescent="0.2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3.2" x14ac:dyDescent="0.2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3.2" x14ac:dyDescent="0.2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3.2" x14ac:dyDescent="0.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3.2" x14ac:dyDescent="0.2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3.2" x14ac:dyDescent="0.2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3.2" x14ac:dyDescent="0.2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3.2" x14ac:dyDescent="0.2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3.2" x14ac:dyDescent="0.2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3.2" x14ac:dyDescent="0.2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3.2" x14ac:dyDescent="0.2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3.2" x14ac:dyDescent="0.2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3.2" x14ac:dyDescent="0.2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3.2" x14ac:dyDescent="0.2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3.2" x14ac:dyDescent="0.2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3.2" x14ac:dyDescent="0.2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3.2" x14ac:dyDescent="0.2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3.2" x14ac:dyDescent="0.2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3.2" x14ac:dyDescent="0.2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3.2" x14ac:dyDescent="0.2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3.2" x14ac:dyDescent="0.2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3.2" x14ac:dyDescent="0.2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3.2" x14ac:dyDescent="0.2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3.2" x14ac:dyDescent="0.2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3.2" x14ac:dyDescent="0.2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3.2" x14ac:dyDescent="0.2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3.2" x14ac:dyDescent="0.2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3.2" x14ac:dyDescent="0.2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3.2" x14ac:dyDescent="0.2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3.2" x14ac:dyDescent="0.2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3.2" x14ac:dyDescent="0.2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3.2" x14ac:dyDescent="0.2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3.2" x14ac:dyDescent="0.2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3.2" x14ac:dyDescent="0.2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3.2" x14ac:dyDescent="0.2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3.2" x14ac:dyDescent="0.2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3.2" x14ac:dyDescent="0.2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3.2" x14ac:dyDescent="0.2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3.2" x14ac:dyDescent="0.2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3.2" x14ac:dyDescent="0.2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3.2" x14ac:dyDescent="0.2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3.2" x14ac:dyDescent="0.2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3.2" x14ac:dyDescent="0.2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3.2" x14ac:dyDescent="0.2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3.2" x14ac:dyDescent="0.2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3.2" x14ac:dyDescent="0.2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3.2" x14ac:dyDescent="0.2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3.2" x14ac:dyDescent="0.2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3.2" x14ac:dyDescent="0.2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3.2" x14ac:dyDescent="0.2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3.2" x14ac:dyDescent="0.2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3.2" x14ac:dyDescent="0.2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3.2" x14ac:dyDescent="0.2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3.2" x14ac:dyDescent="0.2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3.2" x14ac:dyDescent="0.2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3.2" x14ac:dyDescent="0.2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3.2" x14ac:dyDescent="0.2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3.2" x14ac:dyDescent="0.2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3.2" x14ac:dyDescent="0.2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3.2" x14ac:dyDescent="0.2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3.2" x14ac:dyDescent="0.2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3.2" x14ac:dyDescent="0.2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3.2" x14ac:dyDescent="0.2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3.2" x14ac:dyDescent="0.2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3.2" x14ac:dyDescent="0.2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3.2" x14ac:dyDescent="0.2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3.2" x14ac:dyDescent="0.2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3.2" x14ac:dyDescent="0.2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3.2" x14ac:dyDescent="0.2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3.2" x14ac:dyDescent="0.2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3.2" x14ac:dyDescent="0.2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3.2" x14ac:dyDescent="0.2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3.2" x14ac:dyDescent="0.2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3.2" x14ac:dyDescent="0.2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3.2" x14ac:dyDescent="0.2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3.2" x14ac:dyDescent="0.2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3.2" x14ac:dyDescent="0.2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3.2" x14ac:dyDescent="0.2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3.2" x14ac:dyDescent="0.2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3.2" x14ac:dyDescent="0.2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3.2" x14ac:dyDescent="0.2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3.2" x14ac:dyDescent="0.2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3.2" x14ac:dyDescent="0.2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3.2" x14ac:dyDescent="0.2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3.2" x14ac:dyDescent="0.2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3.2" x14ac:dyDescent="0.2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3.2" x14ac:dyDescent="0.2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3.2" x14ac:dyDescent="0.2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3.2" x14ac:dyDescent="0.2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3.2" x14ac:dyDescent="0.2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3.2" x14ac:dyDescent="0.2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3.2" x14ac:dyDescent="0.2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3.2" x14ac:dyDescent="0.2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3.2" x14ac:dyDescent="0.2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3.2" x14ac:dyDescent="0.2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3.2" x14ac:dyDescent="0.2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3.2" x14ac:dyDescent="0.2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3.2" x14ac:dyDescent="0.2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3.2" x14ac:dyDescent="0.2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3.2" x14ac:dyDescent="0.2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3.2" x14ac:dyDescent="0.2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3.2" x14ac:dyDescent="0.2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3.2" x14ac:dyDescent="0.2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3.2" x14ac:dyDescent="0.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3.2" x14ac:dyDescent="0.2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3.2" x14ac:dyDescent="0.2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3.2" x14ac:dyDescent="0.2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3.2" x14ac:dyDescent="0.2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3.2" x14ac:dyDescent="0.2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3.2" x14ac:dyDescent="0.2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3.2" x14ac:dyDescent="0.2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3.2" x14ac:dyDescent="0.2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3.2" x14ac:dyDescent="0.2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3.2" x14ac:dyDescent="0.2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3.2" x14ac:dyDescent="0.2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3.2" x14ac:dyDescent="0.2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3.2" x14ac:dyDescent="0.2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3.2" x14ac:dyDescent="0.2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3.2" x14ac:dyDescent="0.2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3.2" x14ac:dyDescent="0.2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3.2" x14ac:dyDescent="0.2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3.2" x14ac:dyDescent="0.2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3.2" x14ac:dyDescent="0.2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3.2" x14ac:dyDescent="0.2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3.2" x14ac:dyDescent="0.2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3.2" x14ac:dyDescent="0.2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3.2" x14ac:dyDescent="0.2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3.2" x14ac:dyDescent="0.2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3.2" x14ac:dyDescent="0.2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3.2" x14ac:dyDescent="0.2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3.2" x14ac:dyDescent="0.2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3.2" x14ac:dyDescent="0.2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3.2" x14ac:dyDescent="0.2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3.2" x14ac:dyDescent="0.2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3.2" x14ac:dyDescent="0.2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3.2" x14ac:dyDescent="0.2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3.2" x14ac:dyDescent="0.2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3.2" x14ac:dyDescent="0.2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3.2" x14ac:dyDescent="0.2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3.2" x14ac:dyDescent="0.2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3.2" x14ac:dyDescent="0.2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3.2" x14ac:dyDescent="0.2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3.2" x14ac:dyDescent="0.2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3.2" x14ac:dyDescent="0.2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3.2" x14ac:dyDescent="0.2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3.2" x14ac:dyDescent="0.2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3.2" x14ac:dyDescent="0.2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3.2" x14ac:dyDescent="0.2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3.2" x14ac:dyDescent="0.2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3.2" x14ac:dyDescent="0.2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3.2" x14ac:dyDescent="0.2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3.2" x14ac:dyDescent="0.2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3.2" x14ac:dyDescent="0.2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3.2" x14ac:dyDescent="0.2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3.2" x14ac:dyDescent="0.2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3.2" x14ac:dyDescent="0.2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3.2" x14ac:dyDescent="0.2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3.2" x14ac:dyDescent="0.2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3.2" x14ac:dyDescent="0.2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3.2" x14ac:dyDescent="0.2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3.2" x14ac:dyDescent="0.2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3.2" x14ac:dyDescent="0.2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3.2" x14ac:dyDescent="0.2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3.2" x14ac:dyDescent="0.2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3.2" x14ac:dyDescent="0.2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3.2" x14ac:dyDescent="0.2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3.2" x14ac:dyDescent="0.2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3.2" x14ac:dyDescent="0.2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3.2" x14ac:dyDescent="0.2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3.2" x14ac:dyDescent="0.2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3.2" x14ac:dyDescent="0.2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3.2" x14ac:dyDescent="0.2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3.2" x14ac:dyDescent="0.25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3.2" x14ac:dyDescent="0.2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3.2" x14ac:dyDescent="0.25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3.2" x14ac:dyDescent="0.25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3.2" x14ac:dyDescent="0.25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3.2" x14ac:dyDescent="0.25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3.2" x14ac:dyDescent="0.25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count="2">
    <dataValidation type="decimal" operator="greaterThanOrEqual" allowBlank="1" showInputMessage="1" showErrorMessage="1" prompt=" - Entry must be integer greater than or equal to zero" sqref="C11:W14" xr:uid="{00000000-0002-0000-05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4" xr:uid="{00000000-0002-0000-0500-000001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1000"/>
  <sheetViews>
    <sheetView workbookViewId="0">
      <selection activeCell="E14" sqref="B11:E14"/>
    </sheetView>
  </sheetViews>
  <sheetFormatPr defaultColWidth="17.33203125" defaultRowHeight="15" customHeight="1" x14ac:dyDescent="0.25"/>
  <cols>
    <col min="1" max="1" width="27" customWidth="1"/>
    <col min="2" max="2" width="7.88671875" customWidth="1"/>
    <col min="3" max="23" width="7" customWidth="1"/>
    <col min="24" max="26" width="1.6640625" customWidth="1"/>
    <col min="27" max="31" width="15.6640625" customWidth="1"/>
    <col min="32" max="32" width="5.88671875" customWidth="1"/>
    <col min="33" max="36" width="7.33203125" customWidth="1"/>
    <col min="37" max="37" width="11.33203125" customWidth="1"/>
    <col min="38" max="40" width="12.33203125" customWidth="1"/>
    <col min="41" max="41" width="9.109375" customWidth="1"/>
  </cols>
  <sheetData>
    <row r="1" spans="1:41" ht="23.25" customHeight="1" x14ac:dyDescent="0.25">
      <c r="A1" s="2" t="s">
        <v>62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5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5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2"/>
      <c r="AH3" s="71"/>
      <c r="AI3" s="71"/>
      <c r="AJ3" s="71"/>
      <c r="AK3" s="71"/>
      <c r="AL3" s="71"/>
      <c r="AM3" s="71"/>
      <c r="AN3" s="71"/>
      <c r="AO3" s="10"/>
    </row>
    <row r="4" spans="1:41" ht="15" customHeight="1" x14ac:dyDescent="0.25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5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5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5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5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5">
      <c r="A10" s="27" t="str">
        <f>Indiv!D2</f>
        <v>Team A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2"/>
      <c r="AH10" s="71"/>
      <c r="AI10" s="71"/>
      <c r="AJ10" s="71"/>
      <c r="AK10" s="71"/>
      <c r="AL10" s="71"/>
      <c r="AM10" s="71"/>
      <c r="AN10" s="71"/>
      <c r="AO10" s="10"/>
    </row>
    <row r="11" spans="1:41" ht="15" customHeight="1" x14ac:dyDescent="0.25">
      <c r="A11" s="40" t="str">
        <f>Indiv!D3</f>
        <v>Bob Anders</v>
      </c>
      <c r="B11" s="50"/>
      <c r="C11" s="51"/>
      <c r="D11" s="51"/>
      <c r="E11" s="5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0"/>
      <c r="AA11" s="45" t="str">
        <f t="shared" ref="AA11:AA15" si="0">IF(C11=0,"",(C11/B11)*8)</f>
        <v/>
      </c>
      <c r="AB11" s="46">
        <f>Indiv!$AD$2*B11</f>
        <v>0</v>
      </c>
      <c r="AC11" s="46" t="str">
        <f t="shared" ref="AC11:AC15" si="1">IF(C11=0,"",AB11/C11)</f>
        <v/>
      </c>
      <c r="AD11" s="46" t="str">
        <f t="shared" ref="AD11:AD15" si="2">IF(C11=0,"",AB11/(D11+E11))</f>
        <v/>
      </c>
      <c r="AE11" s="48" t="str">
        <f t="shared" ref="AE11:AE15" si="3">IF(C11=0,"",1000*((E11+D11)/C11))</f>
        <v/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5">
      <c r="A12" s="49" t="str">
        <f>Indiv!D4</f>
        <v>Sandy Beach</v>
      </c>
      <c r="B12" s="50"/>
      <c r="C12" s="51"/>
      <c r="D12" s="51"/>
      <c r="E12" s="5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/>
      <c r="Z12" s="10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8" t="str">
        <f t="shared" si="3"/>
        <v/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5">
      <c r="A13" s="49" t="str">
        <f>Indiv!D5</f>
        <v>Susie Brown</v>
      </c>
      <c r="B13" s="50"/>
      <c r="C13" s="51"/>
      <c r="D13" s="51"/>
      <c r="E13" s="5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8" t="str">
        <f t="shared" si="3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5">
      <c r="A14" s="52" t="str">
        <f>Indiv!D6</f>
        <v>Jimmy Neutron</v>
      </c>
      <c r="B14" s="50"/>
      <c r="C14" s="51"/>
      <c r="D14" s="51"/>
      <c r="E14" s="5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8" t="str">
        <f t="shared" si="3"/>
        <v/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5">
      <c r="A15" s="53" t="s">
        <v>39</v>
      </c>
      <c r="B15" s="54">
        <f t="shared" ref="B15:W15" si="4">SUM(B11:B14)</f>
        <v>0</v>
      </c>
      <c r="C15" s="55">
        <f t="shared" si="4"/>
        <v>0</v>
      </c>
      <c r="D15" s="55">
        <f t="shared" si="4"/>
        <v>0</v>
      </c>
      <c r="E15" s="55">
        <f t="shared" si="4"/>
        <v>0</v>
      </c>
      <c r="F15" s="55">
        <f t="shared" si="4"/>
        <v>0</v>
      </c>
      <c r="G15" s="55">
        <f t="shared" si="4"/>
        <v>0</v>
      </c>
      <c r="H15" s="55">
        <f t="shared" si="4"/>
        <v>0</v>
      </c>
      <c r="I15" s="55">
        <f t="shared" si="4"/>
        <v>0</v>
      </c>
      <c r="J15" s="55">
        <f t="shared" si="4"/>
        <v>0</v>
      </c>
      <c r="K15" s="55">
        <f t="shared" si="4"/>
        <v>0</v>
      </c>
      <c r="L15" s="55">
        <f t="shared" si="4"/>
        <v>0</v>
      </c>
      <c r="M15" s="55">
        <f t="shared" si="4"/>
        <v>0</v>
      </c>
      <c r="N15" s="55">
        <f t="shared" si="4"/>
        <v>0</v>
      </c>
      <c r="O15" s="55">
        <f t="shared" si="4"/>
        <v>0</v>
      </c>
      <c r="P15" s="55">
        <f t="shared" si="4"/>
        <v>0</v>
      </c>
      <c r="Q15" s="55">
        <f t="shared" si="4"/>
        <v>0</v>
      </c>
      <c r="R15" s="55">
        <f t="shared" si="4"/>
        <v>0</v>
      </c>
      <c r="S15" s="55">
        <f t="shared" si="4"/>
        <v>0</v>
      </c>
      <c r="T15" s="55">
        <f t="shared" si="4"/>
        <v>0</v>
      </c>
      <c r="U15" s="55">
        <f t="shared" si="4"/>
        <v>0</v>
      </c>
      <c r="V15" s="55">
        <f t="shared" si="4"/>
        <v>0</v>
      </c>
      <c r="W15" s="55">
        <f t="shared" si="4"/>
        <v>0</v>
      </c>
      <c r="X15" s="56"/>
      <c r="Y15" s="57"/>
      <c r="Z15" s="56"/>
      <c r="AA15" s="58" t="str">
        <f t="shared" si="0"/>
        <v/>
      </c>
      <c r="AB15" s="59">
        <f>AB11+AB12+AB13+AB14</f>
        <v>0</v>
      </c>
      <c r="AC15" s="59" t="str">
        <f t="shared" si="1"/>
        <v/>
      </c>
      <c r="AD15" s="59" t="str">
        <f t="shared" si="2"/>
        <v/>
      </c>
      <c r="AE15" s="60" t="str">
        <f t="shared" si="3"/>
        <v/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5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5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2"/>
      <c r="AH17" s="71"/>
      <c r="AI17" s="71"/>
      <c r="AJ17" s="71"/>
      <c r="AK17" s="71"/>
      <c r="AL17" s="71"/>
      <c r="AM17" s="71"/>
      <c r="AN17" s="71"/>
      <c r="AO17" s="10"/>
    </row>
    <row r="18" spans="1:41" ht="15" customHeight="1" x14ac:dyDescent="0.25">
      <c r="A18" s="11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5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5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5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5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5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5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2"/>
      <c r="AH24" s="71"/>
      <c r="AI24" s="71"/>
      <c r="AJ24" s="71"/>
      <c r="AK24" s="71"/>
      <c r="AL24" s="71"/>
      <c r="AM24" s="71"/>
      <c r="AN24" s="71"/>
      <c r="AO24" s="10"/>
    </row>
    <row r="25" spans="1:41" ht="15" customHeight="1" x14ac:dyDescent="0.25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5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5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5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5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5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5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2"/>
      <c r="AH31" s="71"/>
      <c r="AI31" s="71"/>
      <c r="AJ31" s="71"/>
      <c r="AK31" s="71"/>
      <c r="AL31" s="71"/>
      <c r="AM31" s="71"/>
      <c r="AN31" s="71"/>
      <c r="AO31" s="10"/>
    </row>
    <row r="32" spans="1:41" ht="15" customHeight="1" x14ac:dyDescent="0.25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5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5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5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5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5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5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5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5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5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5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5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5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5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70"/>
      <c r="AK45" s="71"/>
      <c r="AL45" s="71"/>
      <c r="AM45" s="10"/>
      <c r="AN45" s="10"/>
      <c r="AO45" s="10"/>
    </row>
    <row r="46" spans="1:41" ht="15" customHeight="1" x14ac:dyDescent="0.25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5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5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5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5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5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5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5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5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5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5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5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5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5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5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5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5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5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5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5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5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5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5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5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5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5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5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5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5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5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5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5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5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5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5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5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5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5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5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5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5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5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5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5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3.2" x14ac:dyDescent="0.2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3.2" x14ac:dyDescent="0.2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3.2" x14ac:dyDescent="0.2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3.2" x14ac:dyDescent="0.2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3.2" x14ac:dyDescent="0.2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3.2" x14ac:dyDescent="0.2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3.2" x14ac:dyDescent="0.2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3.2" x14ac:dyDescent="0.2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3.2" x14ac:dyDescent="0.2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3.2" x14ac:dyDescent="0.2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3.2" x14ac:dyDescent="0.2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3.2" x14ac:dyDescent="0.2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3.2" x14ac:dyDescent="0.2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3.2" x14ac:dyDescent="0.2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3.2" x14ac:dyDescent="0.2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3.2" x14ac:dyDescent="0.2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3.2" x14ac:dyDescent="0.2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3.2" x14ac:dyDescent="0.2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3.2" x14ac:dyDescent="0.2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3.2" x14ac:dyDescent="0.2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3.2" x14ac:dyDescent="0.2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3.2" x14ac:dyDescent="0.2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3.2" x14ac:dyDescent="0.2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3.2" x14ac:dyDescent="0.2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3.2" x14ac:dyDescent="0.2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3.2" x14ac:dyDescent="0.2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3.2" x14ac:dyDescent="0.2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3.2" x14ac:dyDescent="0.2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3.2" x14ac:dyDescent="0.2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3.2" x14ac:dyDescent="0.2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3.2" x14ac:dyDescent="0.2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3.2" x14ac:dyDescent="0.2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3.2" x14ac:dyDescent="0.2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3.2" x14ac:dyDescent="0.2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3.2" x14ac:dyDescent="0.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3.2" x14ac:dyDescent="0.2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3.2" x14ac:dyDescent="0.2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3.2" x14ac:dyDescent="0.2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3.2" x14ac:dyDescent="0.2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3.2" x14ac:dyDescent="0.2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3.2" x14ac:dyDescent="0.2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3.2" x14ac:dyDescent="0.2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3.2" x14ac:dyDescent="0.2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3.2" x14ac:dyDescent="0.2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3.2" x14ac:dyDescent="0.2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3.2" x14ac:dyDescent="0.2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3.2" x14ac:dyDescent="0.2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3.2" x14ac:dyDescent="0.2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3.2" x14ac:dyDescent="0.2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3.2" x14ac:dyDescent="0.2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3.2" x14ac:dyDescent="0.2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3.2" x14ac:dyDescent="0.2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3.2" x14ac:dyDescent="0.2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3.2" x14ac:dyDescent="0.2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3.2" x14ac:dyDescent="0.2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3.2" x14ac:dyDescent="0.2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3.2" x14ac:dyDescent="0.2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3.2" x14ac:dyDescent="0.2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3.2" x14ac:dyDescent="0.2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3.2" x14ac:dyDescent="0.2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3.2" x14ac:dyDescent="0.2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3.2" x14ac:dyDescent="0.2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3.2" x14ac:dyDescent="0.2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3.2" x14ac:dyDescent="0.2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3.2" x14ac:dyDescent="0.2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3.2" x14ac:dyDescent="0.2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3.2" x14ac:dyDescent="0.2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3.2" x14ac:dyDescent="0.2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3.2" x14ac:dyDescent="0.2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3.2" x14ac:dyDescent="0.2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3.2" x14ac:dyDescent="0.2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3.2" x14ac:dyDescent="0.2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3.2" x14ac:dyDescent="0.2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3.2" x14ac:dyDescent="0.2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3.2" x14ac:dyDescent="0.2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3.2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3.2" x14ac:dyDescent="0.2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3.2" x14ac:dyDescent="0.2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3.2" x14ac:dyDescent="0.2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3.2" x14ac:dyDescent="0.2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3.2" x14ac:dyDescent="0.2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3.2" x14ac:dyDescent="0.2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3.2" x14ac:dyDescent="0.2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3.2" x14ac:dyDescent="0.2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3.2" x14ac:dyDescent="0.2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3.2" x14ac:dyDescent="0.2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3.2" x14ac:dyDescent="0.2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3.2" x14ac:dyDescent="0.2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3.2" x14ac:dyDescent="0.2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3.2" x14ac:dyDescent="0.2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3.2" x14ac:dyDescent="0.2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3.2" x14ac:dyDescent="0.2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3.2" x14ac:dyDescent="0.2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3.2" x14ac:dyDescent="0.2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3.2" x14ac:dyDescent="0.2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3.2" x14ac:dyDescent="0.2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3.2" x14ac:dyDescent="0.2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3.2" x14ac:dyDescent="0.2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3.2" x14ac:dyDescent="0.2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3.2" x14ac:dyDescent="0.2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3.2" x14ac:dyDescent="0.2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3.2" x14ac:dyDescent="0.2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3.2" x14ac:dyDescent="0.2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3.2" x14ac:dyDescent="0.2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3.2" x14ac:dyDescent="0.2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3.2" x14ac:dyDescent="0.2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3.2" x14ac:dyDescent="0.2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3.2" x14ac:dyDescent="0.2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3.2" x14ac:dyDescent="0.2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3.2" x14ac:dyDescent="0.2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3.2" x14ac:dyDescent="0.2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3.2" x14ac:dyDescent="0.2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3.2" x14ac:dyDescent="0.2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3.2" x14ac:dyDescent="0.2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3.2" x14ac:dyDescent="0.2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3.2" x14ac:dyDescent="0.2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3.2" x14ac:dyDescent="0.2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3.2" x14ac:dyDescent="0.2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3.2" x14ac:dyDescent="0.2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3.2" x14ac:dyDescent="0.2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3.2" x14ac:dyDescent="0.2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3.2" x14ac:dyDescent="0.2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3.2" x14ac:dyDescent="0.2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3.2" x14ac:dyDescent="0.2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3.2" x14ac:dyDescent="0.2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3.2" x14ac:dyDescent="0.2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3.2" x14ac:dyDescent="0.2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3.2" x14ac:dyDescent="0.2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3.2" x14ac:dyDescent="0.2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3.2" x14ac:dyDescent="0.2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3.2" x14ac:dyDescent="0.2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3.2" x14ac:dyDescent="0.2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3.2" x14ac:dyDescent="0.2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3.2" x14ac:dyDescent="0.2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3.2" x14ac:dyDescent="0.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3.2" x14ac:dyDescent="0.2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3.2" x14ac:dyDescent="0.2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3.2" x14ac:dyDescent="0.2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3.2" x14ac:dyDescent="0.2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3.2" x14ac:dyDescent="0.2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3.2" x14ac:dyDescent="0.2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3.2" x14ac:dyDescent="0.2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3.2" x14ac:dyDescent="0.2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3.2" x14ac:dyDescent="0.2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3.2" x14ac:dyDescent="0.2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3.2" x14ac:dyDescent="0.2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3.2" x14ac:dyDescent="0.2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3.2" x14ac:dyDescent="0.2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3.2" x14ac:dyDescent="0.2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3.2" x14ac:dyDescent="0.2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3.2" x14ac:dyDescent="0.2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3.2" x14ac:dyDescent="0.2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3.2" x14ac:dyDescent="0.2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3.2" x14ac:dyDescent="0.2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3.2" x14ac:dyDescent="0.2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3.2" x14ac:dyDescent="0.2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3.2" x14ac:dyDescent="0.2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3.2" x14ac:dyDescent="0.2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3.2" x14ac:dyDescent="0.2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3.2" x14ac:dyDescent="0.2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3.2" x14ac:dyDescent="0.2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3.2" x14ac:dyDescent="0.2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3.2" x14ac:dyDescent="0.2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3.2" x14ac:dyDescent="0.2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3.2" x14ac:dyDescent="0.2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3.2" x14ac:dyDescent="0.2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3.2" x14ac:dyDescent="0.2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3.2" x14ac:dyDescent="0.2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3.2" x14ac:dyDescent="0.2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3.2" x14ac:dyDescent="0.2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3.2" x14ac:dyDescent="0.2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3.2" x14ac:dyDescent="0.2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3.2" x14ac:dyDescent="0.2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3.2" x14ac:dyDescent="0.2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3.2" x14ac:dyDescent="0.2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3.2" x14ac:dyDescent="0.2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3.2" x14ac:dyDescent="0.2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3.2" x14ac:dyDescent="0.2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3.2" x14ac:dyDescent="0.2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3.2" x14ac:dyDescent="0.2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3.2" x14ac:dyDescent="0.2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3.2" x14ac:dyDescent="0.2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3.2" x14ac:dyDescent="0.2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3.2" x14ac:dyDescent="0.2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3.2" x14ac:dyDescent="0.2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3.2" x14ac:dyDescent="0.2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3.2" x14ac:dyDescent="0.2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3.2" x14ac:dyDescent="0.2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3.2" x14ac:dyDescent="0.2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3.2" x14ac:dyDescent="0.2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3.2" x14ac:dyDescent="0.2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3.2" x14ac:dyDescent="0.2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3.2" x14ac:dyDescent="0.2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3.2" x14ac:dyDescent="0.2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3.2" x14ac:dyDescent="0.2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3.2" x14ac:dyDescent="0.2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3.2" x14ac:dyDescent="0.2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3.2" x14ac:dyDescent="0.2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3.2" x14ac:dyDescent="0.2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3.2" x14ac:dyDescent="0.2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3.2" x14ac:dyDescent="0.2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3.2" x14ac:dyDescent="0.2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3.2" x14ac:dyDescent="0.2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3.2" x14ac:dyDescent="0.2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3.2" x14ac:dyDescent="0.2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3.2" x14ac:dyDescent="0.2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3.2" x14ac:dyDescent="0.2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3.2" x14ac:dyDescent="0.2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3.2" x14ac:dyDescent="0.2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3.2" x14ac:dyDescent="0.2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3.2" x14ac:dyDescent="0.2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3.2" x14ac:dyDescent="0.2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3.2" x14ac:dyDescent="0.2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3.2" x14ac:dyDescent="0.2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3.2" x14ac:dyDescent="0.2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3.2" x14ac:dyDescent="0.2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3.2" x14ac:dyDescent="0.2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3.2" x14ac:dyDescent="0.2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3.2" x14ac:dyDescent="0.2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3.2" x14ac:dyDescent="0.2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3.2" x14ac:dyDescent="0.2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3.2" x14ac:dyDescent="0.2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3.2" x14ac:dyDescent="0.2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3.2" x14ac:dyDescent="0.2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3.2" x14ac:dyDescent="0.2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3.2" x14ac:dyDescent="0.2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3.2" x14ac:dyDescent="0.2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3.2" x14ac:dyDescent="0.2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3.2" x14ac:dyDescent="0.2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3.2" x14ac:dyDescent="0.2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3.2" x14ac:dyDescent="0.2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3.2" x14ac:dyDescent="0.2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3.2" x14ac:dyDescent="0.2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3.2" x14ac:dyDescent="0.2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3.2" x14ac:dyDescent="0.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3.2" x14ac:dyDescent="0.2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3.2" x14ac:dyDescent="0.2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3.2" x14ac:dyDescent="0.2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3.2" x14ac:dyDescent="0.2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3.2" x14ac:dyDescent="0.2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3.2" x14ac:dyDescent="0.2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3.2" x14ac:dyDescent="0.2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3.2" x14ac:dyDescent="0.2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3.2" x14ac:dyDescent="0.2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3.2" x14ac:dyDescent="0.2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3.2" x14ac:dyDescent="0.2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3.2" x14ac:dyDescent="0.2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3.2" x14ac:dyDescent="0.2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3.2" x14ac:dyDescent="0.2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3.2" x14ac:dyDescent="0.2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3.2" x14ac:dyDescent="0.2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3.2" x14ac:dyDescent="0.2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3.2" x14ac:dyDescent="0.2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3.2" x14ac:dyDescent="0.2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3.2" x14ac:dyDescent="0.2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3.2" x14ac:dyDescent="0.2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3.2" x14ac:dyDescent="0.2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3.2" x14ac:dyDescent="0.2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3.2" x14ac:dyDescent="0.2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3.2" x14ac:dyDescent="0.2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3.2" x14ac:dyDescent="0.2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3.2" x14ac:dyDescent="0.2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3.2" x14ac:dyDescent="0.2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3.2" x14ac:dyDescent="0.2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3.2" x14ac:dyDescent="0.2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3.2" x14ac:dyDescent="0.2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3.2" x14ac:dyDescent="0.2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3.2" x14ac:dyDescent="0.2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3.2" x14ac:dyDescent="0.2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3.2" x14ac:dyDescent="0.2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3.2" x14ac:dyDescent="0.2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3.2" x14ac:dyDescent="0.2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3.2" x14ac:dyDescent="0.2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3.2" x14ac:dyDescent="0.2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3.2" x14ac:dyDescent="0.2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3.2" x14ac:dyDescent="0.2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3.2" x14ac:dyDescent="0.2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3.2" x14ac:dyDescent="0.2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3.2" x14ac:dyDescent="0.2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3.2" x14ac:dyDescent="0.2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3.2" x14ac:dyDescent="0.2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3.2" x14ac:dyDescent="0.2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3.2" x14ac:dyDescent="0.2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3.2" x14ac:dyDescent="0.2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3.2" x14ac:dyDescent="0.2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3.2" x14ac:dyDescent="0.2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3.2" x14ac:dyDescent="0.2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3.2" x14ac:dyDescent="0.2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3.2" x14ac:dyDescent="0.2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3.2" x14ac:dyDescent="0.2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3.2" x14ac:dyDescent="0.2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3.2" x14ac:dyDescent="0.2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3.2" x14ac:dyDescent="0.2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3.2" x14ac:dyDescent="0.2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3.2" x14ac:dyDescent="0.2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3.2" x14ac:dyDescent="0.2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3.2" x14ac:dyDescent="0.2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3.2" x14ac:dyDescent="0.2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3.2" x14ac:dyDescent="0.2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3.2" x14ac:dyDescent="0.2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3.2" x14ac:dyDescent="0.2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3.2" x14ac:dyDescent="0.2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3.2" x14ac:dyDescent="0.2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3.2" x14ac:dyDescent="0.2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3.2" x14ac:dyDescent="0.2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3.2" x14ac:dyDescent="0.2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3.2" x14ac:dyDescent="0.2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3.2" x14ac:dyDescent="0.2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3.2" x14ac:dyDescent="0.2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3.2" x14ac:dyDescent="0.2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3.2" x14ac:dyDescent="0.2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3.2" x14ac:dyDescent="0.2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3.2" x14ac:dyDescent="0.2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3.2" x14ac:dyDescent="0.2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3.2" x14ac:dyDescent="0.2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3.2" x14ac:dyDescent="0.2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3.2" x14ac:dyDescent="0.2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3.2" x14ac:dyDescent="0.2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3.2" x14ac:dyDescent="0.2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3.2" x14ac:dyDescent="0.2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3.2" x14ac:dyDescent="0.2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3.2" x14ac:dyDescent="0.2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3.2" x14ac:dyDescent="0.2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3.2" x14ac:dyDescent="0.2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3.2" x14ac:dyDescent="0.2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3.2" x14ac:dyDescent="0.2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3.2" x14ac:dyDescent="0.2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3.2" x14ac:dyDescent="0.2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3.2" x14ac:dyDescent="0.2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3.2" x14ac:dyDescent="0.2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3.2" x14ac:dyDescent="0.2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3.2" x14ac:dyDescent="0.2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3.2" x14ac:dyDescent="0.2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3.2" x14ac:dyDescent="0.2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3.2" x14ac:dyDescent="0.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3.2" x14ac:dyDescent="0.2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3.2" x14ac:dyDescent="0.2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3.2" x14ac:dyDescent="0.2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3.2" x14ac:dyDescent="0.2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3.2" x14ac:dyDescent="0.2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3.2" x14ac:dyDescent="0.2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3.2" x14ac:dyDescent="0.2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3.2" x14ac:dyDescent="0.2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3.2" x14ac:dyDescent="0.2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3.2" x14ac:dyDescent="0.2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3.2" x14ac:dyDescent="0.2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3.2" x14ac:dyDescent="0.2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3.2" x14ac:dyDescent="0.2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3.2" x14ac:dyDescent="0.2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3.2" x14ac:dyDescent="0.2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3.2" x14ac:dyDescent="0.2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3.2" x14ac:dyDescent="0.2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3.2" x14ac:dyDescent="0.2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3.2" x14ac:dyDescent="0.2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3.2" x14ac:dyDescent="0.2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3.2" x14ac:dyDescent="0.2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3.2" x14ac:dyDescent="0.2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3.2" x14ac:dyDescent="0.2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3.2" x14ac:dyDescent="0.2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3.2" x14ac:dyDescent="0.2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3.2" x14ac:dyDescent="0.2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3.2" x14ac:dyDescent="0.2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3.2" x14ac:dyDescent="0.2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3.2" x14ac:dyDescent="0.2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3.2" x14ac:dyDescent="0.2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3.2" x14ac:dyDescent="0.2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3.2" x14ac:dyDescent="0.2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3.2" x14ac:dyDescent="0.2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3.2" x14ac:dyDescent="0.2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3.2" x14ac:dyDescent="0.2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3.2" x14ac:dyDescent="0.2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3.2" x14ac:dyDescent="0.2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3.2" x14ac:dyDescent="0.2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3.2" x14ac:dyDescent="0.2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3.2" x14ac:dyDescent="0.2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3.2" x14ac:dyDescent="0.2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3.2" x14ac:dyDescent="0.2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3.2" x14ac:dyDescent="0.2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3.2" x14ac:dyDescent="0.2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3.2" x14ac:dyDescent="0.2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3.2" x14ac:dyDescent="0.2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3.2" x14ac:dyDescent="0.2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3.2" x14ac:dyDescent="0.2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3.2" x14ac:dyDescent="0.2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3.2" x14ac:dyDescent="0.2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3.2" x14ac:dyDescent="0.2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3.2" x14ac:dyDescent="0.2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3.2" x14ac:dyDescent="0.2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3.2" x14ac:dyDescent="0.2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3.2" x14ac:dyDescent="0.2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3.2" x14ac:dyDescent="0.2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3.2" x14ac:dyDescent="0.2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3.2" x14ac:dyDescent="0.2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3.2" x14ac:dyDescent="0.2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3.2" x14ac:dyDescent="0.2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3.2" x14ac:dyDescent="0.2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3.2" x14ac:dyDescent="0.2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3.2" x14ac:dyDescent="0.2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3.2" x14ac:dyDescent="0.2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3.2" x14ac:dyDescent="0.2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3.2" x14ac:dyDescent="0.2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3.2" x14ac:dyDescent="0.2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3.2" x14ac:dyDescent="0.2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3.2" x14ac:dyDescent="0.2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3.2" x14ac:dyDescent="0.2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3.2" x14ac:dyDescent="0.2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3.2" x14ac:dyDescent="0.2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3.2" x14ac:dyDescent="0.2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3.2" x14ac:dyDescent="0.2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3.2" x14ac:dyDescent="0.2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3.2" x14ac:dyDescent="0.2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3.2" x14ac:dyDescent="0.2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3.2" x14ac:dyDescent="0.2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3.2" x14ac:dyDescent="0.2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3.2" x14ac:dyDescent="0.2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3.2" x14ac:dyDescent="0.2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3.2" x14ac:dyDescent="0.2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3.2" x14ac:dyDescent="0.2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3.2" x14ac:dyDescent="0.2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3.2" x14ac:dyDescent="0.2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3.2" x14ac:dyDescent="0.2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3.2" x14ac:dyDescent="0.2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3.2" x14ac:dyDescent="0.2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3.2" x14ac:dyDescent="0.2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3.2" x14ac:dyDescent="0.2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3.2" x14ac:dyDescent="0.2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3.2" x14ac:dyDescent="0.2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3.2" x14ac:dyDescent="0.2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3.2" x14ac:dyDescent="0.2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3.2" x14ac:dyDescent="0.2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3.2" x14ac:dyDescent="0.2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3.2" x14ac:dyDescent="0.2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3.2" x14ac:dyDescent="0.2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3.2" x14ac:dyDescent="0.2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3.2" x14ac:dyDescent="0.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3.2" x14ac:dyDescent="0.2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3.2" x14ac:dyDescent="0.2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3.2" x14ac:dyDescent="0.2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3.2" x14ac:dyDescent="0.2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3.2" x14ac:dyDescent="0.2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3.2" x14ac:dyDescent="0.2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3.2" x14ac:dyDescent="0.2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3.2" x14ac:dyDescent="0.2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3.2" x14ac:dyDescent="0.2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3.2" x14ac:dyDescent="0.2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3.2" x14ac:dyDescent="0.2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3.2" x14ac:dyDescent="0.2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3.2" x14ac:dyDescent="0.2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3.2" x14ac:dyDescent="0.2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3.2" x14ac:dyDescent="0.2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3.2" x14ac:dyDescent="0.2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3.2" x14ac:dyDescent="0.2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3.2" x14ac:dyDescent="0.2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3.2" x14ac:dyDescent="0.2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3.2" x14ac:dyDescent="0.2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3.2" x14ac:dyDescent="0.2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3.2" x14ac:dyDescent="0.2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3.2" x14ac:dyDescent="0.2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3.2" x14ac:dyDescent="0.2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3.2" x14ac:dyDescent="0.2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3.2" x14ac:dyDescent="0.2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3.2" x14ac:dyDescent="0.2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3.2" x14ac:dyDescent="0.2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3.2" x14ac:dyDescent="0.2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3.2" x14ac:dyDescent="0.2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3.2" x14ac:dyDescent="0.2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3.2" x14ac:dyDescent="0.2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3.2" x14ac:dyDescent="0.2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3.2" x14ac:dyDescent="0.2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3.2" x14ac:dyDescent="0.2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3.2" x14ac:dyDescent="0.2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3.2" x14ac:dyDescent="0.2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3.2" x14ac:dyDescent="0.2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3.2" x14ac:dyDescent="0.2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3.2" x14ac:dyDescent="0.2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3.2" x14ac:dyDescent="0.2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3.2" x14ac:dyDescent="0.2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3.2" x14ac:dyDescent="0.2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3.2" x14ac:dyDescent="0.2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3.2" x14ac:dyDescent="0.2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3.2" x14ac:dyDescent="0.2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3.2" x14ac:dyDescent="0.2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3.2" x14ac:dyDescent="0.2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3.2" x14ac:dyDescent="0.2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3.2" x14ac:dyDescent="0.2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3.2" x14ac:dyDescent="0.2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3.2" x14ac:dyDescent="0.2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3.2" x14ac:dyDescent="0.2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3.2" x14ac:dyDescent="0.2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3.2" x14ac:dyDescent="0.2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3.2" x14ac:dyDescent="0.2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3.2" x14ac:dyDescent="0.2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3.2" x14ac:dyDescent="0.2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3.2" x14ac:dyDescent="0.2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3.2" x14ac:dyDescent="0.2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3.2" x14ac:dyDescent="0.2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3.2" x14ac:dyDescent="0.2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3.2" x14ac:dyDescent="0.2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3.2" x14ac:dyDescent="0.2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3.2" x14ac:dyDescent="0.2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3.2" x14ac:dyDescent="0.2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3.2" x14ac:dyDescent="0.2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3.2" x14ac:dyDescent="0.2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3.2" x14ac:dyDescent="0.2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3.2" x14ac:dyDescent="0.2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3.2" x14ac:dyDescent="0.2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3.2" x14ac:dyDescent="0.2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3.2" x14ac:dyDescent="0.2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3.2" x14ac:dyDescent="0.2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3.2" x14ac:dyDescent="0.2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3.2" x14ac:dyDescent="0.2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3.2" x14ac:dyDescent="0.2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3.2" x14ac:dyDescent="0.2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3.2" x14ac:dyDescent="0.2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3.2" x14ac:dyDescent="0.2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3.2" x14ac:dyDescent="0.2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3.2" x14ac:dyDescent="0.2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3.2" x14ac:dyDescent="0.2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3.2" x14ac:dyDescent="0.2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3.2" x14ac:dyDescent="0.2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3.2" x14ac:dyDescent="0.2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3.2" x14ac:dyDescent="0.2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3.2" x14ac:dyDescent="0.2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3.2" x14ac:dyDescent="0.2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3.2" x14ac:dyDescent="0.2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3.2" x14ac:dyDescent="0.2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3.2" x14ac:dyDescent="0.2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3.2" x14ac:dyDescent="0.2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3.2" x14ac:dyDescent="0.2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3.2" x14ac:dyDescent="0.2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3.2" x14ac:dyDescent="0.2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3.2" x14ac:dyDescent="0.2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3.2" x14ac:dyDescent="0.2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3.2" x14ac:dyDescent="0.2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3.2" x14ac:dyDescent="0.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3.2" x14ac:dyDescent="0.2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3.2" x14ac:dyDescent="0.2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3.2" x14ac:dyDescent="0.2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3.2" x14ac:dyDescent="0.2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3.2" x14ac:dyDescent="0.2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3.2" x14ac:dyDescent="0.2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3.2" x14ac:dyDescent="0.2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3.2" x14ac:dyDescent="0.2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3.2" x14ac:dyDescent="0.2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3.2" x14ac:dyDescent="0.2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3.2" x14ac:dyDescent="0.2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3.2" x14ac:dyDescent="0.2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3.2" x14ac:dyDescent="0.2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3.2" x14ac:dyDescent="0.2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3.2" x14ac:dyDescent="0.2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3.2" x14ac:dyDescent="0.2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3.2" x14ac:dyDescent="0.2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3.2" x14ac:dyDescent="0.2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3.2" x14ac:dyDescent="0.2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3.2" x14ac:dyDescent="0.2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3.2" x14ac:dyDescent="0.2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3.2" x14ac:dyDescent="0.2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3.2" x14ac:dyDescent="0.2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3.2" x14ac:dyDescent="0.2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3.2" x14ac:dyDescent="0.2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3.2" x14ac:dyDescent="0.2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3.2" x14ac:dyDescent="0.2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3.2" x14ac:dyDescent="0.2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3.2" x14ac:dyDescent="0.2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3.2" x14ac:dyDescent="0.2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3.2" x14ac:dyDescent="0.2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3.2" x14ac:dyDescent="0.2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3.2" x14ac:dyDescent="0.2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3.2" x14ac:dyDescent="0.2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3.2" x14ac:dyDescent="0.2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3.2" x14ac:dyDescent="0.2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3.2" x14ac:dyDescent="0.2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3.2" x14ac:dyDescent="0.2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3.2" x14ac:dyDescent="0.2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3.2" x14ac:dyDescent="0.2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3.2" x14ac:dyDescent="0.2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3.2" x14ac:dyDescent="0.2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3.2" x14ac:dyDescent="0.2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3.2" x14ac:dyDescent="0.2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3.2" x14ac:dyDescent="0.2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3.2" x14ac:dyDescent="0.2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3.2" x14ac:dyDescent="0.2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3.2" x14ac:dyDescent="0.2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3.2" x14ac:dyDescent="0.2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3.2" x14ac:dyDescent="0.2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3.2" x14ac:dyDescent="0.2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3.2" x14ac:dyDescent="0.2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3.2" x14ac:dyDescent="0.2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3.2" x14ac:dyDescent="0.2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3.2" x14ac:dyDescent="0.2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3.2" x14ac:dyDescent="0.2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3.2" x14ac:dyDescent="0.2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3.2" x14ac:dyDescent="0.2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3.2" x14ac:dyDescent="0.2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3.2" x14ac:dyDescent="0.2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3.2" x14ac:dyDescent="0.2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3.2" x14ac:dyDescent="0.2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3.2" x14ac:dyDescent="0.2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3.2" x14ac:dyDescent="0.2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3.2" x14ac:dyDescent="0.2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3.2" x14ac:dyDescent="0.2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3.2" x14ac:dyDescent="0.2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3.2" x14ac:dyDescent="0.2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3.2" x14ac:dyDescent="0.2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3.2" x14ac:dyDescent="0.2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3.2" x14ac:dyDescent="0.2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3.2" x14ac:dyDescent="0.2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3.2" x14ac:dyDescent="0.2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3.2" x14ac:dyDescent="0.2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3.2" x14ac:dyDescent="0.2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3.2" x14ac:dyDescent="0.2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3.2" x14ac:dyDescent="0.2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3.2" x14ac:dyDescent="0.2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3.2" x14ac:dyDescent="0.2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3.2" x14ac:dyDescent="0.2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3.2" x14ac:dyDescent="0.2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3.2" x14ac:dyDescent="0.2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3.2" x14ac:dyDescent="0.2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3.2" x14ac:dyDescent="0.2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3.2" x14ac:dyDescent="0.2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3.2" x14ac:dyDescent="0.2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3.2" x14ac:dyDescent="0.2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3.2" x14ac:dyDescent="0.2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3.2" x14ac:dyDescent="0.2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3.2" x14ac:dyDescent="0.2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3.2" x14ac:dyDescent="0.2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3.2" x14ac:dyDescent="0.2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3.2" x14ac:dyDescent="0.2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3.2" x14ac:dyDescent="0.2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3.2" x14ac:dyDescent="0.2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3.2" x14ac:dyDescent="0.2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3.2" x14ac:dyDescent="0.2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3.2" x14ac:dyDescent="0.2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3.2" x14ac:dyDescent="0.2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3.2" x14ac:dyDescent="0.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3.2" x14ac:dyDescent="0.2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3.2" x14ac:dyDescent="0.2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3.2" x14ac:dyDescent="0.2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3.2" x14ac:dyDescent="0.2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3.2" x14ac:dyDescent="0.2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3.2" x14ac:dyDescent="0.2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3.2" x14ac:dyDescent="0.2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3.2" x14ac:dyDescent="0.2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3.2" x14ac:dyDescent="0.2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3.2" x14ac:dyDescent="0.2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3.2" x14ac:dyDescent="0.2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3.2" x14ac:dyDescent="0.2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3.2" x14ac:dyDescent="0.2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3.2" x14ac:dyDescent="0.2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3.2" x14ac:dyDescent="0.2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3.2" x14ac:dyDescent="0.2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3.2" x14ac:dyDescent="0.2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3.2" x14ac:dyDescent="0.2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3.2" x14ac:dyDescent="0.2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3.2" x14ac:dyDescent="0.2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3.2" x14ac:dyDescent="0.2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3.2" x14ac:dyDescent="0.2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3.2" x14ac:dyDescent="0.2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3.2" x14ac:dyDescent="0.2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3.2" x14ac:dyDescent="0.2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3.2" x14ac:dyDescent="0.2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3.2" x14ac:dyDescent="0.2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3.2" x14ac:dyDescent="0.2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3.2" x14ac:dyDescent="0.2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3.2" x14ac:dyDescent="0.2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3.2" x14ac:dyDescent="0.2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3.2" x14ac:dyDescent="0.2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3.2" x14ac:dyDescent="0.2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3.2" x14ac:dyDescent="0.2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3.2" x14ac:dyDescent="0.2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3.2" x14ac:dyDescent="0.2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3.2" x14ac:dyDescent="0.2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3.2" x14ac:dyDescent="0.2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3.2" x14ac:dyDescent="0.2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3.2" x14ac:dyDescent="0.2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3.2" x14ac:dyDescent="0.2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3.2" x14ac:dyDescent="0.2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3.2" x14ac:dyDescent="0.2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3.2" x14ac:dyDescent="0.2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3.2" x14ac:dyDescent="0.2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3.2" x14ac:dyDescent="0.2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3.2" x14ac:dyDescent="0.2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3.2" x14ac:dyDescent="0.2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3.2" x14ac:dyDescent="0.2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3.2" x14ac:dyDescent="0.2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3.2" x14ac:dyDescent="0.2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3.2" x14ac:dyDescent="0.2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3.2" x14ac:dyDescent="0.2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3.2" x14ac:dyDescent="0.2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3.2" x14ac:dyDescent="0.2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3.2" x14ac:dyDescent="0.2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3.2" x14ac:dyDescent="0.2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3.2" x14ac:dyDescent="0.2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3.2" x14ac:dyDescent="0.2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3.2" x14ac:dyDescent="0.2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3.2" x14ac:dyDescent="0.2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3.2" x14ac:dyDescent="0.2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3.2" x14ac:dyDescent="0.2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3.2" x14ac:dyDescent="0.2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3.2" x14ac:dyDescent="0.2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3.2" x14ac:dyDescent="0.2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3.2" x14ac:dyDescent="0.2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3.2" x14ac:dyDescent="0.2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3.2" x14ac:dyDescent="0.2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3.2" x14ac:dyDescent="0.2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3.2" x14ac:dyDescent="0.2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3.2" x14ac:dyDescent="0.2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3.2" x14ac:dyDescent="0.2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3.2" x14ac:dyDescent="0.2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3.2" x14ac:dyDescent="0.2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3.2" x14ac:dyDescent="0.2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3.2" x14ac:dyDescent="0.2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3.2" x14ac:dyDescent="0.2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3.2" x14ac:dyDescent="0.2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3.2" x14ac:dyDescent="0.2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3.2" x14ac:dyDescent="0.2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3.2" x14ac:dyDescent="0.2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3.2" x14ac:dyDescent="0.2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3.2" x14ac:dyDescent="0.2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3.2" x14ac:dyDescent="0.2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3.2" x14ac:dyDescent="0.2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3.2" x14ac:dyDescent="0.2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3.2" x14ac:dyDescent="0.2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3.2" x14ac:dyDescent="0.2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3.2" x14ac:dyDescent="0.2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3.2" x14ac:dyDescent="0.2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3.2" x14ac:dyDescent="0.2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3.2" x14ac:dyDescent="0.2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3.2" x14ac:dyDescent="0.2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3.2" x14ac:dyDescent="0.2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3.2" x14ac:dyDescent="0.2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3.2" x14ac:dyDescent="0.2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3.2" x14ac:dyDescent="0.2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3.2" x14ac:dyDescent="0.2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3.2" x14ac:dyDescent="0.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3.2" x14ac:dyDescent="0.2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3.2" x14ac:dyDescent="0.2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3.2" x14ac:dyDescent="0.2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3.2" x14ac:dyDescent="0.2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3.2" x14ac:dyDescent="0.2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3.2" x14ac:dyDescent="0.2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3.2" x14ac:dyDescent="0.2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3.2" x14ac:dyDescent="0.2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3.2" x14ac:dyDescent="0.2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3.2" x14ac:dyDescent="0.2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3.2" x14ac:dyDescent="0.2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3.2" x14ac:dyDescent="0.2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3.2" x14ac:dyDescent="0.2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3.2" x14ac:dyDescent="0.2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3.2" x14ac:dyDescent="0.2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3.2" x14ac:dyDescent="0.2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3.2" x14ac:dyDescent="0.2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3.2" x14ac:dyDescent="0.2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3.2" x14ac:dyDescent="0.2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3.2" x14ac:dyDescent="0.2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3.2" x14ac:dyDescent="0.2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3.2" x14ac:dyDescent="0.2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3.2" x14ac:dyDescent="0.2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3.2" x14ac:dyDescent="0.2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3.2" x14ac:dyDescent="0.2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3.2" x14ac:dyDescent="0.2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3.2" x14ac:dyDescent="0.2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3.2" x14ac:dyDescent="0.2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3.2" x14ac:dyDescent="0.2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3.2" x14ac:dyDescent="0.2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3.2" x14ac:dyDescent="0.2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3.2" x14ac:dyDescent="0.2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3.2" x14ac:dyDescent="0.2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3.2" x14ac:dyDescent="0.2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3.2" x14ac:dyDescent="0.2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3.2" x14ac:dyDescent="0.2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3.2" x14ac:dyDescent="0.2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3.2" x14ac:dyDescent="0.2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3.2" x14ac:dyDescent="0.2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3.2" x14ac:dyDescent="0.2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3.2" x14ac:dyDescent="0.2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3.2" x14ac:dyDescent="0.2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3.2" x14ac:dyDescent="0.2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3.2" x14ac:dyDescent="0.2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3.2" x14ac:dyDescent="0.2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3.2" x14ac:dyDescent="0.2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3.2" x14ac:dyDescent="0.2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3.2" x14ac:dyDescent="0.2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3.2" x14ac:dyDescent="0.2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3.2" x14ac:dyDescent="0.2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3.2" x14ac:dyDescent="0.2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3.2" x14ac:dyDescent="0.2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3.2" x14ac:dyDescent="0.2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3.2" x14ac:dyDescent="0.2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3.2" x14ac:dyDescent="0.2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3.2" x14ac:dyDescent="0.2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3.2" x14ac:dyDescent="0.2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3.2" x14ac:dyDescent="0.2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3.2" x14ac:dyDescent="0.2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3.2" x14ac:dyDescent="0.2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3.2" x14ac:dyDescent="0.2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3.2" x14ac:dyDescent="0.2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3.2" x14ac:dyDescent="0.2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3.2" x14ac:dyDescent="0.2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3.2" x14ac:dyDescent="0.2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3.2" x14ac:dyDescent="0.2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3.2" x14ac:dyDescent="0.2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3.2" x14ac:dyDescent="0.2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3.2" x14ac:dyDescent="0.2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3.2" x14ac:dyDescent="0.2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3.2" x14ac:dyDescent="0.2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3.2" x14ac:dyDescent="0.2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3.2" x14ac:dyDescent="0.2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3.2" x14ac:dyDescent="0.2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3.2" x14ac:dyDescent="0.2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3.2" x14ac:dyDescent="0.2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3.2" x14ac:dyDescent="0.2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3.2" x14ac:dyDescent="0.2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3.2" x14ac:dyDescent="0.2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3.2" x14ac:dyDescent="0.2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3.2" x14ac:dyDescent="0.2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3.2" x14ac:dyDescent="0.2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3.2" x14ac:dyDescent="0.2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3.2" x14ac:dyDescent="0.2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3.2" x14ac:dyDescent="0.2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3.2" x14ac:dyDescent="0.2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3.2" x14ac:dyDescent="0.2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3.2" x14ac:dyDescent="0.2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3.2" x14ac:dyDescent="0.2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3.2" x14ac:dyDescent="0.2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3.2" x14ac:dyDescent="0.2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3.2" x14ac:dyDescent="0.2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3.2" x14ac:dyDescent="0.2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3.2" x14ac:dyDescent="0.2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3.2" x14ac:dyDescent="0.2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3.2" x14ac:dyDescent="0.2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3.2" x14ac:dyDescent="0.2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3.2" x14ac:dyDescent="0.2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3.2" x14ac:dyDescent="0.2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3.2" x14ac:dyDescent="0.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3.2" x14ac:dyDescent="0.2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3.2" x14ac:dyDescent="0.2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3.2" x14ac:dyDescent="0.2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3.2" x14ac:dyDescent="0.2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3.2" x14ac:dyDescent="0.2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3.2" x14ac:dyDescent="0.2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3.2" x14ac:dyDescent="0.2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3.2" x14ac:dyDescent="0.2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3.2" x14ac:dyDescent="0.2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3.2" x14ac:dyDescent="0.2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3.2" x14ac:dyDescent="0.2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3.2" x14ac:dyDescent="0.2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3.2" x14ac:dyDescent="0.2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3.2" x14ac:dyDescent="0.2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3.2" x14ac:dyDescent="0.2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3.2" x14ac:dyDescent="0.2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3.2" x14ac:dyDescent="0.2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3.2" x14ac:dyDescent="0.2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3.2" x14ac:dyDescent="0.2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3.2" x14ac:dyDescent="0.2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3.2" x14ac:dyDescent="0.2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3.2" x14ac:dyDescent="0.2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3.2" x14ac:dyDescent="0.2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3.2" x14ac:dyDescent="0.2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3.2" x14ac:dyDescent="0.2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3.2" x14ac:dyDescent="0.2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3.2" x14ac:dyDescent="0.2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3.2" x14ac:dyDescent="0.2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3.2" x14ac:dyDescent="0.2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3.2" x14ac:dyDescent="0.2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3.2" x14ac:dyDescent="0.2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3.2" x14ac:dyDescent="0.2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3.2" x14ac:dyDescent="0.2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3.2" x14ac:dyDescent="0.2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3.2" x14ac:dyDescent="0.2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3.2" x14ac:dyDescent="0.2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3.2" x14ac:dyDescent="0.2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3.2" x14ac:dyDescent="0.2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3.2" x14ac:dyDescent="0.2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3.2" x14ac:dyDescent="0.2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3.2" x14ac:dyDescent="0.2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3.2" x14ac:dyDescent="0.2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3.2" x14ac:dyDescent="0.2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3.2" x14ac:dyDescent="0.2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3.2" x14ac:dyDescent="0.2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3.2" x14ac:dyDescent="0.2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3.2" x14ac:dyDescent="0.2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3.2" x14ac:dyDescent="0.2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3.2" x14ac:dyDescent="0.2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3.2" x14ac:dyDescent="0.2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3.2" x14ac:dyDescent="0.2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3.2" x14ac:dyDescent="0.2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3.2" x14ac:dyDescent="0.2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3.2" x14ac:dyDescent="0.2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3.2" x14ac:dyDescent="0.2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3.2" x14ac:dyDescent="0.2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3.2" x14ac:dyDescent="0.2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3.2" x14ac:dyDescent="0.2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3.2" x14ac:dyDescent="0.2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3.2" x14ac:dyDescent="0.2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3.2" x14ac:dyDescent="0.2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3.2" x14ac:dyDescent="0.2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3.2" x14ac:dyDescent="0.2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3.2" x14ac:dyDescent="0.2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3.2" x14ac:dyDescent="0.2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3.2" x14ac:dyDescent="0.2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3.2" x14ac:dyDescent="0.2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3.2" x14ac:dyDescent="0.2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3.2" x14ac:dyDescent="0.25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3.2" x14ac:dyDescent="0.2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3.2" x14ac:dyDescent="0.25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3.2" x14ac:dyDescent="0.25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3.2" x14ac:dyDescent="0.25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3.2" x14ac:dyDescent="0.25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3.2" x14ac:dyDescent="0.25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count="2">
    <dataValidation type="decimal" operator="greaterThanOrEqual" allowBlank="1" showInputMessage="1" showErrorMessage="1" prompt=" - Entry must be integer greater than or equal to zero" sqref="C11:W14" xr:uid="{00000000-0002-0000-06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4" xr:uid="{00000000-0002-0000-0600-000001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000"/>
  <sheetViews>
    <sheetView workbookViewId="0">
      <selection activeCell="E14" sqref="B11:E14"/>
    </sheetView>
  </sheetViews>
  <sheetFormatPr defaultColWidth="17.33203125" defaultRowHeight="15" customHeight="1" x14ac:dyDescent="0.25"/>
  <cols>
    <col min="1" max="1" width="27" customWidth="1"/>
    <col min="2" max="2" width="7.88671875" customWidth="1"/>
    <col min="3" max="23" width="7" customWidth="1"/>
    <col min="24" max="26" width="1.6640625" customWidth="1"/>
    <col min="27" max="31" width="15.6640625" customWidth="1"/>
    <col min="32" max="32" width="5.88671875" customWidth="1"/>
    <col min="33" max="36" width="7.33203125" customWidth="1"/>
    <col min="37" max="37" width="11.33203125" customWidth="1"/>
    <col min="38" max="40" width="12.33203125" customWidth="1"/>
    <col min="41" max="41" width="9.109375" customWidth="1"/>
  </cols>
  <sheetData>
    <row r="1" spans="1:41" ht="23.25" customHeight="1" x14ac:dyDescent="0.25">
      <c r="A1" s="4" t="s">
        <v>63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5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5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2"/>
      <c r="AH3" s="71"/>
      <c r="AI3" s="71"/>
      <c r="AJ3" s="71"/>
      <c r="AK3" s="71"/>
      <c r="AL3" s="71"/>
      <c r="AM3" s="71"/>
      <c r="AN3" s="71"/>
      <c r="AO3" s="10"/>
    </row>
    <row r="4" spans="1:41" ht="15" customHeight="1" x14ac:dyDescent="0.25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5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5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5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5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5">
      <c r="A10" s="27" t="str">
        <f>Indiv!D2</f>
        <v>Team A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2"/>
      <c r="AH10" s="71"/>
      <c r="AI10" s="71"/>
      <c r="AJ10" s="71"/>
      <c r="AK10" s="71"/>
      <c r="AL10" s="71"/>
      <c r="AM10" s="71"/>
      <c r="AN10" s="71"/>
      <c r="AO10" s="10"/>
    </row>
    <row r="11" spans="1:41" ht="15" customHeight="1" x14ac:dyDescent="0.25">
      <c r="A11" s="40" t="str">
        <f>Indiv!D3</f>
        <v>Bob Anders</v>
      </c>
      <c r="B11" s="50"/>
      <c r="C11" s="51"/>
      <c r="D11" s="51"/>
      <c r="E11" s="5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0"/>
      <c r="AA11" s="45" t="str">
        <f t="shared" ref="AA11:AA15" si="0">IF(C11=0,"",(C11/B11)*8)</f>
        <v/>
      </c>
      <c r="AB11" s="46">
        <f>Indiv!$AD$2*B11</f>
        <v>0</v>
      </c>
      <c r="AC11" s="46" t="str">
        <f t="shared" ref="AC11:AC15" si="1">IF(C11=0,"",AB11/C11)</f>
        <v/>
      </c>
      <c r="AD11" s="46" t="str">
        <f t="shared" ref="AD11:AD15" si="2">IF(C11=0,"",AB11/(D11+E11))</f>
        <v/>
      </c>
      <c r="AE11" s="48" t="str">
        <f t="shared" ref="AE11:AE15" si="3">IF(C11=0,"",1000*((E11+D11)/C11))</f>
        <v/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5">
      <c r="A12" s="49" t="str">
        <f>Indiv!D4</f>
        <v>Sandy Beach</v>
      </c>
      <c r="B12" s="50"/>
      <c r="C12" s="51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/>
      <c r="Z12" s="10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8" t="str">
        <f t="shared" si="3"/>
        <v/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5">
      <c r="A13" s="49" t="str">
        <f>Indiv!D5</f>
        <v>Susie Brown</v>
      </c>
      <c r="B13" s="50"/>
      <c r="C13" s="51"/>
      <c r="D13" s="51"/>
      <c r="E13" s="5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8" t="str">
        <f t="shared" si="3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5">
      <c r="A14" s="52" t="str">
        <f>Indiv!D6</f>
        <v>Jimmy Neutron</v>
      </c>
      <c r="B14" s="50"/>
      <c r="C14" s="51"/>
      <c r="D14" s="51"/>
      <c r="E14" s="5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8" t="str">
        <f t="shared" si="3"/>
        <v/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5">
      <c r="A15" s="53" t="s">
        <v>39</v>
      </c>
      <c r="B15" s="54">
        <f t="shared" ref="B15:W15" si="4">SUM(B11:B14)</f>
        <v>0</v>
      </c>
      <c r="C15" s="55">
        <f t="shared" si="4"/>
        <v>0</v>
      </c>
      <c r="D15" s="55">
        <f t="shared" si="4"/>
        <v>0</v>
      </c>
      <c r="E15" s="55">
        <f t="shared" si="4"/>
        <v>0</v>
      </c>
      <c r="F15" s="55">
        <f t="shared" si="4"/>
        <v>0</v>
      </c>
      <c r="G15" s="55">
        <f t="shared" si="4"/>
        <v>0</v>
      </c>
      <c r="H15" s="55">
        <f t="shared" si="4"/>
        <v>0</v>
      </c>
      <c r="I15" s="55">
        <f t="shared" si="4"/>
        <v>0</v>
      </c>
      <c r="J15" s="55">
        <f t="shared" si="4"/>
        <v>0</v>
      </c>
      <c r="K15" s="55">
        <f t="shared" si="4"/>
        <v>0</v>
      </c>
      <c r="L15" s="55">
        <f t="shared" si="4"/>
        <v>0</v>
      </c>
      <c r="M15" s="55">
        <f t="shared" si="4"/>
        <v>0</v>
      </c>
      <c r="N15" s="55">
        <f t="shared" si="4"/>
        <v>0</v>
      </c>
      <c r="O15" s="55">
        <f t="shared" si="4"/>
        <v>0</v>
      </c>
      <c r="P15" s="55">
        <f t="shared" si="4"/>
        <v>0</v>
      </c>
      <c r="Q15" s="55">
        <f t="shared" si="4"/>
        <v>0</v>
      </c>
      <c r="R15" s="55">
        <f t="shared" si="4"/>
        <v>0</v>
      </c>
      <c r="S15" s="55">
        <f t="shared" si="4"/>
        <v>0</v>
      </c>
      <c r="T15" s="55">
        <f t="shared" si="4"/>
        <v>0</v>
      </c>
      <c r="U15" s="55">
        <f t="shared" si="4"/>
        <v>0</v>
      </c>
      <c r="V15" s="55">
        <f t="shared" si="4"/>
        <v>0</v>
      </c>
      <c r="W15" s="55">
        <f t="shared" si="4"/>
        <v>0</v>
      </c>
      <c r="X15" s="56"/>
      <c r="Y15" s="57"/>
      <c r="Z15" s="56"/>
      <c r="AA15" s="58" t="str">
        <f t="shared" si="0"/>
        <v/>
      </c>
      <c r="AB15" s="59">
        <f>AB11+AB12+AB13+AB14</f>
        <v>0</v>
      </c>
      <c r="AC15" s="59" t="str">
        <f t="shared" si="1"/>
        <v/>
      </c>
      <c r="AD15" s="59" t="str">
        <f t="shared" si="2"/>
        <v/>
      </c>
      <c r="AE15" s="60" t="str">
        <f t="shared" si="3"/>
        <v/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5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5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2"/>
      <c r="AH17" s="71"/>
      <c r="AI17" s="71"/>
      <c r="AJ17" s="71"/>
      <c r="AK17" s="71"/>
      <c r="AL17" s="71"/>
      <c r="AM17" s="71"/>
      <c r="AN17" s="71"/>
      <c r="AO17" s="10"/>
    </row>
    <row r="18" spans="1:41" ht="15" customHeight="1" x14ac:dyDescent="0.25">
      <c r="A18" s="11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5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5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5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5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5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5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2"/>
      <c r="AH24" s="71"/>
      <c r="AI24" s="71"/>
      <c r="AJ24" s="71"/>
      <c r="AK24" s="71"/>
      <c r="AL24" s="71"/>
      <c r="AM24" s="71"/>
      <c r="AN24" s="71"/>
      <c r="AO24" s="10"/>
    </row>
    <row r="25" spans="1:41" ht="15" customHeight="1" x14ac:dyDescent="0.25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5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5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5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5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5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5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2"/>
      <c r="AH31" s="71"/>
      <c r="AI31" s="71"/>
      <c r="AJ31" s="71"/>
      <c r="AK31" s="71"/>
      <c r="AL31" s="71"/>
      <c r="AM31" s="71"/>
      <c r="AN31" s="71"/>
      <c r="AO31" s="10"/>
    </row>
    <row r="32" spans="1:41" ht="15" customHeight="1" x14ac:dyDescent="0.25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5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5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5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5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5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5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5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5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5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5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5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5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5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70"/>
      <c r="AK45" s="71"/>
      <c r="AL45" s="71"/>
      <c r="AM45" s="10"/>
      <c r="AN45" s="10"/>
      <c r="AO45" s="10"/>
    </row>
    <row r="46" spans="1:41" ht="15" customHeight="1" x14ac:dyDescent="0.25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5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5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5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5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5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5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5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5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5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5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5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5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5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5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5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5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5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5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5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5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5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5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5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5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5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5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5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5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5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5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5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5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5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5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5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5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5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5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5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5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5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5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5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3.2" x14ac:dyDescent="0.2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3.2" x14ac:dyDescent="0.2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3.2" x14ac:dyDescent="0.2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3.2" x14ac:dyDescent="0.2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3.2" x14ac:dyDescent="0.2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3.2" x14ac:dyDescent="0.2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3.2" x14ac:dyDescent="0.2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3.2" x14ac:dyDescent="0.2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3.2" x14ac:dyDescent="0.2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3.2" x14ac:dyDescent="0.2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3.2" x14ac:dyDescent="0.2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3.2" x14ac:dyDescent="0.2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3.2" x14ac:dyDescent="0.2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3.2" x14ac:dyDescent="0.2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3.2" x14ac:dyDescent="0.2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3.2" x14ac:dyDescent="0.2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3.2" x14ac:dyDescent="0.2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3.2" x14ac:dyDescent="0.2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3.2" x14ac:dyDescent="0.2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3.2" x14ac:dyDescent="0.2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3.2" x14ac:dyDescent="0.2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3.2" x14ac:dyDescent="0.2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3.2" x14ac:dyDescent="0.2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3.2" x14ac:dyDescent="0.2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3.2" x14ac:dyDescent="0.2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3.2" x14ac:dyDescent="0.2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3.2" x14ac:dyDescent="0.2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3.2" x14ac:dyDescent="0.2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3.2" x14ac:dyDescent="0.2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3.2" x14ac:dyDescent="0.2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3.2" x14ac:dyDescent="0.2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3.2" x14ac:dyDescent="0.2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3.2" x14ac:dyDescent="0.2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3.2" x14ac:dyDescent="0.2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3.2" x14ac:dyDescent="0.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3.2" x14ac:dyDescent="0.2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3.2" x14ac:dyDescent="0.2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3.2" x14ac:dyDescent="0.2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3.2" x14ac:dyDescent="0.2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3.2" x14ac:dyDescent="0.2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3.2" x14ac:dyDescent="0.2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3.2" x14ac:dyDescent="0.2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3.2" x14ac:dyDescent="0.2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3.2" x14ac:dyDescent="0.2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3.2" x14ac:dyDescent="0.2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3.2" x14ac:dyDescent="0.2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3.2" x14ac:dyDescent="0.2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3.2" x14ac:dyDescent="0.2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3.2" x14ac:dyDescent="0.2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3.2" x14ac:dyDescent="0.2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3.2" x14ac:dyDescent="0.2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3.2" x14ac:dyDescent="0.2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3.2" x14ac:dyDescent="0.2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3.2" x14ac:dyDescent="0.2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3.2" x14ac:dyDescent="0.2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3.2" x14ac:dyDescent="0.2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3.2" x14ac:dyDescent="0.2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3.2" x14ac:dyDescent="0.2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3.2" x14ac:dyDescent="0.2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3.2" x14ac:dyDescent="0.2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3.2" x14ac:dyDescent="0.2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3.2" x14ac:dyDescent="0.2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3.2" x14ac:dyDescent="0.2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3.2" x14ac:dyDescent="0.2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3.2" x14ac:dyDescent="0.2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3.2" x14ac:dyDescent="0.2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3.2" x14ac:dyDescent="0.2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3.2" x14ac:dyDescent="0.2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3.2" x14ac:dyDescent="0.2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3.2" x14ac:dyDescent="0.2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3.2" x14ac:dyDescent="0.2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3.2" x14ac:dyDescent="0.2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3.2" x14ac:dyDescent="0.2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3.2" x14ac:dyDescent="0.2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3.2" x14ac:dyDescent="0.2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3.2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3.2" x14ac:dyDescent="0.2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3.2" x14ac:dyDescent="0.2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3.2" x14ac:dyDescent="0.2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3.2" x14ac:dyDescent="0.2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3.2" x14ac:dyDescent="0.2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3.2" x14ac:dyDescent="0.2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3.2" x14ac:dyDescent="0.2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3.2" x14ac:dyDescent="0.2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3.2" x14ac:dyDescent="0.2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3.2" x14ac:dyDescent="0.2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3.2" x14ac:dyDescent="0.2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3.2" x14ac:dyDescent="0.2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3.2" x14ac:dyDescent="0.2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3.2" x14ac:dyDescent="0.2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3.2" x14ac:dyDescent="0.2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3.2" x14ac:dyDescent="0.2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3.2" x14ac:dyDescent="0.2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3.2" x14ac:dyDescent="0.2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3.2" x14ac:dyDescent="0.2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3.2" x14ac:dyDescent="0.2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3.2" x14ac:dyDescent="0.2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3.2" x14ac:dyDescent="0.2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3.2" x14ac:dyDescent="0.2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3.2" x14ac:dyDescent="0.2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3.2" x14ac:dyDescent="0.2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3.2" x14ac:dyDescent="0.2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3.2" x14ac:dyDescent="0.2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3.2" x14ac:dyDescent="0.2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3.2" x14ac:dyDescent="0.2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3.2" x14ac:dyDescent="0.2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3.2" x14ac:dyDescent="0.2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3.2" x14ac:dyDescent="0.2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3.2" x14ac:dyDescent="0.2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3.2" x14ac:dyDescent="0.2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3.2" x14ac:dyDescent="0.2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3.2" x14ac:dyDescent="0.2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3.2" x14ac:dyDescent="0.2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3.2" x14ac:dyDescent="0.2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3.2" x14ac:dyDescent="0.2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3.2" x14ac:dyDescent="0.2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3.2" x14ac:dyDescent="0.2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3.2" x14ac:dyDescent="0.2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3.2" x14ac:dyDescent="0.2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3.2" x14ac:dyDescent="0.2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3.2" x14ac:dyDescent="0.2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3.2" x14ac:dyDescent="0.2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3.2" x14ac:dyDescent="0.2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3.2" x14ac:dyDescent="0.2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3.2" x14ac:dyDescent="0.2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3.2" x14ac:dyDescent="0.2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3.2" x14ac:dyDescent="0.2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3.2" x14ac:dyDescent="0.2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3.2" x14ac:dyDescent="0.2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3.2" x14ac:dyDescent="0.2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3.2" x14ac:dyDescent="0.2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3.2" x14ac:dyDescent="0.2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3.2" x14ac:dyDescent="0.2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3.2" x14ac:dyDescent="0.2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3.2" x14ac:dyDescent="0.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3.2" x14ac:dyDescent="0.2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3.2" x14ac:dyDescent="0.2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3.2" x14ac:dyDescent="0.2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3.2" x14ac:dyDescent="0.2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3.2" x14ac:dyDescent="0.2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3.2" x14ac:dyDescent="0.2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3.2" x14ac:dyDescent="0.2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3.2" x14ac:dyDescent="0.2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3.2" x14ac:dyDescent="0.2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3.2" x14ac:dyDescent="0.2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3.2" x14ac:dyDescent="0.2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3.2" x14ac:dyDescent="0.2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3.2" x14ac:dyDescent="0.2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3.2" x14ac:dyDescent="0.2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3.2" x14ac:dyDescent="0.2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3.2" x14ac:dyDescent="0.2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3.2" x14ac:dyDescent="0.2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3.2" x14ac:dyDescent="0.2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3.2" x14ac:dyDescent="0.2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3.2" x14ac:dyDescent="0.2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3.2" x14ac:dyDescent="0.2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3.2" x14ac:dyDescent="0.2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3.2" x14ac:dyDescent="0.2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3.2" x14ac:dyDescent="0.2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3.2" x14ac:dyDescent="0.2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3.2" x14ac:dyDescent="0.2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3.2" x14ac:dyDescent="0.2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3.2" x14ac:dyDescent="0.2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3.2" x14ac:dyDescent="0.2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3.2" x14ac:dyDescent="0.2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3.2" x14ac:dyDescent="0.2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3.2" x14ac:dyDescent="0.2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3.2" x14ac:dyDescent="0.2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3.2" x14ac:dyDescent="0.2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3.2" x14ac:dyDescent="0.2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3.2" x14ac:dyDescent="0.2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3.2" x14ac:dyDescent="0.2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3.2" x14ac:dyDescent="0.2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3.2" x14ac:dyDescent="0.2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3.2" x14ac:dyDescent="0.2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3.2" x14ac:dyDescent="0.2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3.2" x14ac:dyDescent="0.2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3.2" x14ac:dyDescent="0.2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3.2" x14ac:dyDescent="0.2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3.2" x14ac:dyDescent="0.2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3.2" x14ac:dyDescent="0.2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3.2" x14ac:dyDescent="0.2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3.2" x14ac:dyDescent="0.2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3.2" x14ac:dyDescent="0.2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3.2" x14ac:dyDescent="0.2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3.2" x14ac:dyDescent="0.2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3.2" x14ac:dyDescent="0.2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3.2" x14ac:dyDescent="0.2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3.2" x14ac:dyDescent="0.2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3.2" x14ac:dyDescent="0.2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3.2" x14ac:dyDescent="0.2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3.2" x14ac:dyDescent="0.2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3.2" x14ac:dyDescent="0.2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3.2" x14ac:dyDescent="0.2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3.2" x14ac:dyDescent="0.2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3.2" x14ac:dyDescent="0.2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3.2" x14ac:dyDescent="0.2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3.2" x14ac:dyDescent="0.2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3.2" x14ac:dyDescent="0.2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3.2" x14ac:dyDescent="0.2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3.2" x14ac:dyDescent="0.2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3.2" x14ac:dyDescent="0.2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3.2" x14ac:dyDescent="0.2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3.2" x14ac:dyDescent="0.2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3.2" x14ac:dyDescent="0.2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3.2" x14ac:dyDescent="0.2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3.2" x14ac:dyDescent="0.2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3.2" x14ac:dyDescent="0.2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3.2" x14ac:dyDescent="0.2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3.2" x14ac:dyDescent="0.2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3.2" x14ac:dyDescent="0.2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3.2" x14ac:dyDescent="0.2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3.2" x14ac:dyDescent="0.2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3.2" x14ac:dyDescent="0.2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3.2" x14ac:dyDescent="0.2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3.2" x14ac:dyDescent="0.2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3.2" x14ac:dyDescent="0.2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3.2" x14ac:dyDescent="0.2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3.2" x14ac:dyDescent="0.2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3.2" x14ac:dyDescent="0.2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3.2" x14ac:dyDescent="0.2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3.2" x14ac:dyDescent="0.2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3.2" x14ac:dyDescent="0.2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3.2" x14ac:dyDescent="0.2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3.2" x14ac:dyDescent="0.2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3.2" x14ac:dyDescent="0.2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3.2" x14ac:dyDescent="0.2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3.2" x14ac:dyDescent="0.2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3.2" x14ac:dyDescent="0.2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3.2" x14ac:dyDescent="0.2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3.2" x14ac:dyDescent="0.2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3.2" x14ac:dyDescent="0.2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3.2" x14ac:dyDescent="0.2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3.2" x14ac:dyDescent="0.2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3.2" x14ac:dyDescent="0.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3.2" x14ac:dyDescent="0.2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3.2" x14ac:dyDescent="0.2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3.2" x14ac:dyDescent="0.2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3.2" x14ac:dyDescent="0.2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3.2" x14ac:dyDescent="0.2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3.2" x14ac:dyDescent="0.2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3.2" x14ac:dyDescent="0.2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3.2" x14ac:dyDescent="0.2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3.2" x14ac:dyDescent="0.2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3.2" x14ac:dyDescent="0.2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3.2" x14ac:dyDescent="0.2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3.2" x14ac:dyDescent="0.2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3.2" x14ac:dyDescent="0.2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3.2" x14ac:dyDescent="0.2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3.2" x14ac:dyDescent="0.2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3.2" x14ac:dyDescent="0.2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3.2" x14ac:dyDescent="0.2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3.2" x14ac:dyDescent="0.2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3.2" x14ac:dyDescent="0.2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3.2" x14ac:dyDescent="0.2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3.2" x14ac:dyDescent="0.2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3.2" x14ac:dyDescent="0.2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3.2" x14ac:dyDescent="0.2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3.2" x14ac:dyDescent="0.2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3.2" x14ac:dyDescent="0.2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3.2" x14ac:dyDescent="0.2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3.2" x14ac:dyDescent="0.2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3.2" x14ac:dyDescent="0.2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3.2" x14ac:dyDescent="0.2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3.2" x14ac:dyDescent="0.2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3.2" x14ac:dyDescent="0.2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3.2" x14ac:dyDescent="0.2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3.2" x14ac:dyDescent="0.2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3.2" x14ac:dyDescent="0.2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3.2" x14ac:dyDescent="0.2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3.2" x14ac:dyDescent="0.2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3.2" x14ac:dyDescent="0.2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3.2" x14ac:dyDescent="0.2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3.2" x14ac:dyDescent="0.2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3.2" x14ac:dyDescent="0.2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3.2" x14ac:dyDescent="0.2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3.2" x14ac:dyDescent="0.2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3.2" x14ac:dyDescent="0.2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3.2" x14ac:dyDescent="0.2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3.2" x14ac:dyDescent="0.2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3.2" x14ac:dyDescent="0.2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3.2" x14ac:dyDescent="0.2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3.2" x14ac:dyDescent="0.2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3.2" x14ac:dyDescent="0.2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3.2" x14ac:dyDescent="0.2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3.2" x14ac:dyDescent="0.2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3.2" x14ac:dyDescent="0.2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3.2" x14ac:dyDescent="0.2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3.2" x14ac:dyDescent="0.2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3.2" x14ac:dyDescent="0.2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3.2" x14ac:dyDescent="0.2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3.2" x14ac:dyDescent="0.2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3.2" x14ac:dyDescent="0.2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3.2" x14ac:dyDescent="0.2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3.2" x14ac:dyDescent="0.2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3.2" x14ac:dyDescent="0.2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3.2" x14ac:dyDescent="0.2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3.2" x14ac:dyDescent="0.2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3.2" x14ac:dyDescent="0.2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3.2" x14ac:dyDescent="0.2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3.2" x14ac:dyDescent="0.2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3.2" x14ac:dyDescent="0.2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3.2" x14ac:dyDescent="0.2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3.2" x14ac:dyDescent="0.2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3.2" x14ac:dyDescent="0.2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3.2" x14ac:dyDescent="0.2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3.2" x14ac:dyDescent="0.2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3.2" x14ac:dyDescent="0.2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3.2" x14ac:dyDescent="0.2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3.2" x14ac:dyDescent="0.2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3.2" x14ac:dyDescent="0.2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3.2" x14ac:dyDescent="0.2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3.2" x14ac:dyDescent="0.2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3.2" x14ac:dyDescent="0.2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3.2" x14ac:dyDescent="0.2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3.2" x14ac:dyDescent="0.2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3.2" x14ac:dyDescent="0.2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3.2" x14ac:dyDescent="0.2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3.2" x14ac:dyDescent="0.2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3.2" x14ac:dyDescent="0.2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3.2" x14ac:dyDescent="0.2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3.2" x14ac:dyDescent="0.2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3.2" x14ac:dyDescent="0.2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3.2" x14ac:dyDescent="0.2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3.2" x14ac:dyDescent="0.2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3.2" x14ac:dyDescent="0.2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3.2" x14ac:dyDescent="0.2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3.2" x14ac:dyDescent="0.2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3.2" x14ac:dyDescent="0.2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3.2" x14ac:dyDescent="0.2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3.2" x14ac:dyDescent="0.2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3.2" x14ac:dyDescent="0.2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3.2" x14ac:dyDescent="0.2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3.2" x14ac:dyDescent="0.2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3.2" x14ac:dyDescent="0.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3.2" x14ac:dyDescent="0.2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3.2" x14ac:dyDescent="0.2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3.2" x14ac:dyDescent="0.2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3.2" x14ac:dyDescent="0.2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3.2" x14ac:dyDescent="0.2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3.2" x14ac:dyDescent="0.2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3.2" x14ac:dyDescent="0.2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3.2" x14ac:dyDescent="0.2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3.2" x14ac:dyDescent="0.2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3.2" x14ac:dyDescent="0.2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3.2" x14ac:dyDescent="0.2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3.2" x14ac:dyDescent="0.2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3.2" x14ac:dyDescent="0.2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3.2" x14ac:dyDescent="0.2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3.2" x14ac:dyDescent="0.2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3.2" x14ac:dyDescent="0.2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3.2" x14ac:dyDescent="0.2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3.2" x14ac:dyDescent="0.2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3.2" x14ac:dyDescent="0.2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3.2" x14ac:dyDescent="0.2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3.2" x14ac:dyDescent="0.2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3.2" x14ac:dyDescent="0.2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3.2" x14ac:dyDescent="0.2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3.2" x14ac:dyDescent="0.2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3.2" x14ac:dyDescent="0.2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3.2" x14ac:dyDescent="0.2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3.2" x14ac:dyDescent="0.2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3.2" x14ac:dyDescent="0.2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3.2" x14ac:dyDescent="0.2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3.2" x14ac:dyDescent="0.2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3.2" x14ac:dyDescent="0.2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3.2" x14ac:dyDescent="0.2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3.2" x14ac:dyDescent="0.2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3.2" x14ac:dyDescent="0.2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3.2" x14ac:dyDescent="0.2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3.2" x14ac:dyDescent="0.2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3.2" x14ac:dyDescent="0.2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3.2" x14ac:dyDescent="0.2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3.2" x14ac:dyDescent="0.2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3.2" x14ac:dyDescent="0.2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3.2" x14ac:dyDescent="0.2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3.2" x14ac:dyDescent="0.2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3.2" x14ac:dyDescent="0.2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3.2" x14ac:dyDescent="0.2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3.2" x14ac:dyDescent="0.2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3.2" x14ac:dyDescent="0.2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3.2" x14ac:dyDescent="0.2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3.2" x14ac:dyDescent="0.2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3.2" x14ac:dyDescent="0.2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3.2" x14ac:dyDescent="0.2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3.2" x14ac:dyDescent="0.2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3.2" x14ac:dyDescent="0.2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3.2" x14ac:dyDescent="0.2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3.2" x14ac:dyDescent="0.2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3.2" x14ac:dyDescent="0.2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3.2" x14ac:dyDescent="0.2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3.2" x14ac:dyDescent="0.2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3.2" x14ac:dyDescent="0.2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3.2" x14ac:dyDescent="0.2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3.2" x14ac:dyDescent="0.2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3.2" x14ac:dyDescent="0.2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3.2" x14ac:dyDescent="0.2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3.2" x14ac:dyDescent="0.2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3.2" x14ac:dyDescent="0.2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3.2" x14ac:dyDescent="0.2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3.2" x14ac:dyDescent="0.2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3.2" x14ac:dyDescent="0.2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3.2" x14ac:dyDescent="0.2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3.2" x14ac:dyDescent="0.2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3.2" x14ac:dyDescent="0.2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3.2" x14ac:dyDescent="0.2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3.2" x14ac:dyDescent="0.2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3.2" x14ac:dyDescent="0.2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3.2" x14ac:dyDescent="0.2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3.2" x14ac:dyDescent="0.2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3.2" x14ac:dyDescent="0.2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3.2" x14ac:dyDescent="0.2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3.2" x14ac:dyDescent="0.2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3.2" x14ac:dyDescent="0.2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3.2" x14ac:dyDescent="0.2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3.2" x14ac:dyDescent="0.2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3.2" x14ac:dyDescent="0.2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3.2" x14ac:dyDescent="0.2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3.2" x14ac:dyDescent="0.2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3.2" x14ac:dyDescent="0.2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3.2" x14ac:dyDescent="0.2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3.2" x14ac:dyDescent="0.2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3.2" x14ac:dyDescent="0.2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3.2" x14ac:dyDescent="0.2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3.2" x14ac:dyDescent="0.2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3.2" x14ac:dyDescent="0.2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3.2" x14ac:dyDescent="0.2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3.2" x14ac:dyDescent="0.2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3.2" x14ac:dyDescent="0.2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3.2" x14ac:dyDescent="0.2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3.2" x14ac:dyDescent="0.2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3.2" x14ac:dyDescent="0.2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3.2" x14ac:dyDescent="0.2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3.2" x14ac:dyDescent="0.2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3.2" x14ac:dyDescent="0.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3.2" x14ac:dyDescent="0.2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3.2" x14ac:dyDescent="0.2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3.2" x14ac:dyDescent="0.2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3.2" x14ac:dyDescent="0.2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3.2" x14ac:dyDescent="0.2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3.2" x14ac:dyDescent="0.2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3.2" x14ac:dyDescent="0.2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3.2" x14ac:dyDescent="0.2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3.2" x14ac:dyDescent="0.2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3.2" x14ac:dyDescent="0.2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3.2" x14ac:dyDescent="0.2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3.2" x14ac:dyDescent="0.2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3.2" x14ac:dyDescent="0.2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3.2" x14ac:dyDescent="0.2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3.2" x14ac:dyDescent="0.2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3.2" x14ac:dyDescent="0.2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3.2" x14ac:dyDescent="0.2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3.2" x14ac:dyDescent="0.2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3.2" x14ac:dyDescent="0.2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3.2" x14ac:dyDescent="0.2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3.2" x14ac:dyDescent="0.2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3.2" x14ac:dyDescent="0.2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3.2" x14ac:dyDescent="0.2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3.2" x14ac:dyDescent="0.2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3.2" x14ac:dyDescent="0.2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3.2" x14ac:dyDescent="0.2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3.2" x14ac:dyDescent="0.2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3.2" x14ac:dyDescent="0.2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3.2" x14ac:dyDescent="0.2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3.2" x14ac:dyDescent="0.2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3.2" x14ac:dyDescent="0.2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3.2" x14ac:dyDescent="0.2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3.2" x14ac:dyDescent="0.2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3.2" x14ac:dyDescent="0.2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3.2" x14ac:dyDescent="0.2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3.2" x14ac:dyDescent="0.2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3.2" x14ac:dyDescent="0.2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3.2" x14ac:dyDescent="0.2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3.2" x14ac:dyDescent="0.2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3.2" x14ac:dyDescent="0.2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3.2" x14ac:dyDescent="0.2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3.2" x14ac:dyDescent="0.2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3.2" x14ac:dyDescent="0.2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3.2" x14ac:dyDescent="0.2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3.2" x14ac:dyDescent="0.2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3.2" x14ac:dyDescent="0.2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3.2" x14ac:dyDescent="0.2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3.2" x14ac:dyDescent="0.2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3.2" x14ac:dyDescent="0.2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3.2" x14ac:dyDescent="0.2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3.2" x14ac:dyDescent="0.2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3.2" x14ac:dyDescent="0.2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3.2" x14ac:dyDescent="0.2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3.2" x14ac:dyDescent="0.2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3.2" x14ac:dyDescent="0.2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3.2" x14ac:dyDescent="0.2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3.2" x14ac:dyDescent="0.2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3.2" x14ac:dyDescent="0.2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3.2" x14ac:dyDescent="0.2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3.2" x14ac:dyDescent="0.2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3.2" x14ac:dyDescent="0.2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3.2" x14ac:dyDescent="0.2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3.2" x14ac:dyDescent="0.2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3.2" x14ac:dyDescent="0.2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3.2" x14ac:dyDescent="0.2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3.2" x14ac:dyDescent="0.2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3.2" x14ac:dyDescent="0.2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3.2" x14ac:dyDescent="0.2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3.2" x14ac:dyDescent="0.2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3.2" x14ac:dyDescent="0.2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3.2" x14ac:dyDescent="0.2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3.2" x14ac:dyDescent="0.2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3.2" x14ac:dyDescent="0.2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3.2" x14ac:dyDescent="0.2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3.2" x14ac:dyDescent="0.2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3.2" x14ac:dyDescent="0.2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3.2" x14ac:dyDescent="0.2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3.2" x14ac:dyDescent="0.2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3.2" x14ac:dyDescent="0.2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3.2" x14ac:dyDescent="0.2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3.2" x14ac:dyDescent="0.2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3.2" x14ac:dyDescent="0.2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3.2" x14ac:dyDescent="0.2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3.2" x14ac:dyDescent="0.2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3.2" x14ac:dyDescent="0.2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3.2" x14ac:dyDescent="0.2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3.2" x14ac:dyDescent="0.2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3.2" x14ac:dyDescent="0.2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3.2" x14ac:dyDescent="0.2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3.2" x14ac:dyDescent="0.2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3.2" x14ac:dyDescent="0.2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3.2" x14ac:dyDescent="0.2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3.2" x14ac:dyDescent="0.2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3.2" x14ac:dyDescent="0.2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3.2" x14ac:dyDescent="0.2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3.2" x14ac:dyDescent="0.2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3.2" x14ac:dyDescent="0.2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3.2" x14ac:dyDescent="0.2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3.2" x14ac:dyDescent="0.2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3.2" x14ac:dyDescent="0.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3.2" x14ac:dyDescent="0.2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3.2" x14ac:dyDescent="0.2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3.2" x14ac:dyDescent="0.2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3.2" x14ac:dyDescent="0.2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3.2" x14ac:dyDescent="0.2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3.2" x14ac:dyDescent="0.2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3.2" x14ac:dyDescent="0.2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3.2" x14ac:dyDescent="0.2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3.2" x14ac:dyDescent="0.2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3.2" x14ac:dyDescent="0.2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3.2" x14ac:dyDescent="0.2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3.2" x14ac:dyDescent="0.2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3.2" x14ac:dyDescent="0.2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3.2" x14ac:dyDescent="0.2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3.2" x14ac:dyDescent="0.2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3.2" x14ac:dyDescent="0.2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3.2" x14ac:dyDescent="0.2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3.2" x14ac:dyDescent="0.2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3.2" x14ac:dyDescent="0.2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3.2" x14ac:dyDescent="0.2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3.2" x14ac:dyDescent="0.2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3.2" x14ac:dyDescent="0.2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3.2" x14ac:dyDescent="0.2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3.2" x14ac:dyDescent="0.2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3.2" x14ac:dyDescent="0.2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3.2" x14ac:dyDescent="0.2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3.2" x14ac:dyDescent="0.2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3.2" x14ac:dyDescent="0.2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3.2" x14ac:dyDescent="0.2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3.2" x14ac:dyDescent="0.2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3.2" x14ac:dyDescent="0.2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3.2" x14ac:dyDescent="0.2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3.2" x14ac:dyDescent="0.2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3.2" x14ac:dyDescent="0.2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3.2" x14ac:dyDescent="0.2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3.2" x14ac:dyDescent="0.2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3.2" x14ac:dyDescent="0.2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3.2" x14ac:dyDescent="0.2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3.2" x14ac:dyDescent="0.2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3.2" x14ac:dyDescent="0.2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3.2" x14ac:dyDescent="0.2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3.2" x14ac:dyDescent="0.2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3.2" x14ac:dyDescent="0.2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3.2" x14ac:dyDescent="0.2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3.2" x14ac:dyDescent="0.2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3.2" x14ac:dyDescent="0.2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3.2" x14ac:dyDescent="0.2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3.2" x14ac:dyDescent="0.2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3.2" x14ac:dyDescent="0.2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3.2" x14ac:dyDescent="0.2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3.2" x14ac:dyDescent="0.2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3.2" x14ac:dyDescent="0.2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3.2" x14ac:dyDescent="0.2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3.2" x14ac:dyDescent="0.2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3.2" x14ac:dyDescent="0.2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3.2" x14ac:dyDescent="0.2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3.2" x14ac:dyDescent="0.2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3.2" x14ac:dyDescent="0.2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3.2" x14ac:dyDescent="0.2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3.2" x14ac:dyDescent="0.2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3.2" x14ac:dyDescent="0.2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3.2" x14ac:dyDescent="0.2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3.2" x14ac:dyDescent="0.2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3.2" x14ac:dyDescent="0.2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3.2" x14ac:dyDescent="0.2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3.2" x14ac:dyDescent="0.2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3.2" x14ac:dyDescent="0.2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3.2" x14ac:dyDescent="0.2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3.2" x14ac:dyDescent="0.2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3.2" x14ac:dyDescent="0.2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3.2" x14ac:dyDescent="0.2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3.2" x14ac:dyDescent="0.2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3.2" x14ac:dyDescent="0.2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3.2" x14ac:dyDescent="0.2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3.2" x14ac:dyDescent="0.2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3.2" x14ac:dyDescent="0.2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3.2" x14ac:dyDescent="0.2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3.2" x14ac:dyDescent="0.2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3.2" x14ac:dyDescent="0.2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3.2" x14ac:dyDescent="0.2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3.2" x14ac:dyDescent="0.2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3.2" x14ac:dyDescent="0.2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3.2" x14ac:dyDescent="0.2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3.2" x14ac:dyDescent="0.2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3.2" x14ac:dyDescent="0.2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3.2" x14ac:dyDescent="0.2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3.2" x14ac:dyDescent="0.2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3.2" x14ac:dyDescent="0.2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3.2" x14ac:dyDescent="0.2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3.2" x14ac:dyDescent="0.2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3.2" x14ac:dyDescent="0.2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3.2" x14ac:dyDescent="0.2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3.2" x14ac:dyDescent="0.2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3.2" x14ac:dyDescent="0.2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3.2" x14ac:dyDescent="0.2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3.2" x14ac:dyDescent="0.2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3.2" x14ac:dyDescent="0.2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3.2" x14ac:dyDescent="0.2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3.2" x14ac:dyDescent="0.2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3.2" x14ac:dyDescent="0.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3.2" x14ac:dyDescent="0.2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3.2" x14ac:dyDescent="0.2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3.2" x14ac:dyDescent="0.2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3.2" x14ac:dyDescent="0.2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3.2" x14ac:dyDescent="0.2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3.2" x14ac:dyDescent="0.2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3.2" x14ac:dyDescent="0.2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3.2" x14ac:dyDescent="0.2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3.2" x14ac:dyDescent="0.2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3.2" x14ac:dyDescent="0.2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3.2" x14ac:dyDescent="0.2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3.2" x14ac:dyDescent="0.2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3.2" x14ac:dyDescent="0.2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3.2" x14ac:dyDescent="0.2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3.2" x14ac:dyDescent="0.2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3.2" x14ac:dyDescent="0.2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3.2" x14ac:dyDescent="0.2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3.2" x14ac:dyDescent="0.2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3.2" x14ac:dyDescent="0.2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3.2" x14ac:dyDescent="0.2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3.2" x14ac:dyDescent="0.2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3.2" x14ac:dyDescent="0.2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3.2" x14ac:dyDescent="0.2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3.2" x14ac:dyDescent="0.2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3.2" x14ac:dyDescent="0.2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3.2" x14ac:dyDescent="0.2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3.2" x14ac:dyDescent="0.2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3.2" x14ac:dyDescent="0.2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3.2" x14ac:dyDescent="0.2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3.2" x14ac:dyDescent="0.2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3.2" x14ac:dyDescent="0.2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3.2" x14ac:dyDescent="0.2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3.2" x14ac:dyDescent="0.2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3.2" x14ac:dyDescent="0.2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3.2" x14ac:dyDescent="0.2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3.2" x14ac:dyDescent="0.2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3.2" x14ac:dyDescent="0.2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3.2" x14ac:dyDescent="0.2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3.2" x14ac:dyDescent="0.2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3.2" x14ac:dyDescent="0.2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3.2" x14ac:dyDescent="0.2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3.2" x14ac:dyDescent="0.2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3.2" x14ac:dyDescent="0.2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3.2" x14ac:dyDescent="0.2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3.2" x14ac:dyDescent="0.2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3.2" x14ac:dyDescent="0.2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3.2" x14ac:dyDescent="0.2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3.2" x14ac:dyDescent="0.2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3.2" x14ac:dyDescent="0.2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3.2" x14ac:dyDescent="0.2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3.2" x14ac:dyDescent="0.2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3.2" x14ac:dyDescent="0.2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3.2" x14ac:dyDescent="0.2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3.2" x14ac:dyDescent="0.2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3.2" x14ac:dyDescent="0.2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3.2" x14ac:dyDescent="0.2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3.2" x14ac:dyDescent="0.2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3.2" x14ac:dyDescent="0.2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3.2" x14ac:dyDescent="0.2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3.2" x14ac:dyDescent="0.2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3.2" x14ac:dyDescent="0.2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3.2" x14ac:dyDescent="0.2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3.2" x14ac:dyDescent="0.2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3.2" x14ac:dyDescent="0.2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3.2" x14ac:dyDescent="0.2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3.2" x14ac:dyDescent="0.2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3.2" x14ac:dyDescent="0.2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3.2" x14ac:dyDescent="0.2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3.2" x14ac:dyDescent="0.2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3.2" x14ac:dyDescent="0.2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3.2" x14ac:dyDescent="0.2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3.2" x14ac:dyDescent="0.2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3.2" x14ac:dyDescent="0.2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3.2" x14ac:dyDescent="0.2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3.2" x14ac:dyDescent="0.2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3.2" x14ac:dyDescent="0.2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3.2" x14ac:dyDescent="0.2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3.2" x14ac:dyDescent="0.2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3.2" x14ac:dyDescent="0.2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3.2" x14ac:dyDescent="0.2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3.2" x14ac:dyDescent="0.2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3.2" x14ac:dyDescent="0.2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3.2" x14ac:dyDescent="0.2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3.2" x14ac:dyDescent="0.2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3.2" x14ac:dyDescent="0.2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3.2" x14ac:dyDescent="0.2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3.2" x14ac:dyDescent="0.2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3.2" x14ac:dyDescent="0.2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3.2" x14ac:dyDescent="0.2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3.2" x14ac:dyDescent="0.2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3.2" x14ac:dyDescent="0.2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3.2" x14ac:dyDescent="0.2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3.2" x14ac:dyDescent="0.2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3.2" x14ac:dyDescent="0.2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3.2" x14ac:dyDescent="0.2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3.2" x14ac:dyDescent="0.2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3.2" x14ac:dyDescent="0.2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3.2" x14ac:dyDescent="0.2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3.2" x14ac:dyDescent="0.2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3.2" x14ac:dyDescent="0.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3.2" x14ac:dyDescent="0.2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3.2" x14ac:dyDescent="0.2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3.2" x14ac:dyDescent="0.2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3.2" x14ac:dyDescent="0.2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3.2" x14ac:dyDescent="0.2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3.2" x14ac:dyDescent="0.2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3.2" x14ac:dyDescent="0.2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3.2" x14ac:dyDescent="0.2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3.2" x14ac:dyDescent="0.2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3.2" x14ac:dyDescent="0.2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3.2" x14ac:dyDescent="0.2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3.2" x14ac:dyDescent="0.2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3.2" x14ac:dyDescent="0.2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3.2" x14ac:dyDescent="0.2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3.2" x14ac:dyDescent="0.2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3.2" x14ac:dyDescent="0.2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3.2" x14ac:dyDescent="0.2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3.2" x14ac:dyDescent="0.2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3.2" x14ac:dyDescent="0.2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3.2" x14ac:dyDescent="0.2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3.2" x14ac:dyDescent="0.2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3.2" x14ac:dyDescent="0.2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3.2" x14ac:dyDescent="0.2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3.2" x14ac:dyDescent="0.2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3.2" x14ac:dyDescent="0.2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3.2" x14ac:dyDescent="0.2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3.2" x14ac:dyDescent="0.2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3.2" x14ac:dyDescent="0.2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3.2" x14ac:dyDescent="0.2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3.2" x14ac:dyDescent="0.2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3.2" x14ac:dyDescent="0.2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3.2" x14ac:dyDescent="0.2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3.2" x14ac:dyDescent="0.2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3.2" x14ac:dyDescent="0.2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3.2" x14ac:dyDescent="0.2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3.2" x14ac:dyDescent="0.2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3.2" x14ac:dyDescent="0.2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3.2" x14ac:dyDescent="0.2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3.2" x14ac:dyDescent="0.2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3.2" x14ac:dyDescent="0.2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3.2" x14ac:dyDescent="0.2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3.2" x14ac:dyDescent="0.2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3.2" x14ac:dyDescent="0.2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3.2" x14ac:dyDescent="0.2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3.2" x14ac:dyDescent="0.2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3.2" x14ac:dyDescent="0.2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3.2" x14ac:dyDescent="0.2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3.2" x14ac:dyDescent="0.2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3.2" x14ac:dyDescent="0.2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3.2" x14ac:dyDescent="0.2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3.2" x14ac:dyDescent="0.2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3.2" x14ac:dyDescent="0.2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3.2" x14ac:dyDescent="0.2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3.2" x14ac:dyDescent="0.2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3.2" x14ac:dyDescent="0.2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3.2" x14ac:dyDescent="0.2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3.2" x14ac:dyDescent="0.2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3.2" x14ac:dyDescent="0.2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3.2" x14ac:dyDescent="0.2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3.2" x14ac:dyDescent="0.2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3.2" x14ac:dyDescent="0.2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3.2" x14ac:dyDescent="0.2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3.2" x14ac:dyDescent="0.2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3.2" x14ac:dyDescent="0.2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3.2" x14ac:dyDescent="0.2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3.2" x14ac:dyDescent="0.2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3.2" x14ac:dyDescent="0.2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3.2" x14ac:dyDescent="0.2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3.2" x14ac:dyDescent="0.2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3.2" x14ac:dyDescent="0.2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3.2" x14ac:dyDescent="0.2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3.2" x14ac:dyDescent="0.2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3.2" x14ac:dyDescent="0.2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3.2" x14ac:dyDescent="0.2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3.2" x14ac:dyDescent="0.2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3.2" x14ac:dyDescent="0.2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3.2" x14ac:dyDescent="0.2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3.2" x14ac:dyDescent="0.2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3.2" x14ac:dyDescent="0.2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3.2" x14ac:dyDescent="0.2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3.2" x14ac:dyDescent="0.2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3.2" x14ac:dyDescent="0.2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3.2" x14ac:dyDescent="0.2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3.2" x14ac:dyDescent="0.2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3.2" x14ac:dyDescent="0.2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3.2" x14ac:dyDescent="0.2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3.2" x14ac:dyDescent="0.2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3.2" x14ac:dyDescent="0.2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3.2" x14ac:dyDescent="0.2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3.2" x14ac:dyDescent="0.2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3.2" x14ac:dyDescent="0.2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3.2" x14ac:dyDescent="0.2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3.2" x14ac:dyDescent="0.2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3.2" x14ac:dyDescent="0.2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3.2" x14ac:dyDescent="0.2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3.2" x14ac:dyDescent="0.2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3.2" x14ac:dyDescent="0.2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3.2" x14ac:dyDescent="0.2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3.2" x14ac:dyDescent="0.2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3.2" x14ac:dyDescent="0.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3.2" x14ac:dyDescent="0.2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3.2" x14ac:dyDescent="0.2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3.2" x14ac:dyDescent="0.2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3.2" x14ac:dyDescent="0.2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3.2" x14ac:dyDescent="0.2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3.2" x14ac:dyDescent="0.2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3.2" x14ac:dyDescent="0.2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3.2" x14ac:dyDescent="0.2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3.2" x14ac:dyDescent="0.2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3.2" x14ac:dyDescent="0.2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3.2" x14ac:dyDescent="0.2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3.2" x14ac:dyDescent="0.2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3.2" x14ac:dyDescent="0.2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3.2" x14ac:dyDescent="0.2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3.2" x14ac:dyDescent="0.2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3.2" x14ac:dyDescent="0.2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3.2" x14ac:dyDescent="0.2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3.2" x14ac:dyDescent="0.2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3.2" x14ac:dyDescent="0.2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3.2" x14ac:dyDescent="0.2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3.2" x14ac:dyDescent="0.2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3.2" x14ac:dyDescent="0.2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3.2" x14ac:dyDescent="0.2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3.2" x14ac:dyDescent="0.2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3.2" x14ac:dyDescent="0.2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3.2" x14ac:dyDescent="0.2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3.2" x14ac:dyDescent="0.2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3.2" x14ac:dyDescent="0.2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3.2" x14ac:dyDescent="0.2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3.2" x14ac:dyDescent="0.2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3.2" x14ac:dyDescent="0.2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3.2" x14ac:dyDescent="0.2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3.2" x14ac:dyDescent="0.2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3.2" x14ac:dyDescent="0.2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3.2" x14ac:dyDescent="0.2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3.2" x14ac:dyDescent="0.2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3.2" x14ac:dyDescent="0.2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3.2" x14ac:dyDescent="0.2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3.2" x14ac:dyDescent="0.2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3.2" x14ac:dyDescent="0.2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3.2" x14ac:dyDescent="0.2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3.2" x14ac:dyDescent="0.2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3.2" x14ac:dyDescent="0.2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3.2" x14ac:dyDescent="0.2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3.2" x14ac:dyDescent="0.2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3.2" x14ac:dyDescent="0.2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3.2" x14ac:dyDescent="0.2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3.2" x14ac:dyDescent="0.2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3.2" x14ac:dyDescent="0.2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3.2" x14ac:dyDescent="0.2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3.2" x14ac:dyDescent="0.2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3.2" x14ac:dyDescent="0.2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3.2" x14ac:dyDescent="0.2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3.2" x14ac:dyDescent="0.2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3.2" x14ac:dyDescent="0.2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3.2" x14ac:dyDescent="0.2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3.2" x14ac:dyDescent="0.2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3.2" x14ac:dyDescent="0.2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3.2" x14ac:dyDescent="0.2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3.2" x14ac:dyDescent="0.2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3.2" x14ac:dyDescent="0.2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3.2" x14ac:dyDescent="0.2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3.2" x14ac:dyDescent="0.2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3.2" x14ac:dyDescent="0.2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3.2" x14ac:dyDescent="0.2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3.2" x14ac:dyDescent="0.2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3.2" x14ac:dyDescent="0.2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3.2" x14ac:dyDescent="0.2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3.2" x14ac:dyDescent="0.25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3.2" x14ac:dyDescent="0.2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3.2" x14ac:dyDescent="0.25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3.2" x14ac:dyDescent="0.25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3.2" x14ac:dyDescent="0.25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3.2" x14ac:dyDescent="0.25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3.2" x14ac:dyDescent="0.25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count="2">
    <dataValidation type="decimal" operator="greaterThanOrEqual" allowBlank="1" showInputMessage="1" showErrorMessage="1" prompt=" - Entry must be integer greater than or equal to zero" sqref="C11:W14" xr:uid="{00000000-0002-0000-07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4" xr:uid="{00000000-0002-0000-0700-000001000000}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1000"/>
  <sheetViews>
    <sheetView workbookViewId="0">
      <selection activeCell="A19" sqref="A19"/>
    </sheetView>
  </sheetViews>
  <sheetFormatPr defaultColWidth="17.33203125" defaultRowHeight="15" customHeight="1" x14ac:dyDescent="0.25"/>
  <cols>
    <col min="1" max="1" width="27" customWidth="1"/>
    <col min="2" max="2" width="7.88671875" customWidth="1"/>
    <col min="3" max="23" width="7" customWidth="1"/>
    <col min="24" max="26" width="1.6640625" customWidth="1"/>
    <col min="27" max="31" width="15.6640625" customWidth="1"/>
    <col min="32" max="32" width="5.88671875" customWidth="1"/>
    <col min="33" max="36" width="7.33203125" customWidth="1"/>
    <col min="37" max="37" width="11.33203125" customWidth="1"/>
    <col min="38" max="40" width="12.33203125" customWidth="1"/>
    <col min="41" max="41" width="9.109375" customWidth="1"/>
  </cols>
  <sheetData>
    <row r="1" spans="1:41" ht="23.25" customHeight="1" x14ac:dyDescent="0.25">
      <c r="A1" s="2" t="s">
        <v>64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5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5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2"/>
      <c r="AH3" s="71"/>
      <c r="AI3" s="71"/>
      <c r="AJ3" s="71"/>
      <c r="AK3" s="71"/>
      <c r="AL3" s="71"/>
      <c r="AM3" s="71"/>
      <c r="AN3" s="71"/>
      <c r="AO3" s="10"/>
    </row>
    <row r="4" spans="1:41" ht="15" customHeight="1" x14ac:dyDescent="0.25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5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5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5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5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5">
      <c r="A10" s="27" t="str">
        <f>Indiv!D2</f>
        <v>Team A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2"/>
      <c r="AH10" s="71"/>
      <c r="AI10" s="71"/>
      <c r="AJ10" s="71"/>
      <c r="AK10" s="71"/>
      <c r="AL10" s="71"/>
      <c r="AM10" s="71"/>
      <c r="AN10" s="71"/>
      <c r="AO10" s="10"/>
    </row>
    <row r="11" spans="1:41" ht="15" customHeight="1" x14ac:dyDescent="0.25">
      <c r="A11" s="40" t="str">
        <f>Indiv!D3</f>
        <v>Bob Anders</v>
      </c>
      <c r="B11" s="50"/>
      <c r="C11" s="51"/>
      <c r="D11" s="51"/>
      <c r="E11" s="5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0"/>
      <c r="AA11" s="45" t="str">
        <f t="shared" ref="AA11:AA15" si="0">IF(C11=0,"",(C11/B11)*8)</f>
        <v/>
      </c>
      <c r="AB11" s="46">
        <f>Indiv!$AD$2*B11</f>
        <v>0</v>
      </c>
      <c r="AC11" s="46" t="str">
        <f t="shared" ref="AC11:AC15" si="1">IF(C11=0,"",AB11/C11)</f>
        <v/>
      </c>
      <c r="AD11" s="46" t="str">
        <f t="shared" ref="AD11:AD15" si="2">IF(C11=0,"",AB11/(D11+E11))</f>
        <v/>
      </c>
      <c r="AE11" s="48" t="str">
        <f t="shared" ref="AE11:AE15" si="3">IF(C11=0,"",1000*((E11+D11)/C11))</f>
        <v/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5">
      <c r="A12" s="49" t="str">
        <f>Indiv!D4</f>
        <v>Sandy Beach</v>
      </c>
      <c r="B12" s="50"/>
      <c r="C12" s="51"/>
      <c r="D12" s="51"/>
      <c r="E12" s="5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/>
      <c r="Z12" s="10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8" t="str">
        <f t="shared" si="3"/>
        <v/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5">
      <c r="A13" s="49" t="str">
        <f>Indiv!D5</f>
        <v>Susie Brown</v>
      </c>
      <c r="B13" s="50"/>
      <c r="C13" s="51"/>
      <c r="D13" s="51"/>
      <c r="E13" s="5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8" t="str">
        <f t="shared" si="3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5">
      <c r="A14" s="52" t="str">
        <f>Indiv!D6</f>
        <v>Jimmy Neutron</v>
      </c>
      <c r="B14" s="50"/>
      <c r="C14" s="51"/>
      <c r="D14" s="51"/>
      <c r="E14" s="5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8" t="str">
        <f t="shared" si="3"/>
        <v/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5">
      <c r="A15" s="53" t="s">
        <v>39</v>
      </c>
      <c r="B15" s="54">
        <f t="shared" ref="B15:W15" si="4">SUM(B11:B14)</f>
        <v>0</v>
      </c>
      <c r="C15" s="55">
        <f t="shared" si="4"/>
        <v>0</v>
      </c>
      <c r="D15" s="55">
        <f t="shared" si="4"/>
        <v>0</v>
      </c>
      <c r="E15" s="55">
        <f t="shared" si="4"/>
        <v>0</v>
      </c>
      <c r="F15" s="55">
        <f t="shared" si="4"/>
        <v>0</v>
      </c>
      <c r="G15" s="55">
        <f t="shared" si="4"/>
        <v>0</v>
      </c>
      <c r="H15" s="55">
        <f t="shared" si="4"/>
        <v>0</v>
      </c>
      <c r="I15" s="55">
        <f t="shared" si="4"/>
        <v>0</v>
      </c>
      <c r="J15" s="55">
        <f t="shared" si="4"/>
        <v>0</v>
      </c>
      <c r="K15" s="55">
        <f t="shared" si="4"/>
        <v>0</v>
      </c>
      <c r="L15" s="55">
        <f t="shared" si="4"/>
        <v>0</v>
      </c>
      <c r="M15" s="55">
        <f t="shared" si="4"/>
        <v>0</v>
      </c>
      <c r="N15" s="55">
        <f t="shared" si="4"/>
        <v>0</v>
      </c>
      <c r="O15" s="55">
        <f t="shared" si="4"/>
        <v>0</v>
      </c>
      <c r="P15" s="55">
        <f t="shared" si="4"/>
        <v>0</v>
      </c>
      <c r="Q15" s="55">
        <f t="shared" si="4"/>
        <v>0</v>
      </c>
      <c r="R15" s="55">
        <f t="shared" si="4"/>
        <v>0</v>
      </c>
      <c r="S15" s="55">
        <f t="shared" si="4"/>
        <v>0</v>
      </c>
      <c r="T15" s="55">
        <f t="shared" si="4"/>
        <v>0</v>
      </c>
      <c r="U15" s="55">
        <f t="shared" si="4"/>
        <v>0</v>
      </c>
      <c r="V15" s="55">
        <f t="shared" si="4"/>
        <v>0</v>
      </c>
      <c r="W15" s="55">
        <f t="shared" si="4"/>
        <v>0</v>
      </c>
      <c r="X15" s="56"/>
      <c r="Y15" s="57"/>
      <c r="Z15" s="56"/>
      <c r="AA15" s="58" t="str">
        <f t="shared" si="0"/>
        <v/>
      </c>
      <c r="AB15" s="59">
        <f>AB11+AB12+AB13+AB14</f>
        <v>0</v>
      </c>
      <c r="AC15" s="59" t="str">
        <f t="shared" si="1"/>
        <v/>
      </c>
      <c r="AD15" s="59" t="str">
        <f t="shared" si="2"/>
        <v/>
      </c>
      <c r="AE15" s="60" t="str">
        <f t="shared" si="3"/>
        <v/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5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5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2"/>
      <c r="AH17" s="71"/>
      <c r="AI17" s="71"/>
      <c r="AJ17" s="71"/>
      <c r="AK17" s="71"/>
      <c r="AL17" s="71"/>
      <c r="AM17" s="71"/>
      <c r="AN17" s="71"/>
      <c r="AO17" s="10"/>
    </row>
    <row r="18" spans="1:41" ht="15" customHeight="1" x14ac:dyDescent="0.25">
      <c r="A18" s="11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5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5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5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5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5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5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2"/>
      <c r="AH24" s="71"/>
      <c r="AI24" s="71"/>
      <c r="AJ24" s="71"/>
      <c r="AK24" s="71"/>
      <c r="AL24" s="71"/>
      <c r="AM24" s="71"/>
      <c r="AN24" s="71"/>
      <c r="AO24" s="10"/>
    </row>
    <row r="25" spans="1:41" ht="15" customHeight="1" x14ac:dyDescent="0.25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5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5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5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5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5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5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2"/>
      <c r="AH31" s="71"/>
      <c r="AI31" s="71"/>
      <c r="AJ31" s="71"/>
      <c r="AK31" s="71"/>
      <c r="AL31" s="71"/>
      <c r="AM31" s="71"/>
      <c r="AN31" s="71"/>
      <c r="AO31" s="10"/>
    </row>
    <row r="32" spans="1:41" ht="15" customHeight="1" x14ac:dyDescent="0.25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5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5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5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5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5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5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5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5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5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5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5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5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5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70"/>
      <c r="AK45" s="71"/>
      <c r="AL45" s="71"/>
      <c r="AM45" s="10"/>
      <c r="AN45" s="10"/>
      <c r="AO45" s="10"/>
    </row>
    <row r="46" spans="1:41" ht="15" customHeight="1" x14ac:dyDescent="0.25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5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5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5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5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5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5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5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5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5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5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5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5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5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5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5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5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5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5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5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5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5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5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5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5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5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5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5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5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5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5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5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5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5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5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5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5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5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5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5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5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5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5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5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3.2" x14ac:dyDescent="0.2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3.2" x14ac:dyDescent="0.2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3.2" x14ac:dyDescent="0.2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3.2" x14ac:dyDescent="0.2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3.2" x14ac:dyDescent="0.2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3.2" x14ac:dyDescent="0.2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3.2" x14ac:dyDescent="0.2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3.2" x14ac:dyDescent="0.2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3.2" x14ac:dyDescent="0.2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3.2" x14ac:dyDescent="0.2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3.2" x14ac:dyDescent="0.2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3.2" x14ac:dyDescent="0.2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3.2" x14ac:dyDescent="0.2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3.2" x14ac:dyDescent="0.2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3.2" x14ac:dyDescent="0.2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3.2" x14ac:dyDescent="0.2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3.2" x14ac:dyDescent="0.2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3.2" x14ac:dyDescent="0.2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3.2" x14ac:dyDescent="0.2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3.2" x14ac:dyDescent="0.2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3.2" x14ac:dyDescent="0.2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3.2" x14ac:dyDescent="0.2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3.2" x14ac:dyDescent="0.2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3.2" x14ac:dyDescent="0.2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3.2" x14ac:dyDescent="0.2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3.2" x14ac:dyDescent="0.2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3.2" x14ac:dyDescent="0.2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3.2" x14ac:dyDescent="0.2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3.2" x14ac:dyDescent="0.2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3.2" x14ac:dyDescent="0.2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3.2" x14ac:dyDescent="0.2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3.2" x14ac:dyDescent="0.2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3.2" x14ac:dyDescent="0.2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3.2" x14ac:dyDescent="0.2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3.2" x14ac:dyDescent="0.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3.2" x14ac:dyDescent="0.2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3.2" x14ac:dyDescent="0.2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3.2" x14ac:dyDescent="0.2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3.2" x14ac:dyDescent="0.2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3.2" x14ac:dyDescent="0.2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3.2" x14ac:dyDescent="0.2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3.2" x14ac:dyDescent="0.2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3.2" x14ac:dyDescent="0.2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3.2" x14ac:dyDescent="0.2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3.2" x14ac:dyDescent="0.2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3.2" x14ac:dyDescent="0.2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3.2" x14ac:dyDescent="0.2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3.2" x14ac:dyDescent="0.2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3.2" x14ac:dyDescent="0.2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3.2" x14ac:dyDescent="0.2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3.2" x14ac:dyDescent="0.2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3.2" x14ac:dyDescent="0.2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3.2" x14ac:dyDescent="0.2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3.2" x14ac:dyDescent="0.2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3.2" x14ac:dyDescent="0.2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3.2" x14ac:dyDescent="0.2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3.2" x14ac:dyDescent="0.2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3.2" x14ac:dyDescent="0.2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3.2" x14ac:dyDescent="0.2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3.2" x14ac:dyDescent="0.2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3.2" x14ac:dyDescent="0.2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3.2" x14ac:dyDescent="0.2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3.2" x14ac:dyDescent="0.2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3.2" x14ac:dyDescent="0.2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3.2" x14ac:dyDescent="0.2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3.2" x14ac:dyDescent="0.2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3.2" x14ac:dyDescent="0.2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3.2" x14ac:dyDescent="0.2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3.2" x14ac:dyDescent="0.2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3.2" x14ac:dyDescent="0.2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3.2" x14ac:dyDescent="0.2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3.2" x14ac:dyDescent="0.2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3.2" x14ac:dyDescent="0.2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3.2" x14ac:dyDescent="0.2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3.2" x14ac:dyDescent="0.2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3.2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3.2" x14ac:dyDescent="0.2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3.2" x14ac:dyDescent="0.2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3.2" x14ac:dyDescent="0.2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3.2" x14ac:dyDescent="0.2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3.2" x14ac:dyDescent="0.2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3.2" x14ac:dyDescent="0.2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3.2" x14ac:dyDescent="0.2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3.2" x14ac:dyDescent="0.2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3.2" x14ac:dyDescent="0.2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3.2" x14ac:dyDescent="0.2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3.2" x14ac:dyDescent="0.2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3.2" x14ac:dyDescent="0.2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3.2" x14ac:dyDescent="0.2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3.2" x14ac:dyDescent="0.2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3.2" x14ac:dyDescent="0.2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3.2" x14ac:dyDescent="0.2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3.2" x14ac:dyDescent="0.2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3.2" x14ac:dyDescent="0.2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3.2" x14ac:dyDescent="0.2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3.2" x14ac:dyDescent="0.2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3.2" x14ac:dyDescent="0.2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3.2" x14ac:dyDescent="0.2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3.2" x14ac:dyDescent="0.2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3.2" x14ac:dyDescent="0.2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3.2" x14ac:dyDescent="0.2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3.2" x14ac:dyDescent="0.2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3.2" x14ac:dyDescent="0.2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3.2" x14ac:dyDescent="0.2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3.2" x14ac:dyDescent="0.2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3.2" x14ac:dyDescent="0.2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3.2" x14ac:dyDescent="0.2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3.2" x14ac:dyDescent="0.2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3.2" x14ac:dyDescent="0.2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3.2" x14ac:dyDescent="0.2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3.2" x14ac:dyDescent="0.2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3.2" x14ac:dyDescent="0.2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3.2" x14ac:dyDescent="0.2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3.2" x14ac:dyDescent="0.2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3.2" x14ac:dyDescent="0.2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3.2" x14ac:dyDescent="0.2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3.2" x14ac:dyDescent="0.2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3.2" x14ac:dyDescent="0.2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3.2" x14ac:dyDescent="0.2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3.2" x14ac:dyDescent="0.2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3.2" x14ac:dyDescent="0.2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3.2" x14ac:dyDescent="0.2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3.2" x14ac:dyDescent="0.2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3.2" x14ac:dyDescent="0.2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3.2" x14ac:dyDescent="0.2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3.2" x14ac:dyDescent="0.2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3.2" x14ac:dyDescent="0.2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3.2" x14ac:dyDescent="0.2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3.2" x14ac:dyDescent="0.2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3.2" x14ac:dyDescent="0.2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3.2" x14ac:dyDescent="0.2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3.2" x14ac:dyDescent="0.2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3.2" x14ac:dyDescent="0.2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3.2" x14ac:dyDescent="0.2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3.2" x14ac:dyDescent="0.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3.2" x14ac:dyDescent="0.2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3.2" x14ac:dyDescent="0.2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3.2" x14ac:dyDescent="0.2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3.2" x14ac:dyDescent="0.2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3.2" x14ac:dyDescent="0.2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3.2" x14ac:dyDescent="0.2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3.2" x14ac:dyDescent="0.2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3.2" x14ac:dyDescent="0.2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3.2" x14ac:dyDescent="0.2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3.2" x14ac:dyDescent="0.2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3.2" x14ac:dyDescent="0.2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3.2" x14ac:dyDescent="0.2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3.2" x14ac:dyDescent="0.2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3.2" x14ac:dyDescent="0.2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3.2" x14ac:dyDescent="0.2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3.2" x14ac:dyDescent="0.2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3.2" x14ac:dyDescent="0.2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3.2" x14ac:dyDescent="0.2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3.2" x14ac:dyDescent="0.2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3.2" x14ac:dyDescent="0.2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3.2" x14ac:dyDescent="0.2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3.2" x14ac:dyDescent="0.2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3.2" x14ac:dyDescent="0.2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3.2" x14ac:dyDescent="0.2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3.2" x14ac:dyDescent="0.2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3.2" x14ac:dyDescent="0.2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3.2" x14ac:dyDescent="0.2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3.2" x14ac:dyDescent="0.2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3.2" x14ac:dyDescent="0.2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3.2" x14ac:dyDescent="0.2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3.2" x14ac:dyDescent="0.2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3.2" x14ac:dyDescent="0.2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3.2" x14ac:dyDescent="0.2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3.2" x14ac:dyDescent="0.2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3.2" x14ac:dyDescent="0.2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3.2" x14ac:dyDescent="0.2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3.2" x14ac:dyDescent="0.2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3.2" x14ac:dyDescent="0.2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3.2" x14ac:dyDescent="0.2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3.2" x14ac:dyDescent="0.2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3.2" x14ac:dyDescent="0.2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3.2" x14ac:dyDescent="0.2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3.2" x14ac:dyDescent="0.2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3.2" x14ac:dyDescent="0.2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3.2" x14ac:dyDescent="0.2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3.2" x14ac:dyDescent="0.2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3.2" x14ac:dyDescent="0.2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3.2" x14ac:dyDescent="0.2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3.2" x14ac:dyDescent="0.2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3.2" x14ac:dyDescent="0.2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3.2" x14ac:dyDescent="0.2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3.2" x14ac:dyDescent="0.2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3.2" x14ac:dyDescent="0.2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3.2" x14ac:dyDescent="0.2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3.2" x14ac:dyDescent="0.2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3.2" x14ac:dyDescent="0.2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3.2" x14ac:dyDescent="0.2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3.2" x14ac:dyDescent="0.2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3.2" x14ac:dyDescent="0.2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3.2" x14ac:dyDescent="0.2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3.2" x14ac:dyDescent="0.2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3.2" x14ac:dyDescent="0.2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3.2" x14ac:dyDescent="0.2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3.2" x14ac:dyDescent="0.2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3.2" x14ac:dyDescent="0.2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3.2" x14ac:dyDescent="0.2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3.2" x14ac:dyDescent="0.2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3.2" x14ac:dyDescent="0.2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3.2" x14ac:dyDescent="0.2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3.2" x14ac:dyDescent="0.2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3.2" x14ac:dyDescent="0.2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3.2" x14ac:dyDescent="0.2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3.2" x14ac:dyDescent="0.2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3.2" x14ac:dyDescent="0.2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3.2" x14ac:dyDescent="0.2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3.2" x14ac:dyDescent="0.2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3.2" x14ac:dyDescent="0.2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3.2" x14ac:dyDescent="0.2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3.2" x14ac:dyDescent="0.2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3.2" x14ac:dyDescent="0.2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3.2" x14ac:dyDescent="0.2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3.2" x14ac:dyDescent="0.2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3.2" x14ac:dyDescent="0.2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3.2" x14ac:dyDescent="0.2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3.2" x14ac:dyDescent="0.2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3.2" x14ac:dyDescent="0.2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3.2" x14ac:dyDescent="0.2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3.2" x14ac:dyDescent="0.2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3.2" x14ac:dyDescent="0.2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3.2" x14ac:dyDescent="0.2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3.2" x14ac:dyDescent="0.2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3.2" x14ac:dyDescent="0.2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3.2" x14ac:dyDescent="0.2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3.2" x14ac:dyDescent="0.2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3.2" x14ac:dyDescent="0.2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3.2" x14ac:dyDescent="0.2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3.2" x14ac:dyDescent="0.2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3.2" x14ac:dyDescent="0.2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3.2" x14ac:dyDescent="0.2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3.2" x14ac:dyDescent="0.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3.2" x14ac:dyDescent="0.2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3.2" x14ac:dyDescent="0.2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3.2" x14ac:dyDescent="0.2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3.2" x14ac:dyDescent="0.2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3.2" x14ac:dyDescent="0.2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3.2" x14ac:dyDescent="0.2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3.2" x14ac:dyDescent="0.2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3.2" x14ac:dyDescent="0.2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3.2" x14ac:dyDescent="0.2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3.2" x14ac:dyDescent="0.2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3.2" x14ac:dyDescent="0.2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3.2" x14ac:dyDescent="0.2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3.2" x14ac:dyDescent="0.2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3.2" x14ac:dyDescent="0.2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3.2" x14ac:dyDescent="0.2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3.2" x14ac:dyDescent="0.2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3.2" x14ac:dyDescent="0.2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3.2" x14ac:dyDescent="0.2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3.2" x14ac:dyDescent="0.2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3.2" x14ac:dyDescent="0.2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3.2" x14ac:dyDescent="0.2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3.2" x14ac:dyDescent="0.2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3.2" x14ac:dyDescent="0.2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3.2" x14ac:dyDescent="0.2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3.2" x14ac:dyDescent="0.2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3.2" x14ac:dyDescent="0.2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3.2" x14ac:dyDescent="0.2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3.2" x14ac:dyDescent="0.2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3.2" x14ac:dyDescent="0.2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3.2" x14ac:dyDescent="0.2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3.2" x14ac:dyDescent="0.2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3.2" x14ac:dyDescent="0.2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3.2" x14ac:dyDescent="0.2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3.2" x14ac:dyDescent="0.2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3.2" x14ac:dyDescent="0.2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3.2" x14ac:dyDescent="0.2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3.2" x14ac:dyDescent="0.2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3.2" x14ac:dyDescent="0.2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3.2" x14ac:dyDescent="0.2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3.2" x14ac:dyDescent="0.2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3.2" x14ac:dyDescent="0.2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3.2" x14ac:dyDescent="0.2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3.2" x14ac:dyDescent="0.2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3.2" x14ac:dyDescent="0.2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3.2" x14ac:dyDescent="0.2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3.2" x14ac:dyDescent="0.2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3.2" x14ac:dyDescent="0.2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3.2" x14ac:dyDescent="0.2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3.2" x14ac:dyDescent="0.2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3.2" x14ac:dyDescent="0.2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3.2" x14ac:dyDescent="0.2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3.2" x14ac:dyDescent="0.2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3.2" x14ac:dyDescent="0.2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3.2" x14ac:dyDescent="0.2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3.2" x14ac:dyDescent="0.2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3.2" x14ac:dyDescent="0.2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3.2" x14ac:dyDescent="0.2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3.2" x14ac:dyDescent="0.2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3.2" x14ac:dyDescent="0.2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3.2" x14ac:dyDescent="0.2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3.2" x14ac:dyDescent="0.2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3.2" x14ac:dyDescent="0.2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3.2" x14ac:dyDescent="0.2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3.2" x14ac:dyDescent="0.2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3.2" x14ac:dyDescent="0.2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3.2" x14ac:dyDescent="0.2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3.2" x14ac:dyDescent="0.2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3.2" x14ac:dyDescent="0.2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3.2" x14ac:dyDescent="0.2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3.2" x14ac:dyDescent="0.2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3.2" x14ac:dyDescent="0.2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3.2" x14ac:dyDescent="0.2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3.2" x14ac:dyDescent="0.2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3.2" x14ac:dyDescent="0.2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3.2" x14ac:dyDescent="0.2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3.2" x14ac:dyDescent="0.2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3.2" x14ac:dyDescent="0.2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3.2" x14ac:dyDescent="0.2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3.2" x14ac:dyDescent="0.2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3.2" x14ac:dyDescent="0.2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3.2" x14ac:dyDescent="0.2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3.2" x14ac:dyDescent="0.2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3.2" x14ac:dyDescent="0.2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3.2" x14ac:dyDescent="0.2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3.2" x14ac:dyDescent="0.2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3.2" x14ac:dyDescent="0.2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3.2" x14ac:dyDescent="0.2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3.2" x14ac:dyDescent="0.2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3.2" x14ac:dyDescent="0.2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3.2" x14ac:dyDescent="0.2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3.2" x14ac:dyDescent="0.2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3.2" x14ac:dyDescent="0.2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3.2" x14ac:dyDescent="0.2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3.2" x14ac:dyDescent="0.2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3.2" x14ac:dyDescent="0.2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3.2" x14ac:dyDescent="0.2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3.2" x14ac:dyDescent="0.2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3.2" x14ac:dyDescent="0.2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3.2" x14ac:dyDescent="0.2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3.2" x14ac:dyDescent="0.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3.2" x14ac:dyDescent="0.2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3.2" x14ac:dyDescent="0.2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3.2" x14ac:dyDescent="0.2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3.2" x14ac:dyDescent="0.2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3.2" x14ac:dyDescent="0.2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3.2" x14ac:dyDescent="0.2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3.2" x14ac:dyDescent="0.2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3.2" x14ac:dyDescent="0.2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3.2" x14ac:dyDescent="0.2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3.2" x14ac:dyDescent="0.2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3.2" x14ac:dyDescent="0.2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3.2" x14ac:dyDescent="0.2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3.2" x14ac:dyDescent="0.2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3.2" x14ac:dyDescent="0.2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3.2" x14ac:dyDescent="0.2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3.2" x14ac:dyDescent="0.2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3.2" x14ac:dyDescent="0.2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3.2" x14ac:dyDescent="0.2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3.2" x14ac:dyDescent="0.2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3.2" x14ac:dyDescent="0.2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3.2" x14ac:dyDescent="0.2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3.2" x14ac:dyDescent="0.2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3.2" x14ac:dyDescent="0.2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3.2" x14ac:dyDescent="0.2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3.2" x14ac:dyDescent="0.2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3.2" x14ac:dyDescent="0.2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3.2" x14ac:dyDescent="0.2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3.2" x14ac:dyDescent="0.2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3.2" x14ac:dyDescent="0.2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3.2" x14ac:dyDescent="0.2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3.2" x14ac:dyDescent="0.2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3.2" x14ac:dyDescent="0.2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3.2" x14ac:dyDescent="0.2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3.2" x14ac:dyDescent="0.2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3.2" x14ac:dyDescent="0.2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3.2" x14ac:dyDescent="0.2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3.2" x14ac:dyDescent="0.2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3.2" x14ac:dyDescent="0.2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3.2" x14ac:dyDescent="0.2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3.2" x14ac:dyDescent="0.2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3.2" x14ac:dyDescent="0.2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3.2" x14ac:dyDescent="0.2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3.2" x14ac:dyDescent="0.2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3.2" x14ac:dyDescent="0.2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3.2" x14ac:dyDescent="0.2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3.2" x14ac:dyDescent="0.2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3.2" x14ac:dyDescent="0.2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3.2" x14ac:dyDescent="0.2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3.2" x14ac:dyDescent="0.2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3.2" x14ac:dyDescent="0.2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3.2" x14ac:dyDescent="0.2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3.2" x14ac:dyDescent="0.2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3.2" x14ac:dyDescent="0.2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3.2" x14ac:dyDescent="0.2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3.2" x14ac:dyDescent="0.2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3.2" x14ac:dyDescent="0.2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3.2" x14ac:dyDescent="0.2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3.2" x14ac:dyDescent="0.2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3.2" x14ac:dyDescent="0.2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3.2" x14ac:dyDescent="0.2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3.2" x14ac:dyDescent="0.2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3.2" x14ac:dyDescent="0.2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3.2" x14ac:dyDescent="0.2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3.2" x14ac:dyDescent="0.2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3.2" x14ac:dyDescent="0.2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3.2" x14ac:dyDescent="0.2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3.2" x14ac:dyDescent="0.2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3.2" x14ac:dyDescent="0.2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3.2" x14ac:dyDescent="0.2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3.2" x14ac:dyDescent="0.2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3.2" x14ac:dyDescent="0.2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3.2" x14ac:dyDescent="0.2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3.2" x14ac:dyDescent="0.2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3.2" x14ac:dyDescent="0.2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3.2" x14ac:dyDescent="0.2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3.2" x14ac:dyDescent="0.2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3.2" x14ac:dyDescent="0.2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3.2" x14ac:dyDescent="0.2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3.2" x14ac:dyDescent="0.2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3.2" x14ac:dyDescent="0.2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3.2" x14ac:dyDescent="0.2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3.2" x14ac:dyDescent="0.2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3.2" x14ac:dyDescent="0.2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3.2" x14ac:dyDescent="0.2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3.2" x14ac:dyDescent="0.2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3.2" x14ac:dyDescent="0.2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3.2" x14ac:dyDescent="0.2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3.2" x14ac:dyDescent="0.2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3.2" x14ac:dyDescent="0.2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3.2" x14ac:dyDescent="0.2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3.2" x14ac:dyDescent="0.2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3.2" x14ac:dyDescent="0.2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3.2" x14ac:dyDescent="0.2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3.2" x14ac:dyDescent="0.2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3.2" x14ac:dyDescent="0.2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3.2" x14ac:dyDescent="0.2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3.2" x14ac:dyDescent="0.2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3.2" x14ac:dyDescent="0.2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3.2" x14ac:dyDescent="0.2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3.2" x14ac:dyDescent="0.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3.2" x14ac:dyDescent="0.2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3.2" x14ac:dyDescent="0.2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3.2" x14ac:dyDescent="0.2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3.2" x14ac:dyDescent="0.2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3.2" x14ac:dyDescent="0.2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3.2" x14ac:dyDescent="0.2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3.2" x14ac:dyDescent="0.2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3.2" x14ac:dyDescent="0.2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3.2" x14ac:dyDescent="0.2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3.2" x14ac:dyDescent="0.2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3.2" x14ac:dyDescent="0.2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3.2" x14ac:dyDescent="0.2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3.2" x14ac:dyDescent="0.2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3.2" x14ac:dyDescent="0.2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3.2" x14ac:dyDescent="0.2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3.2" x14ac:dyDescent="0.2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3.2" x14ac:dyDescent="0.2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3.2" x14ac:dyDescent="0.2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3.2" x14ac:dyDescent="0.2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3.2" x14ac:dyDescent="0.2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3.2" x14ac:dyDescent="0.2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3.2" x14ac:dyDescent="0.2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3.2" x14ac:dyDescent="0.2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3.2" x14ac:dyDescent="0.2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3.2" x14ac:dyDescent="0.2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3.2" x14ac:dyDescent="0.2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3.2" x14ac:dyDescent="0.2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3.2" x14ac:dyDescent="0.2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3.2" x14ac:dyDescent="0.2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3.2" x14ac:dyDescent="0.2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3.2" x14ac:dyDescent="0.2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3.2" x14ac:dyDescent="0.2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3.2" x14ac:dyDescent="0.2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3.2" x14ac:dyDescent="0.2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3.2" x14ac:dyDescent="0.2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3.2" x14ac:dyDescent="0.2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3.2" x14ac:dyDescent="0.2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3.2" x14ac:dyDescent="0.2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3.2" x14ac:dyDescent="0.2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3.2" x14ac:dyDescent="0.2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3.2" x14ac:dyDescent="0.2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3.2" x14ac:dyDescent="0.2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3.2" x14ac:dyDescent="0.2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3.2" x14ac:dyDescent="0.2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3.2" x14ac:dyDescent="0.2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3.2" x14ac:dyDescent="0.2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3.2" x14ac:dyDescent="0.2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3.2" x14ac:dyDescent="0.2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3.2" x14ac:dyDescent="0.2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3.2" x14ac:dyDescent="0.2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3.2" x14ac:dyDescent="0.2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3.2" x14ac:dyDescent="0.2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3.2" x14ac:dyDescent="0.2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3.2" x14ac:dyDescent="0.2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3.2" x14ac:dyDescent="0.2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3.2" x14ac:dyDescent="0.2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3.2" x14ac:dyDescent="0.2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3.2" x14ac:dyDescent="0.2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3.2" x14ac:dyDescent="0.2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3.2" x14ac:dyDescent="0.2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3.2" x14ac:dyDescent="0.2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3.2" x14ac:dyDescent="0.2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3.2" x14ac:dyDescent="0.2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3.2" x14ac:dyDescent="0.2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3.2" x14ac:dyDescent="0.2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3.2" x14ac:dyDescent="0.2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3.2" x14ac:dyDescent="0.2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3.2" x14ac:dyDescent="0.2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3.2" x14ac:dyDescent="0.2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3.2" x14ac:dyDescent="0.2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3.2" x14ac:dyDescent="0.2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3.2" x14ac:dyDescent="0.2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3.2" x14ac:dyDescent="0.2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3.2" x14ac:dyDescent="0.2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3.2" x14ac:dyDescent="0.2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3.2" x14ac:dyDescent="0.2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3.2" x14ac:dyDescent="0.2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3.2" x14ac:dyDescent="0.2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3.2" x14ac:dyDescent="0.2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3.2" x14ac:dyDescent="0.2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3.2" x14ac:dyDescent="0.2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3.2" x14ac:dyDescent="0.2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3.2" x14ac:dyDescent="0.2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3.2" x14ac:dyDescent="0.2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3.2" x14ac:dyDescent="0.2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3.2" x14ac:dyDescent="0.2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3.2" x14ac:dyDescent="0.2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3.2" x14ac:dyDescent="0.2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3.2" x14ac:dyDescent="0.2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3.2" x14ac:dyDescent="0.2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3.2" x14ac:dyDescent="0.2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3.2" x14ac:dyDescent="0.2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3.2" x14ac:dyDescent="0.2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3.2" x14ac:dyDescent="0.2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3.2" x14ac:dyDescent="0.2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3.2" x14ac:dyDescent="0.2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3.2" x14ac:dyDescent="0.2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3.2" x14ac:dyDescent="0.2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3.2" x14ac:dyDescent="0.2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3.2" x14ac:dyDescent="0.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3.2" x14ac:dyDescent="0.2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3.2" x14ac:dyDescent="0.2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3.2" x14ac:dyDescent="0.2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3.2" x14ac:dyDescent="0.2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3.2" x14ac:dyDescent="0.2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3.2" x14ac:dyDescent="0.2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3.2" x14ac:dyDescent="0.2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3.2" x14ac:dyDescent="0.2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3.2" x14ac:dyDescent="0.2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3.2" x14ac:dyDescent="0.2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3.2" x14ac:dyDescent="0.2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3.2" x14ac:dyDescent="0.2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3.2" x14ac:dyDescent="0.2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3.2" x14ac:dyDescent="0.2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3.2" x14ac:dyDescent="0.2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3.2" x14ac:dyDescent="0.2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3.2" x14ac:dyDescent="0.2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3.2" x14ac:dyDescent="0.2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3.2" x14ac:dyDescent="0.2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3.2" x14ac:dyDescent="0.2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3.2" x14ac:dyDescent="0.2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3.2" x14ac:dyDescent="0.2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3.2" x14ac:dyDescent="0.2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3.2" x14ac:dyDescent="0.2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3.2" x14ac:dyDescent="0.2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3.2" x14ac:dyDescent="0.2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3.2" x14ac:dyDescent="0.2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3.2" x14ac:dyDescent="0.2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3.2" x14ac:dyDescent="0.2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3.2" x14ac:dyDescent="0.2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3.2" x14ac:dyDescent="0.2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3.2" x14ac:dyDescent="0.2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3.2" x14ac:dyDescent="0.2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3.2" x14ac:dyDescent="0.2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3.2" x14ac:dyDescent="0.2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3.2" x14ac:dyDescent="0.2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3.2" x14ac:dyDescent="0.2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3.2" x14ac:dyDescent="0.2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3.2" x14ac:dyDescent="0.2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3.2" x14ac:dyDescent="0.2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3.2" x14ac:dyDescent="0.2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3.2" x14ac:dyDescent="0.2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3.2" x14ac:dyDescent="0.2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3.2" x14ac:dyDescent="0.2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3.2" x14ac:dyDescent="0.2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3.2" x14ac:dyDescent="0.2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3.2" x14ac:dyDescent="0.2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3.2" x14ac:dyDescent="0.2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3.2" x14ac:dyDescent="0.2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3.2" x14ac:dyDescent="0.2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3.2" x14ac:dyDescent="0.2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3.2" x14ac:dyDescent="0.2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3.2" x14ac:dyDescent="0.2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3.2" x14ac:dyDescent="0.2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3.2" x14ac:dyDescent="0.2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3.2" x14ac:dyDescent="0.2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3.2" x14ac:dyDescent="0.2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3.2" x14ac:dyDescent="0.2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3.2" x14ac:dyDescent="0.2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3.2" x14ac:dyDescent="0.2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3.2" x14ac:dyDescent="0.2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3.2" x14ac:dyDescent="0.2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3.2" x14ac:dyDescent="0.2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3.2" x14ac:dyDescent="0.2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3.2" x14ac:dyDescent="0.2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3.2" x14ac:dyDescent="0.2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3.2" x14ac:dyDescent="0.2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3.2" x14ac:dyDescent="0.2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3.2" x14ac:dyDescent="0.2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3.2" x14ac:dyDescent="0.2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3.2" x14ac:dyDescent="0.2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3.2" x14ac:dyDescent="0.2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3.2" x14ac:dyDescent="0.2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3.2" x14ac:dyDescent="0.2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3.2" x14ac:dyDescent="0.2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3.2" x14ac:dyDescent="0.2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3.2" x14ac:dyDescent="0.2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3.2" x14ac:dyDescent="0.2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3.2" x14ac:dyDescent="0.2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3.2" x14ac:dyDescent="0.2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3.2" x14ac:dyDescent="0.2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3.2" x14ac:dyDescent="0.2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3.2" x14ac:dyDescent="0.2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3.2" x14ac:dyDescent="0.2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3.2" x14ac:dyDescent="0.2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3.2" x14ac:dyDescent="0.2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3.2" x14ac:dyDescent="0.2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3.2" x14ac:dyDescent="0.2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3.2" x14ac:dyDescent="0.2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3.2" x14ac:dyDescent="0.2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3.2" x14ac:dyDescent="0.2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3.2" x14ac:dyDescent="0.2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3.2" x14ac:dyDescent="0.2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3.2" x14ac:dyDescent="0.2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3.2" x14ac:dyDescent="0.2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3.2" x14ac:dyDescent="0.2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3.2" x14ac:dyDescent="0.2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3.2" x14ac:dyDescent="0.2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3.2" x14ac:dyDescent="0.2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3.2" x14ac:dyDescent="0.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3.2" x14ac:dyDescent="0.2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3.2" x14ac:dyDescent="0.2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3.2" x14ac:dyDescent="0.2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3.2" x14ac:dyDescent="0.2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3.2" x14ac:dyDescent="0.2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3.2" x14ac:dyDescent="0.2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3.2" x14ac:dyDescent="0.2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3.2" x14ac:dyDescent="0.2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3.2" x14ac:dyDescent="0.2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3.2" x14ac:dyDescent="0.2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3.2" x14ac:dyDescent="0.2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3.2" x14ac:dyDescent="0.2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3.2" x14ac:dyDescent="0.2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3.2" x14ac:dyDescent="0.2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3.2" x14ac:dyDescent="0.2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3.2" x14ac:dyDescent="0.2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3.2" x14ac:dyDescent="0.2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3.2" x14ac:dyDescent="0.2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3.2" x14ac:dyDescent="0.2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3.2" x14ac:dyDescent="0.2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3.2" x14ac:dyDescent="0.2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3.2" x14ac:dyDescent="0.2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3.2" x14ac:dyDescent="0.2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3.2" x14ac:dyDescent="0.2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3.2" x14ac:dyDescent="0.2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3.2" x14ac:dyDescent="0.2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3.2" x14ac:dyDescent="0.2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3.2" x14ac:dyDescent="0.2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3.2" x14ac:dyDescent="0.2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3.2" x14ac:dyDescent="0.2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3.2" x14ac:dyDescent="0.2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3.2" x14ac:dyDescent="0.2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3.2" x14ac:dyDescent="0.2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3.2" x14ac:dyDescent="0.2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3.2" x14ac:dyDescent="0.2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3.2" x14ac:dyDescent="0.2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3.2" x14ac:dyDescent="0.2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3.2" x14ac:dyDescent="0.2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3.2" x14ac:dyDescent="0.2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3.2" x14ac:dyDescent="0.2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3.2" x14ac:dyDescent="0.2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3.2" x14ac:dyDescent="0.2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3.2" x14ac:dyDescent="0.2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3.2" x14ac:dyDescent="0.2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3.2" x14ac:dyDescent="0.2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3.2" x14ac:dyDescent="0.2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3.2" x14ac:dyDescent="0.2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3.2" x14ac:dyDescent="0.2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3.2" x14ac:dyDescent="0.2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3.2" x14ac:dyDescent="0.2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3.2" x14ac:dyDescent="0.2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3.2" x14ac:dyDescent="0.2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3.2" x14ac:dyDescent="0.2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3.2" x14ac:dyDescent="0.2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3.2" x14ac:dyDescent="0.2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3.2" x14ac:dyDescent="0.2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3.2" x14ac:dyDescent="0.2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3.2" x14ac:dyDescent="0.2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3.2" x14ac:dyDescent="0.2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3.2" x14ac:dyDescent="0.2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3.2" x14ac:dyDescent="0.2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3.2" x14ac:dyDescent="0.2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3.2" x14ac:dyDescent="0.2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3.2" x14ac:dyDescent="0.2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3.2" x14ac:dyDescent="0.2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3.2" x14ac:dyDescent="0.2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3.2" x14ac:dyDescent="0.2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3.2" x14ac:dyDescent="0.2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3.2" x14ac:dyDescent="0.2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3.2" x14ac:dyDescent="0.2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3.2" x14ac:dyDescent="0.2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3.2" x14ac:dyDescent="0.2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3.2" x14ac:dyDescent="0.2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3.2" x14ac:dyDescent="0.2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3.2" x14ac:dyDescent="0.2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3.2" x14ac:dyDescent="0.2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3.2" x14ac:dyDescent="0.2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3.2" x14ac:dyDescent="0.2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3.2" x14ac:dyDescent="0.2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3.2" x14ac:dyDescent="0.2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3.2" x14ac:dyDescent="0.2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3.2" x14ac:dyDescent="0.2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3.2" x14ac:dyDescent="0.2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3.2" x14ac:dyDescent="0.2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3.2" x14ac:dyDescent="0.2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3.2" x14ac:dyDescent="0.2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3.2" x14ac:dyDescent="0.2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3.2" x14ac:dyDescent="0.2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3.2" x14ac:dyDescent="0.2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3.2" x14ac:dyDescent="0.2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3.2" x14ac:dyDescent="0.2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3.2" x14ac:dyDescent="0.2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3.2" x14ac:dyDescent="0.2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3.2" x14ac:dyDescent="0.2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3.2" x14ac:dyDescent="0.2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3.2" x14ac:dyDescent="0.2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3.2" x14ac:dyDescent="0.2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3.2" x14ac:dyDescent="0.2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3.2" x14ac:dyDescent="0.2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3.2" x14ac:dyDescent="0.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3.2" x14ac:dyDescent="0.2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3.2" x14ac:dyDescent="0.2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3.2" x14ac:dyDescent="0.2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3.2" x14ac:dyDescent="0.2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3.2" x14ac:dyDescent="0.2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3.2" x14ac:dyDescent="0.2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3.2" x14ac:dyDescent="0.2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3.2" x14ac:dyDescent="0.2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3.2" x14ac:dyDescent="0.2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3.2" x14ac:dyDescent="0.2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3.2" x14ac:dyDescent="0.2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3.2" x14ac:dyDescent="0.2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3.2" x14ac:dyDescent="0.2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3.2" x14ac:dyDescent="0.2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3.2" x14ac:dyDescent="0.2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3.2" x14ac:dyDescent="0.2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3.2" x14ac:dyDescent="0.2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3.2" x14ac:dyDescent="0.2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3.2" x14ac:dyDescent="0.2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3.2" x14ac:dyDescent="0.2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3.2" x14ac:dyDescent="0.2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3.2" x14ac:dyDescent="0.2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3.2" x14ac:dyDescent="0.2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3.2" x14ac:dyDescent="0.2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3.2" x14ac:dyDescent="0.2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3.2" x14ac:dyDescent="0.2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3.2" x14ac:dyDescent="0.2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3.2" x14ac:dyDescent="0.2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3.2" x14ac:dyDescent="0.2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3.2" x14ac:dyDescent="0.2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3.2" x14ac:dyDescent="0.2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3.2" x14ac:dyDescent="0.2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3.2" x14ac:dyDescent="0.2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3.2" x14ac:dyDescent="0.2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3.2" x14ac:dyDescent="0.2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3.2" x14ac:dyDescent="0.2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3.2" x14ac:dyDescent="0.2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3.2" x14ac:dyDescent="0.2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3.2" x14ac:dyDescent="0.2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3.2" x14ac:dyDescent="0.2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3.2" x14ac:dyDescent="0.2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3.2" x14ac:dyDescent="0.2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3.2" x14ac:dyDescent="0.2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3.2" x14ac:dyDescent="0.2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3.2" x14ac:dyDescent="0.2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3.2" x14ac:dyDescent="0.2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3.2" x14ac:dyDescent="0.2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3.2" x14ac:dyDescent="0.2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3.2" x14ac:dyDescent="0.2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3.2" x14ac:dyDescent="0.2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3.2" x14ac:dyDescent="0.2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3.2" x14ac:dyDescent="0.2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3.2" x14ac:dyDescent="0.2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3.2" x14ac:dyDescent="0.2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3.2" x14ac:dyDescent="0.2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3.2" x14ac:dyDescent="0.2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3.2" x14ac:dyDescent="0.2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3.2" x14ac:dyDescent="0.2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3.2" x14ac:dyDescent="0.2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3.2" x14ac:dyDescent="0.2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3.2" x14ac:dyDescent="0.2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3.2" x14ac:dyDescent="0.2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3.2" x14ac:dyDescent="0.2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3.2" x14ac:dyDescent="0.2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3.2" x14ac:dyDescent="0.2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3.2" x14ac:dyDescent="0.2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3.2" x14ac:dyDescent="0.2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3.2" x14ac:dyDescent="0.2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3.2" x14ac:dyDescent="0.2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3.2" x14ac:dyDescent="0.2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3.2" x14ac:dyDescent="0.2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3.2" x14ac:dyDescent="0.2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3.2" x14ac:dyDescent="0.2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3.2" x14ac:dyDescent="0.2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3.2" x14ac:dyDescent="0.2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3.2" x14ac:dyDescent="0.2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3.2" x14ac:dyDescent="0.2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3.2" x14ac:dyDescent="0.2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3.2" x14ac:dyDescent="0.2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3.2" x14ac:dyDescent="0.2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3.2" x14ac:dyDescent="0.2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3.2" x14ac:dyDescent="0.2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3.2" x14ac:dyDescent="0.2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3.2" x14ac:dyDescent="0.2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3.2" x14ac:dyDescent="0.2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3.2" x14ac:dyDescent="0.2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3.2" x14ac:dyDescent="0.2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3.2" x14ac:dyDescent="0.2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3.2" x14ac:dyDescent="0.2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3.2" x14ac:dyDescent="0.2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3.2" x14ac:dyDescent="0.2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3.2" x14ac:dyDescent="0.2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3.2" x14ac:dyDescent="0.2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3.2" x14ac:dyDescent="0.2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3.2" x14ac:dyDescent="0.2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3.2" x14ac:dyDescent="0.2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3.2" x14ac:dyDescent="0.2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3.2" x14ac:dyDescent="0.2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3.2" x14ac:dyDescent="0.2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3.2" x14ac:dyDescent="0.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3.2" x14ac:dyDescent="0.2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3.2" x14ac:dyDescent="0.2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3.2" x14ac:dyDescent="0.2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3.2" x14ac:dyDescent="0.2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3.2" x14ac:dyDescent="0.2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3.2" x14ac:dyDescent="0.2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3.2" x14ac:dyDescent="0.2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3.2" x14ac:dyDescent="0.2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3.2" x14ac:dyDescent="0.2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3.2" x14ac:dyDescent="0.2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3.2" x14ac:dyDescent="0.2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3.2" x14ac:dyDescent="0.2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3.2" x14ac:dyDescent="0.2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3.2" x14ac:dyDescent="0.2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3.2" x14ac:dyDescent="0.2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3.2" x14ac:dyDescent="0.2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3.2" x14ac:dyDescent="0.2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3.2" x14ac:dyDescent="0.2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3.2" x14ac:dyDescent="0.2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3.2" x14ac:dyDescent="0.2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3.2" x14ac:dyDescent="0.2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3.2" x14ac:dyDescent="0.2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3.2" x14ac:dyDescent="0.2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3.2" x14ac:dyDescent="0.2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3.2" x14ac:dyDescent="0.2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3.2" x14ac:dyDescent="0.2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3.2" x14ac:dyDescent="0.2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3.2" x14ac:dyDescent="0.2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3.2" x14ac:dyDescent="0.2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3.2" x14ac:dyDescent="0.2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3.2" x14ac:dyDescent="0.2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3.2" x14ac:dyDescent="0.2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3.2" x14ac:dyDescent="0.2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3.2" x14ac:dyDescent="0.2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3.2" x14ac:dyDescent="0.2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3.2" x14ac:dyDescent="0.2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3.2" x14ac:dyDescent="0.2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3.2" x14ac:dyDescent="0.2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3.2" x14ac:dyDescent="0.2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3.2" x14ac:dyDescent="0.2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3.2" x14ac:dyDescent="0.2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3.2" x14ac:dyDescent="0.2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3.2" x14ac:dyDescent="0.2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3.2" x14ac:dyDescent="0.2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3.2" x14ac:dyDescent="0.2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3.2" x14ac:dyDescent="0.2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3.2" x14ac:dyDescent="0.2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3.2" x14ac:dyDescent="0.2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3.2" x14ac:dyDescent="0.2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3.2" x14ac:dyDescent="0.2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3.2" x14ac:dyDescent="0.2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3.2" x14ac:dyDescent="0.2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3.2" x14ac:dyDescent="0.2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3.2" x14ac:dyDescent="0.2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3.2" x14ac:dyDescent="0.2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3.2" x14ac:dyDescent="0.2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3.2" x14ac:dyDescent="0.2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3.2" x14ac:dyDescent="0.2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3.2" x14ac:dyDescent="0.2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3.2" x14ac:dyDescent="0.2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3.2" x14ac:dyDescent="0.2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3.2" x14ac:dyDescent="0.2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3.2" x14ac:dyDescent="0.2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3.2" x14ac:dyDescent="0.2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3.2" x14ac:dyDescent="0.2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3.2" x14ac:dyDescent="0.2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3.2" x14ac:dyDescent="0.2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3.2" x14ac:dyDescent="0.2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3.2" x14ac:dyDescent="0.25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3.2" x14ac:dyDescent="0.2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3.2" x14ac:dyDescent="0.25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3.2" x14ac:dyDescent="0.25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3.2" x14ac:dyDescent="0.25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3.2" x14ac:dyDescent="0.25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3.2" x14ac:dyDescent="0.25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disablePrompts="1" count="2">
    <dataValidation type="decimal" operator="greaterThanOrEqual" allowBlank="1" showInputMessage="1" showErrorMessage="1" prompt=" - Entry must be integer greater than or equal to zero" sqref="C11:W14" xr:uid="{00000000-0002-0000-08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4" xr:uid="{00000000-0002-0000-0800-000001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Indiv</vt:lpstr>
      <vt:lpstr>Lab2</vt:lpstr>
      <vt:lpstr>Lab3</vt:lpstr>
      <vt:lpstr>Lab4</vt:lpstr>
      <vt:lpstr>Lab5</vt:lpstr>
      <vt:lpstr>Lab6</vt:lpstr>
      <vt:lpstr>Lab7</vt:lpstr>
      <vt:lpstr>Lab8</vt:lpstr>
      <vt:lpstr>Lab9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Garrett</cp:lastModifiedBy>
  <dcterms:modified xsi:type="dcterms:W3CDTF">2020-02-03T20:34:44Z</dcterms:modified>
</cp:coreProperties>
</file>