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755" firstSheet="3" activeTab="8"/>
  </bookViews>
  <sheets>
    <sheet name="DMART.NS" sheetId="1" r:id="rId1"/>
    <sheet name="HCLTECH.NS" sheetId="2" r:id="rId2"/>
    <sheet name="HDFCBANK.NS" sheetId="3" r:id="rId3"/>
    <sheet name="ICICIGI.NS" sheetId="4" r:id="rId4"/>
    <sheet name="BAJAJFINSV.NS" sheetId="5" r:id="rId5"/>
    <sheet name="LTTS.NS" sheetId="6" r:id="rId6"/>
    <sheet name="PERCENTAGE RETURNS" sheetId="7" r:id="rId7"/>
    <sheet name="NSEI" sheetId="9" r:id="rId8"/>
    <sheet name="PORTFOLIO" sheetId="20" r:id="rId9"/>
  </sheets>
  <calcPr calcId="152511"/>
  <extLst>
    <ext uri="GoogleSheetsCustomDataVersion1">
      <go:sheetsCustomData xmlns:go="http://customooxmlschemas.google.com/" r:id="rId11" roundtripDataSignature="AMtx7mgnJa4Y7gcT50+O3ZmBVfycv0UOqw=="/>
    </ext>
  </extLst>
</workbook>
</file>

<file path=xl/calcChain.xml><?xml version="1.0" encoding="utf-8"?>
<calcChain xmlns="http://schemas.openxmlformats.org/spreadsheetml/2006/main">
  <c r="D8" i="20" l="1"/>
  <c r="F8" i="20"/>
  <c r="G7" i="20"/>
  <c r="G4" i="20"/>
  <c r="F4" i="20"/>
  <c r="E4" i="20"/>
  <c r="D4" i="20"/>
  <c r="D5" i="20" s="1"/>
  <c r="C4" i="20"/>
  <c r="B4" i="20"/>
  <c r="B3" i="20"/>
  <c r="H3" i="20"/>
  <c r="G3" i="20"/>
  <c r="F3" i="20"/>
  <c r="E3" i="20"/>
  <c r="D3" i="20"/>
  <c r="C3" i="20"/>
  <c r="B2" i="20"/>
  <c r="B8" i="20" s="1"/>
  <c r="C2" i="20"/>
  <c r="C8" i="20" s="1"/>
  <c r="H2" i="20"/>
  <c r="G2" i="20"/>
  <c r="G8" i="20" s="1"/>
  <c r="F2" i="20"/>
  <c r="F5" i="20" s="1"/>
  <c r="E2" i="20"/>
  <c r="E7" i="20" s="1"/>
  <c r="D2" i="20"/>
  <c r="D7" i="20" s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3" i="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3" i="9"/>
  <c r="P342" i="7"/>
  <c r="P341" i="7"/>
  <c r="P340" i="7"/>
  <c r="P339" i="7"/>
  <c r="P338" i="7"/>
  <c r="P337" i="7"/>
  <c r="P336" i="7"/>
  <c r="P335" i="7"/>
  <c r="P334" i="7"/>
  <c r="P333" i="7"/>
  <c r="P332" i="7"/>
  <c r="P331" i="7"/>
  <c r="P330" i="7"/>
  <c r="P329" i="7"/>
  <c r="P328" i="7"/>
  <c r="P327" i="7"/>
  <c r="P326" i="7"/>
  <c r="P325" i="7"/>
  <c r="P324" i="7"/>
  <c r="P323" i="7"/>
  <c r="P322" i="7"/>
  <c r="P321" i="7"/>
  <c r="P320" i="7"/>
  <c r="P319" i="7"/>
  <c r="P318" i="7"/>
  <c r="P317" i="7"/>
  <c r="P316" i="7"/>
  <c r="P315" i="7"/>
  <c r="P314" i="7"/>
  <c r="P313" i="7"/>
  <c r="P312" i="7"/>
  <c r="P311" i="7"/>
  <c r="P310" i="7"/>
  <c r="P309" i="7"/>
  <c r="P308" i="7"/>
  <c r="P307" i="7"/>
  <c r="P306" i="7"/>
  <c r="P305" i="7"/>
  <c r="P304" i="7"/>
  <c r="P303" i="7"/>
  <c r="P302" i="7"/>
  <c r="P301" i="7"/>
  <c r="P300" i="7"/>
  <c r="P299" i="7"/>
  <c r="P298" i="7"/>
  <c r="P297" i="7"/>
  <c r="P296" i="7"/>
  <c r="P295" i="7"/>
  <c r="P294" i="7"/>
  <c r="P293" i="7"/>
  <c r="P292" i="7"/>
  <c r="P291" i="7"/>
  <c r="P290" i="7"/>
  <c r="P289" i="7"/>
  <c r="P288" i="7"/>
  <c r="P287" i="7"/>
  <c r="P286" i="7"/>
  <c r="P285" i="7"/>
  <c r="P284" i="7"/>
  <c r="P283" i="7"/>
  <c r="P282" i="7"/>
  <c r="P281" i="7"/>
  <c r="P280" i="7"/>
  <c r="P279" i="7"/>
  <c r="P278" i="7"/>
  <c r="P277" i="7"/>
  <c r="P276" i="7"/>
  <c r="U275" i="7"/>
  <c r="T275" i="7"/>
  <c r="S275" i="7"/>
  <c r="R275" i="7"/>
  <c r="Q275" i="7"/>
  <c r="P275" i="7"/>
  <c r="U274" i="7"/>
  <c r="T274" i="7"/>
  <c r="S274" i="7"/>
  <c r="R274" i="7"/>
  <c r="Q274" i="7"/>
  <c r="P274" i="7"/>
  <c r="U273" i="7"/>
  <c r="T273" i="7"/>
  <c r="S273" i="7"/>
  <c r="R273" i="7"/>
  <c r="Q273" i="7"/>
  <c r="P273" i="7"/>
  <c r="U272" i="7"/>
  <c r="T272" i="7"/>
  <c r="S272" i="7"/>
  <c r="R272" i="7"/>
  <c r="Q272" i="7"/>
  <c r="P272" i="7"/>
  <c r="U271" i="7"/>
  <c r="T271" i="7"/>
  <c r="S271" i="7"/>
  <c r="R271" i="7"/>
  <c r="Q271" i="7"/>
  <c r="P271" i="7"/>
  <c r="U270" i="7"/>
  <c r="T270" i="7"/>
  <c r="S270" i="7"/>
  <c r="R270" i="7"/>
  <c r="Q270" i="7"/>
  <c r="P270" i="7"/>
  <c r="U269" i="7"/>
  <c r="T269" i="7"/>
  <c r="S269" i="7"/>
  <c r="R269" i="7"/>
  <c r="Q269" i="7"/>
  <c r="P269" i="7"/>
  <c r="U268" i="7"/>
  <c r="T268" i="7"/>
  <c r="S268" i="7"/>
  <c r="R268" i="7"/>
  <c r="Q268" i="7"/>
  <c r="P268" i="7"/>
  <c r="U267" i="7"/>
  <c r="T267" i="7"/>
  <c r="S267" i="7"/>
  <c r="R267" i="7"/>
  <c r="Q267" i="7"/>
  <c r="P267" i="7"/>
  <c r="U266" i="7"/>
  <c r="T266" i="7"/>
  <c r="S266" i="7"/>
  <c r="R266" i="7"/>
  <c r="Q266" i="7"/>
  <c r="P266" i="7"/>
  <c r="U265" i="7"/>
  <c r="T265" i="7"/>
  <c r="S265" i="7"/>
  <c r="R265" i="7"/>
  <c r="Q265" i="7"/>
  <c r="P265" i="7"/>
  <c r="U264" i="7"/>
  <c r="T264" i="7"/>
  <c r="S264" i="7"/>
  <c r="R264" i="7"/>
  <c r="Q264" i="7"/>
  <c r="P264" i="7"/>
  <c r="U263" i="7"/>
  <c r="T263" i="7"/>
  <c r="S263" i="7"/>
  <c r="R263" i="7"/>
  <c r="Q263" i="7"/>
  <c r="P263" i="7"/>
  <c r="U262" i="7"/>
  <c r="T262" i="7"/>
  <c r="S262" i="7"/>
  <c r="R262" i="7"/>
  <c r="Q262" i="7"/>
  <c r="P262" i="7"/>
  <c r="U261" i="7"/>
  <c r="T261" i="7"/>
  <c r="S261" i="7"/>
  <c r="R261" i="7"/>
  <c r="Q261" i="7"/>
  <c r="P261" i="7"/>
  <c r="U260" i="7"/>
  <c r="T260" i="7"/>
  <c r="S260" i="7"/>
  <c r="R260" i="7"/>
  <c r="Q260" i="7"/>
  <c r="P260" i="7"/>
  <c r="U259" i="7"/>
  <c r="T259" i="7"/>
  <c r="S259" i="7"/>
  <c r="R259" i="7"/>
  <c r="Q259" i="7"/>
  <c r="P259" i="7"/>
  <c r="U258" i="7"/>
  <c r="T258" i="7"/>
  <c r="S258" i="7"/>
  <c r="R258" i="7"/>
  <c r="Q258" i="7"/>
  <c r="P258" i="7"/>
  <c r="U257" i="7"/>
  <c r="T257" i="7"/>
  <c r="S257" i="7"/>
  <c r="R257" i="7"/>
  <c r="Q257" i="7"/>
  <c r="P257" i="7"/>
  <c r="U256" i="7"/>
  <c r="T256" i="7"/>
  <c r="S256" i="7"/>
  <c r="R256" i="7"/>
  <c r="Q256" i="7"/>
  <c r="P256" i="7"/>
  <c r="U255" i="7"/>
  <c r="T255" i="7"/>
  <c r="S255" i="7"/>
  <c r="R255" i="7"/>
  <c r="Q255" i="7"/>
  <c r="P255" i="7"/>
  <c r="U254" i="7"/>
  <c r="T254" i="7"/>
  <c r="S254" i="7"/>
  <c r="R254" i="7"/>
  <c r="Q254" i="7"/>
  <c r="P254" i="7"/>
  <c r="U253" i="7"/>
  <c r="T253" i="7"/>
  <c r="S253" i="7"/>
  <c r="R253" i="7"/>
  <c r="Q253" i="7"/>
  <c r="P253" i="7"/>
  <c r="U252" i="7"/>
  <c r="T252" i="7"/>
  <c r="S252" i="7"/>
  <c r="R252" i="7"/>
  <c r="Q252" i="7"/>
  <c r="P252" i="7"/>
  <c r="U251" i="7"/>
  <c r="T251" i="7"/>
  <c r="S251" i="7"/>
  <c r="R251" i="7"/>
  <c r="Q251" i="7"/>
  <c r="P251" i="7"/>
  <c r="U250" i="7"/>
  <c r="T250" i="7"/>
  <c r="S250" i="7"/>
  <c r="R250" i="7"/>
  <c r="Q250" i="7"/>
  <c r="P250" i="7"/>
  <c r="U249" i="7"/>
  <c r="T249" i="7"/>
  <c r="S249" i="7"/>
  <c r="R249" i="7"/>
  <c r="Q249" i="7"/>
  <c r="P249" i="7"/>
  <c r="U248" i="7"/>
  <c r="T248" i="7"/>
  <c r="S248" i="7"/>
  <c r="R248" i="7"/>
  <c r="Q248" i="7"/>
  <c r="P248" i="7"/>
  <c r="U247" i="7"/>
  <c r="T247" i="7"/>
  <c r="S247" i="7"/>
  <c r="R247" i="7"/>
  <c r="Q247" i="7"/>
  <c r="P247" i="7"/>
  <c r="U246" i="7"/>
  <c r="T246" i="7"/>
  <c r="S246" i="7"/>
  <c r="R246" i="7"/>
  <c r="Q246" i="7"/>
  <c r="P246" i="7"/>
  <c r="U245" i="7"/>
  <c r="T245" i="7"/>
  <c r="S245" i="7"/>
  <c r="R245" i="7"/>
  <c r="Q245" i="7"/>
  <c r="P245" i="7"/>
  <c r="U244" i="7"/>
  <c r="T244" i="7"/>
  <c r="S244" i="7"/>
  <c r="R244" i="7"/>
  <c r="Q244" i="7"/>
  <c r="P244" i="7"/>
  <c r="U243" i="7"/>
  <c r="T243" i="7"/>
  <c r="S243" i="7"/>
  <c r="R243" i="7"/>
  <c r="Q243" i="7"/>
  <c r="P243" i="7"/>
  <c r="U242" i="7"/>
  <c r="T242" i="7"/>
  <c r="S242" i="7"/>
  <c r="R242" i="7"/>
  <c r="Q242" i="7"/>
  <c r="P242" i="7"/>
  <c r="U241" i="7"/>
  <c r="T241" i="7"/>
  <c r="S241" i="7"/>
  <c r="R241" i="7"/>
  <c r="Q241" i="7"/>
  <c r="P241" i="7"/>
  <c r="U240" i="7"/>
  <c r="T240" i="7"/>
  <c r="S240" i="7"/>
  <c r="R240" i="7"/>
  <c r="Q240" i="7"/>
  <c r="P240" i="7"/>
  <c r="U239" i="7"/>
  <c r="T239" i="7"/>
  <c r="S239" i="7"/>
  <c r="R239" i="7"/>
  <c r="Q239" i="7"/>
  <c r="P239" i="7"/>
  <c r="U238" i="7"/>
  <c r="T238" i="7"/>
  <c r="S238" i="7"/>
  <c r="R238" i="7"/>
  <c r="Q238" i="7"/>
  <c r="P238" i="7"/>
  <c r="U237" i="7"/>
  <c r="T237" i="7"/>
  <c r="S237" i="7"/>
  <c r="R237" i="7"/>
  <c r="Q237" i="7"/>
  <c r="P237" i="7"/>
  <c r="U236" i="7"/>
  <c r="T236" i="7"/>
  <c r="S236" i="7"/>
  <c r="R236" i="7"/>
  <c r="Q236" i="7"/>
  <c r="P236" i="7"/>
  <c r="U235" i="7"/>
  <c r="T235" i="7"/>
  <c r="S235" i="7"/>
  <c r="R235" i="7"/>
  <c r="Q235" i="7"/>
  <c r="P235" i="7"/>
  <c r="U234" i="7"/>
  <c r="T234" i="7"/>
  <c r="S234" i="7"/>
  <c r="R234" i="7"/>
  <c r="Q234" i="7"/>
  <c r="P234" i="7"/>
  <c r="U233" i="7"/>
  <c r="T233" i="7"/>
  <c r="S233" i="7"/>
  <c r="R233" i="7"/>
  <c r="Q233" i="7"/>
  <c r="P233" i="7"/>
  <c r="U232" i="7"/>
  <c r="T232" i="7"/>
  <c r="S232" i="7"/>
  <c r="R232" i="7"/>
  <c r="Q232" i="7"/>
  <c r="P232" i="7"/>
  <c r="U231" i="7"/>
  <c r="T231" i="7"/>
  <c r="S231" i="7"/>
  <c r="R231" i="7"/>
  <c r="Q231" i="7"/>
  <c r="P231" i="7"/>
  <c r="U230" i="7"/>
  <c r="T230" i="7"/>
  <c r="S230" i="7"/>
  <c r="R230" i="7"/>
  <c r="Q230" i="7"/>
  <c r="P230" i="7"/>
  <c r="U229" i="7"/>
  <c r="T229" i="7"/>
  <c r="S229" i="7"/>
  <c r="R229" i="7"/>
  <c r="Q229" i="7"/>
  <c r="P229" i="7"/>
  <c r="U228" i="7"/>
  <c r="T228" i="7"/>
  <c r="S228" i="7"/>
  <c r="R228" i="7"/>
  <c r="Q228" i="7"/>
  <c r="P228" i="7"/>
  <c r="U227" i="7"/>
  <c r="T227" i="7"/>
  <c r="S227" i="7"/>
  <c r="R227" i="7"/>
  <c r="Q227" i="7"/>
  <c r="P227" i="7"/>
  <c r="U226" i="7"/>
  <c r="T226" i="7"/>
  <c r="S226" i="7"/>
  <c r="R226" i="7"/>
  <c r="Q226" i="7"/>
  <c r="P226" i="7"/>
  <c r="U225" i="7"/>
  <c r="T225" i="7"/>
  <c r="S225" i="7"/>
  <c r="R225" i="7"/>
  <c r="Q225" i="7"/>
  <c r="P225" i="7"/>
  <c r="U224" i="7"/>
  <c r="T224" i="7"/>
  <c r="S224" i="7"/>
  <c r="R224" i="7"/>
  <c r="Q224" i="7"/>
  <c r="P224" i="7"/>
  <c r="U223" i="7"/>
  <c r="T223" i="7"/>
  <c r="S223" i="7"/>
  <c r="R223" i="7"/>
  <c r="Q223" i="7"/>
  <c r="P223" i="7"/>
  <c r="U222" i="7"/>
  <c r="T222" i="7"/>
  <c r="S222" i="7"/>
  <c r="R222" i="7"/>
  <c r="Q222" i="7"/>
  <c r="P222" i="7"/>
  <c r="U221" i="7"/>
  <c r="T221" i="7"/>
  <c r="S221" i="7"/>
  <c r="R221" i="7"/>
  <c r="Q221" i="7"/>
  <c r="P221" i="7"/>
  <c r="U220" i="7"/>
  <c r="T220" i="7"/>
  <c r="S220" i="7"/>
  <c r="R220" i="7"/>
  <c r="Q220" i="7"/>
  <c r="P220" i="7"/>
  <c r="U219" i="7"/>
  <c r="T219" i="7"/>
  <c r="S219" i="7"/>
  <c r="R219" i="7"/>
  <c r="Q219" i="7"/>
  <c r="P219" i="7"/>
  <c r="U218" i="7"/>
  <c r="T218" i="7"/>
  <c r="S218" i="7"/>
  <c r="R218" i="7"/>
  <c r="Q218" i="7"/>
  <c r="P218" i="7"/>
  <c r="U217" i="7"/>
  <c r="T217" i="7"/>
  <c r="S217" i="7"/>
  <c r="R217" i="7"/>
  <c r="Q217" i="7"/>
  <c r="P217" i="7"/>
  <c r="U216" i="7"/>
  <c r="T216" i="7"/>
  <c r="S216" i="7"/>
  <c r="R216" i="7"/>
  <c r="Q216" i="7"/>
  <c r="P216" i="7"/>
  <c r="U215" i="7"/>
  <c r="T215" i="7"/>
  <c r="S215" i="7"/>
  <c r="R215" i="7"/>
  <c r="Q215" i="7"/>
  <c r="P215" i="7"/>
  <c r="U214" i="7"/>
  <c r="T214" i="7"/>
  <c r="S214" i="7"/>
  <c r="R214" i="7"/>
  <c r="Q214" i="7"/>
  <c r="P214" i="7"/>
  <c r="U213" i="7"/>
  <c r="T213" i="7"/>
  <c r="S213" i="7"/>
  <c r="R213" i="7"/>
  <c r="Q213" i="7"/>
  <c r="P213" i="7"/>
  <c r="U212" i="7"/>
  <c r="T212" i="7"/>
  <c r="S212" i="7"/>
  <c r="R212" i="7"/>
  <c r="Q212" i="7"/>
  <c r="P212" i="7"/>
  <c r="U211" i="7"/>
  <c r="T211" i="7"/>
  <c r="S211" i="7"/>
  <c r="R211" i="7"/>
  <c r="Q211" i="7"/>
  <c r="P211" i="7"/>
  <c r="U210" i="7"/>
  <c r="T210" i="7"/>
  <c r="S210" i="7"/>
  <c r="R210" i="7"/>
  <c r="Q210" i="7"/>
  <c r="P210" i="7"/>
  <c r="U209" i="7"/>
  <c r="T209" i="7"/>
  <c r="S209" i="7"/>
  <c r="R209" i="7"/>
  <c r="Q209" i="7"/>
  <c r="P209" i="7"/>
  <c r="U208" i="7"/>
  <c r="T208" i="7"/>
  <c r="S208" i="7"/>
  <c r="R208" i="7"/>
  <c r="Q208" i="7"/>
  <c r="P208" i="7"/>
  <c r="U207" i="7"/>
  <c r="T207" i="7"/>
  <c r="S207" i="7"/>
  <c r="R207" i="7"/>
  <c r="Q207" i="7"/>
  <c r="P207" i="7"/>
  <c r="U206" i="7"/>
  <c r="T206" i="7"/>
  <c r="S206" i="7"/>
  <c r="R206" i="7"/>
  <c r="Q206" i="7"/>
  <c r="P206" i="7"/>
  <c r="U205" i="7"/>
  <c r="T205" i="7"/>
  <c r="S205" i="7"/>
  <c r="R205" i="7"/>
  <c r="Q205" i="7"/>
  <c r="P205" i="7"/>
  <c r="U204" i="7"/>
  <c r="T204" i="7"/>
  <c r="S204" i="7"/>
  <c r="R204" i="7"/>
  <c r="Q204" i="7"/>
  <c r="P204" i="7"/>
  <c r="U203" i="7"/>
  <c r="T203" i="7"/>
  <c r="S203" i="7"/>
  <c r="R203" i="7"/>
  <c r="Q203" i="7"/>
  <c r="P203" i="7"/>
  <c r="U202" i="7"/>
  <c r="T202" i="7"/>
  <c r="S202" i="7"/>
  <c r="R202" i="7"/>
  <c r="Q202" i="7"/>
  <c r="P202" i="7"/>
  <c r="U201" i="7"/>
  <c r="T201" i="7"/>
  <c r="S201" i="7"/>
  <c r="R201" i="7"/>
  <c r="Q201" i="7"/>
  <c r="P201" i="7"/>
  <c r="U200" i="7"/>
  <c r="T200" i="7"/>
  <c r="S200" i="7"/>
  <c r="R200" i="7"/>
  <c r="Q200" i="7"/>
  <c r="P200" i="7"/>
  <c r="U199" i="7"/>
  <c r="T199" i="7"/>
  <c r="S199" i="7"/>
  <c r="R199" i="7"/>
  <c r="Q199" i="7"/>
  <c r="P199" i="7"/>
  <c r="U198" i="7"/>
  <c r="T198" i="7"/>
  <c r="S198" i="7"/>
  <c r="R198" i="7"/>
  <c r="Q198" i="7"/>
  <c r="P198" i="7"/>
  <c r="U197" i="7"/>
  <c r="T197" i="7"/>
  <c r="S197" i="7"/>
  <c r="R197" i="7"/>
  <c r="Q197" i="7"/>
  <c r="P197" i="7"/>
  <c r="U196" i="7"/>
  <c r="T196" i="7"/>
  <c r="S196" i="7"/>
  <c r="R196" i="7"/>
  <c r="Q196" i="7"/>
  <c r="P196" i="7"/>
  <c r="U195" i="7"/>
  <c r="T195" i="7"/>
  <c r="S195" i="7"/>
  <c r="R195" i="7"/>
  <c r="Q195" i="7"/>
  <c r="P195" i="7"/>
  <c r="U194" i="7"/>
  <c r="T194" i="7"/>
  <c r="S194" i="7"/>
  <c r="R194" i="7"/>
  <c r="Q194" i="7"/>
  <c r="P194" i="7"/>
  <c r="U193" i="7"/>
  <c r="T193" i="7"/>
  <c r="S193" i="7"/>
  <c r="R193" i="7"/>
  <c r="Q193" i="7"/>
  <c r="P193" i="7"/>
  <c r="U192" i="7"/>
  <c r="T192" i="7"/>
  <c r="S192" i="7"/>
  <c r="R192" i="7"/>
  <c r="Q192" i="7"/>
  <c r="P192" i="7"/>
  <c r="U191" i="7"/>
  <c r="T191" i="7"/>
  <c r="S191" i="7"/>
  <c r="R191" i="7"/>
  <c r="Q191" i="7"/>
  <c r="P191" i="7"/>
  <c r="U190" i="7"/>
  <c r="T190" i="7"/>
  <c r="S190" i="7"/>
  <c r="R190" i="7"/>
  <c r="Q190" i="7"/>
  <c r="P190" i="7"/>
  <c r="U189" i="7"/>
  <c r="T189" i="7"/>
  <c r="S189" i="7"/>
  <c r="R189" i="7"/>
  <c r="Q189" i="7"/>
  <c r="P189" i="7"/>
  <c r="U188" i="7"/>
  <c r="T188" i="7"/>
  <c r="S188" i="7"/>
  <c r="R188" i="7"/>
  <c r="Q188" i="7"/>
  <c r="P188" i="7"/>
  <c r="U187" i="7"/>
  <c r="T187" i="7"/>
  <c r="S187" i="7"/>
  <c r="R187" i="7"/>
  <c r="Q187" i="7"/>
  <c r="P187" i="7"/>
  <c r="U186" i="7"/>
  <c r="T186" i="7"/>
  <c r="S186" i="7"/>
  <c r="R186" i="7"/>
  <c r="Q186" i="7"/>
  <c r="P186" i="7"/>
  <c r="U185" i="7"/>
  <c r="T185" i="7"/>
  <c r="S185" i="7"/>
  <c r="R185" i="7"/>
  <c r="Q185" i="7"/>
  <c r="P185" i="7"/>
  <c r="U184" i="7"/>
  <c r="T184" i="7"/>
  <c r="S184" i="7"/>
  <c r="R184" i="7"/>
  <c r="Q184" i="7"/>
  <c r="P184" i="7"/>
  <c r="U183" i="7"/>
  <c r="T183" i="7"/>
  <c r="S183" i="7"/>
  <c r="R183" i="7"/>
  <c r="Q183" i="7"/>
  <c r="P183" i="7"/>
  <c r="U182" i="7"/>
  <c r="T182" i="7"/>
  <c r="S182" i="7"/>
  <c r="R182" i="7"/>
  <c r="Q182" i="7"/>
  <c r="P182" i="7"/>
  <c r="U181" i="7"/>
  <c r="T181" i="7"/>
  <c r="S181" i="7"/>
  <c r="R181" i="7"/>
  <c r="Q181" i="7"/>
  <c r="P181" i="7"/>
  <c r="U180" i="7"/>
  <c r="T180" i="7"/>
  <c r="S180" i="7"/>
  <c r="R180" i="7"/>
  <c r="Q180" i="7"/>
  <c r="P180" i="7"/>
  <c r="U179" i="7"/>
  <c r="T179" i="7"/>
  <c r="S179" i="7"/>
  <c r="R179" i="7"/>
  <c r="Q179" i="7"/>
  <c r="P179" i="7"/>
  <c r="U178" i="7"/>
  <c r="T178" i="7"/>
  <c r="S178" i="7"/>
  <c r="R178" i="7"/>
  <c r="Q178" i="7"/>
  <c r="P178" i="7"/>
  <c r="U177" i="7"/>
  <c r="T177" i="7"/>
  <c r="S177" i="7"/>
  <c r="R177" i="7"/>
  <c r="Q177" i="7"/>
  <c r="P177" i="7"/>
  <c r="U176" i="7"/>
  <c r="T176" i="7"/>
  <c r="S176" i="7"/>
  <c r="R176" i="7"/>
  <c r="Q176" i="7"/>
  <c r="P176" i="7"/>
  <c r="U175" i="7"/>
  <c r="T175" i="7"/>
  <c r="S175" i="7"/>
  <c r="R175" i="7"/>
  <c r="Q175" i="7"/>
  <c r="P175" i="7"/>
  <c r="U174" i="7"/>
  <c r="T174" i="7"/>
  <c r="S174" i="7"/>
  <c r="R174" i="7"/>
  <c r="Q174" i="7"/>
  <c r="P174" i="7"/>
  <c r="U173" i="7"/>
  <c r="T173" i="7"/>
  <c r="S173" i="7"/>
  <c r="R173" i="7"/>
  <c r="Q173" i="7"/>
  <c r="P173" i="7"/>
  <c r="U172" i="7"/>
  <c r="T172" i="7"/>
  <c r="S172" i="7"/>
  <c r="R172" i="7"/>
  <c r="Q172" i="7"/>
  <c r="P172" i="7"/>
  <c r="U171" i="7"/>
  <c r="T171" i="7"/>
  <c r="S171" i="7"/>
  <c r="R171" i="7"/>
  <c r="Q171" i="7"/>
  <c r="P171" i="7"/>
  <c r="U170" i="7"/>
  <c r="T170" i="7"/>
  <c r="S170" i="7"/>
  <c r="R170" i="7"/>
  <c r="Q170" i="7"/>
  <c r="P170" i="7"/>
  <c r="U169" i="7"/>
  <c r="T169" i="7"/>
  <c r="S169" i="7"/>
  <c r="R169" i="7"/>
  <c r="Q169" i="7"/>
  <c r="P169" i="7"/>
  <c r="U168" i="7"/>
  <c r="T168" i="7"/>
  <c r="S168" i="7"/>
  <c r="R168" i="7"/>
  <c r="Q168" i="7"/>
  <c r="P168" i="7"/>
  <c r="U167" i="7"/>
  <c r="T167" i="7"/>
  <c r="S167" i="7"/>
  <c r="R167" i="7"/>
  <c r="Q167" i="7"/>
  <c r="P167" i="7"/>
  <c r="U166" i="7"/>
  <c r="T166" i="7"/>
  <c r="S166" i="7"/>
  <c r="R166" i="7"/>
  <c r="Q166" i="7"/>
  <c r="P166" i="7"/>
  <c r="U165" i="7"/>
  <c r="T165" i="7"/>
  <c r="S165" i="7"/>
  <c r="R165" i="7"/>
  <c r="Q165" i="7"/>
  <c r="P165" i="7"/>
  <c r="U164" i="7"/>
  <c r="T164" i="7"/>
  <c r="S164" i="7"/>
  <c r="R164" i="7"/>
  <c r="Q164" i="7"/>
  <c r="P164" i="7"/>
  <c r="U163" i="7"/>
  <c r="T163" i="7"/>
  <c r="S163" i="7"/>
  <c r="R163" i="7"/>
  <c r="Q163" i="7"/>
  <c r="P163" i="7"/>
  <c r="U162" i="7"/>
  <c r="T162" i="7"/>
  <c r="S162" i="7"/>
  <c r="R162" i="7"/>
  <c r="Q162" i="7"/>
  <c r="P162" i="7"/>
  <c r="U161" i="7"/>
  <c r="T161" i="7"/>
  <c r="S161" i="7"/>
  <c r="R161" i="7"/>
  <c r="Q161" i="7"/>
  <c r="P161" i="7"/>
  <c r="U160" i="7"/>
  <c r="T160" i="7"/>
  <c r="S160" i="7"/>
  <c r="R160" i="7"/>
  <c r="Q160" i="7"/>
  <c r="P160" i="7"/>
  <c r="U159" i="7"/>
  <c r="T159" i="7"/>
  <c r="S159" i="7"/>
  <c r="R159" i="7"/>
  <c r="Q159" i="7"/>
  <c r="P159" i="7"/>
  <c r="U158" i="7"/>
  <c r="T158" i="7"/>
  <c r="S158" i="7"/>
  <c r="R158" i="7"/>
  <c r="Q158" i="7"/>
  <c r="P158" i="7"/>
  <c r="U157" i="7"/>
  <c r="T157" i="7"/>
  <c r="S157" i="7"/>
  <c r="R157" i="7"/>
  <c r="Q157" i="7"/>
  <c r="P157" i="7"/>
  <c r="U156" i="7"/>
  <c r="T156" i="7"/>
  <c r="S156" i="7"/>
  <c r="R156" i="7"/>
  <c r="Q156" i="7"/>
  <c r="P156" i="7"/>
  <c r="U155" i="7"/>
  <c r="T155" i="7"/>
  <c r="S155" i="7"/>
  <c r="R155" i="7"/>
  <c r="Q155" i="7"/>
  <c r="P155" i="7"/>
  <c r="U154" i="7"/>
  <c r="T154" i="7"/>
  <c r="S154" i="7"/>
  <c r="R154" i="7"/>
  <c r="Q154" i="7"/>
  <c r="P154" i="7"/>
  <c r="U153" i="7"/>
  <c r="T153" i="7"/>
  <c r="S153" i="7"/>
  <c r="R153" i="7"/>
  <c r="Q153" i="7"/>
  <c r="P153" i="7"/>
  <c r="U152" i="7"/>
  <c r="T152" i="7"/>
  <c r="S152" i="7"/>
  <c r="R152" i="7"/>
  <c r="Q152" i="7"/>
  <c r="P152" i="7"/>
  <c r="U151" i="7"/>
  <c r="T151" i="7"/>
  <c r="S151" i="7"/>
  <c r="R151" i="7"/>
  <c r="Q151" i="7"/>
  <c r="P151" i="7"/>
  <c r="U150" i="7"/>
  <c r="T150" i="7"/>
  <c r="S150" i="7"/>
  <c r="R150" i="7"/>
  <c r="Q150" i="7"/>
  <c r="P150" i="7"/>
  <c r="U149" i="7"/>
  <c r="T149" i="7"/>
  <c r="S149" i="7"/>
  <c r="R149" i="7"/>
  <c r="Q149" i="7"/>
  <c r="P149" i="7"/>
  <c r="U148" i="7"/>
  <c r="T148" i="7"/>
  <c r="S148" i="7"/>
  <c r="R148" i="7"/>
  <c r="Q148" i="7"/>
  <c r="P148" i="7"/>
  <c r="U147" i="7"/>
  <c r="T147" i="7"/>
  <c r="S147" i="7"/>
  <c r="R147" i="7"/>
  <c r="Q147" i="7"/>
  <c r="P147" i="7"/>
  <c r="U146" i="7"/>
  <c r="T146" i="7"/>
  <c r="S146" i="7"/>
  <c r="R146" i="7"/>
  <c r="Q146" i="7"/>
  <c r="P146" i="7"/>
  <c r="U145" i="7"/>
  <c r="T145" i="7"/>
  <c r="S145" i="7"/>
  <c r="R145" i="7"/>
  <c r="Q145" i="7"/>
  <c r="P145" i="7"/>
  <c r="U144" i="7"/>
  <c r="T144" i="7"/>
  <c r="S144" i="7"/>
  <c r="R144" i="7"/>
  <c r="Q144" i="7"/>
  <c r="P144" i="7"/>
  <c r="U143" i="7"/>
  <c r="T143" i="7"/>
  <c r="S143" i="7"/>
  <c r="R143" i="7"/>
  <c r="Q143" i="7"/>
  <c r="P143" i="7"/>
  <c r="U142" i="7"/>
  <c r="T142" i="7"/>
  <c r="S142" i="7"/>
  <c r="R142" i="7"/>
  <c r="Q142" i="7"/>
  <c r="P142" i="7"/>
  <c r="U141" i="7"/>
  <c r="T141" i="7"/>
  <c r="S141" i="7"/>
  <c r="R141" i="7"/>
  <c r="Q141" i="7"/>
  <c r="P141" i="7"/>
  <c r="U140" i="7"/>
  <c r="T140" i="7"/>
  <c r="S140" i="7"/>
  <c r="R140" i="7"/>
  <c r="Q140" i="7"/>
  <c r="P140" i="7"/>
  <c r="U139" i="7"/>
  <c r="T139" i="7"/>
  <c r="S139" i="7"/>
  <c r="R139" i="7"/>
  <c r="Q139" i="7"/>
  <c r="P139" i="7"/>
  <c r="U138" i="7"/>
  <c r="T138" i="7"/>
  <c r="S138" i="7"/>
  <c r="R138" i="7"/>
  <c r="Q138" i="7"/>
  <c r="P138" i="7"/>
  <c r="U137" i="7"/>
  <c r="T137" i="7"/>
  <c r="S137" i="7"/>
  <c r="R137" i="7"/>
  <c r="Q137" i="7"/>
  <c r="P137" i="7"/>
  <c r="U136" i="7"/>
  <c r="T136" i="7"/>
  <c r="S136" i="7"/>
  <c r="R136" i="7"/>
  <c r="Q136" i="7"/>
  <c r="P136" i="7"/>
  <c r="U135" i="7"/>
  <c r="T135" i="7"/>
  <c r="S135" i="7"/>
  <c r="R135" i="7"/>
  <c r="Q135" i="7"/>
  <c r="P135" i="7"/>
  <c r="U134" i="7"/>
  <c r="T134" i="7"/>
  <c r="S134" i="7"/>
  <c r="R134" i="7"/>
  <c r="Q134" i="7"/>
  <c r="P134" i="7"/>
  <c r="U133" i="7"/>
  <c r="T133" i="7"/>
  <c r="S133" i="7"/>
  <c r="R133" i="7"/>
  <c r="Q133" i="7"/>
  <c r="P133" i="7"/>
  <c r="U132" i="7"/>
  <c r="T132" i="7"/>
  <c r="S132" i="7"/>
  <c r="R132" i="7"/>
  <c r="Q132" i="7"/>
  <c r="P132" i="7"/>
  <c r="U131" i="7"/>
  <c r="T131" i="7"/>
  <c r="S131" i="7"/>
  <c r="R131" i="7"/>
  <c r="Q131" i="7"/>
  <c r="P131" i="7"/>
  <c r="U130" i="7"/>
  <c r="T130" i="7"/>
  <c r="S130" i="7"/>
  <c r="R130" i="7"/>
  <c r="Q130" i="7"/>
  <c r="P130" i="7"/>
  <c r="U129" i="7"/>
  <c r="T129" i="7"/>
  <c r="S129" i="7"/>
  <c r="R129" i="7"/>
  <c r="Q129" i="7"/>
  <c r="P129" i="7"/>
  <c r="U128" i="7"/>
  <c r="T128" i="7"/>
  <c r="S128" i="7"/>
  <c r="R128" i="7"/>
  <c r="Q128" i="7"/>
  <c r="P128" i="7"/>
  <c r="U127" i="7"/>
  <c r="T127" i="7"/>
  <c r="S127" i="7"/>
  <c r="R127" i="7"/>
  <c r="Q127" i="7"/>
  <c r="P127" i="7"/>
  <c r="U126" i="7"/>
  <c r="T126" i="7"/>
  <c r="S126" i="7"/>
  <c r="R126" i="7"/>
  <c r="Q126" i="7"/>
  <c r="P126" i="7"/>
  <c r="U125" i="7"/>
  <c r="T125" i="7"/>
  <c r="S125" i="7"/>
  <c r="R125" i="7"/>
  <c r="Q125" i="7"/>
  <c r="P125" i="7"/>
  <c r="U124" i="7"/>
  <c r="T124" i="7"/>
  <c r="S124" i="7"/>
  <c r="R124" i="7"/>
  <c r="Q124" i="7"/>
  <c r="P124" i="7"/>
  <c r="U123" i="7"/>
  <c r="T123" i="7"/>
  <c r="S123" i="7"/>
  <c r="R123" i="7"/>
  <c r="Q123" i="7"/>
  <c r="P123" i="7"/>
  <c r="U122" i="7"/>
  <c r="T122" i="7"/>
  <c r="S122" i="7"/>
  <c r="R122" i="7"/>
  <c r="Q122" i="7"/>
  <c r="P122" i="7"/>
  <c r="U121" i="7"/>
  <c r="T121" i="7"/>
  <c r="S121" i="7"/>
  <c r="R121" i="7"/>
  <c r="Q121" i="7"/>
  <c r="P121" i="7"/>
  <c r="U120" i="7"/>
  <c r="T120" i="7"/>
  <c r="S120" i="7"/>
  <c r="R120" i="7"/>
  <c r="Q120" i="7"/>
  <c r="P120" i="7"/>
  <c r="U119" i="7"/>
  <c r="T119" i="7"/>
  <c r="S119" i="7"/>
  <c r="R119" i="7"/>
  <c r="Q119" i="7"/>
  <c r="P119" i="7"/>
  <c r="U118" i="7"/>
  <c r="T118" i="7"/>
  <c r="S118" i="7"/>
  <c r="R118" i="7"/>
  <c r="Q118" i="7"/>
  <c r="P118" i="7"/>
  <c r="U117" i="7"/>
  <c r="T117" i="7"/>
  <c r="S117" i="7"/>
  <c r="R117" i="7"/>
  <c r="Q117" i="7"/>
  <c r="P117" i="7"/>
  <c r="U116" i="7"/>
  <c r="T116" i="7"/>
  <c r="S116" i="7"/>
  <c r="R116" i="7"/>
  <c r="Q116" i="7"/>
  <c r="P116" i="7"/>
  <c r="U115" i="7"/>
  <c r="T115" i="7"/>
  <c r="S115" i="7"/>
  <c r="R115" i="7"/>
  <c r="Q115" i="7"/>
  <c r="P115" i="7"/>
  <c r="U114" i="7"/>
  <c r="T114" i="7"/>
  <c r="S114" i="7"/>
  <c r="R114" i="7"/>
  <c r="Q114" i="7"/>
  <c r="P114" i="7"/>
  <c r="U113" i="7"/>
  <c r="T113" i="7"/>
  <c r="S113" i="7"/>
  <c r="R113" i="7"/>
  <c r="Q113" i="7"/>
  <c r="P113" i="7"/>
  <c r="U112" i="7"/>
  <c r="T112" i="7"/>
  <c r="S112" i="7"/>
  <c r="R112" i="7"/>
  <c r="Q112" i="7"/>
  <c r="P112" i="7"/>
  <c r="U111" i="7"/>
  <c r="T111" i="7"/>
  <c r="S111" i="7"/>
  <c r="R111" i="7"/>
  <c r="Q111" i="7"/>
  <c r="P111" i="7"/>
  <c r="U110" i="7"/>
  <c r="T110" i="7"/>
  <c r="S110" i="7"/>
  <c r="R110" i="7"/>
  <c r="Q110" i="7"/>
  <c r="P110" i="7"/>
  <c r="U109" i="7"/>
  <c r="T109" i="7"/>
  <c r="S109" i="7"/>
  <c r="R109" i="7"/>
  <c r="Q109" i="7"/>
  <c r="P109" i="7"/>
  <c r="U108" i="7"/>
  <c r="T108" i="7"/>
  <c r="S108" i="7"/>
  <c r="R108" i="7"/>
  <c r="Q108" i="7"/>
  <c r="P108" i="7"/>
  <c r="U107" i="7"/>
  <c r="T107" i="7"/>
  <c r="S107" i="7"/>
  <c r="R107" i="7"/>
  <c r="Q107" i="7"/>
  <c r="P107" i="7"/>
  <c r="U106" i="7"/>
  <c r="T106" i="7"/>
  <c r="S106" i="7"/>
  <c r="R106" i="7"/>
  <c r="Q106" i="7"/>
  <c r="P106" i="7"/>
  <c r="U105" i="7"/>
  <c r="T105" i="7"/>
  <c r="S105" i="7"/>
  <c r="R105" i="7"/>
  <c r="Q105" i="7"/>
  <c r="P105" i="7"/>
  <c r="U104" i="7"/>
  <c r="T104" i="7"/>
  <c r="S104" i="7"/>
  <c r="R104" i="7"/>
  <c r="Q104" i="7"/>
  <c r="P104" i="7"/>
  <c r="U103" i="7"/>
  <c r="T103" i="7"/>
  <c r="S103" i="7"/>
  <c r="R103" i="7"/>
  <c r="Q103" i="7"/>
  <c r="P103" i="7"/>
  <c r="U102" i="7"/>
  <c r="T102" i="7"/>
  <c r="S102" i="7"/>
  <c r="R102" i="7"/>
  <c r="Q102" i="7"/>
  <c r="P102" i="7"/>
  <c r="U101" i="7"/>
  <c r="T101" i="7"/>
  <c r="S101" i="7"/>
  <c r="R101" i="7"/>
  <c r="Q101" i="7"/>
  <c r="P101" i="7"/>
  <c r="U100" i="7"/>
  <c r="T100" i="7"/>
  <c r="S100" i="7"/>
  <c r="R100" i="7"/>
  <c r="Q100" i="7"/>
  <c r="P100" i="7"/>
  <c r="U99" i="7"/>
  <c r="T99" i="7"/>
  <c r="S99" i="7"/>
  <c r="R99" i="7"/>
  <c r="Q99" i="7"/>
  <c r="P99" i="7"/>
  <c r="U98" i="7"/>
  <c r="T98" i="7"/>
  <c r="S98" i="7"/>
  <c r="R98" i="7"/>
  <c r="Q98" i="7"/>
  <c r="P98" i="7"/>
  <c r="U97" i="7"/>
  <c r="T97" i="7"/>
  <c r="S97" i="7"/>
  <c r="R97" i="7"/>
  <c r="Q97" i="7"/>
  <c r="P97" i="7"/>
  <c r="U96" i="7"/>
  <c r="T96" i="7"/>
  <c r="S96" i="7"/>
  <c r="R96" i="7"/>
  <c r="Q96" i="7"/>
  <c r="P96" i="7"/>
  <c r="U95" i="7"/>
  <c r="T95" i="7"/>
  <c r="S95" i="7"/>
  <c r="R95" i="7"/>
  <c r="Q95" i="7"/>
  <c r="P95" i="7"/>
  <c r="U94" i="7"/>
  <c r="T94" i="7"/>
  <c r="S94" i="7"/>
  <c r="R94" i="7"/>
  <c r="Q94" i="7"/>
  <c r="P94" i="7"/>
  <c r="U93" i="7"/>
  <c r="T93" i="7"/>
  <c r="S93" i="7"/>
  <c r="R93" i="7"/>
  <c r="Q93" i="7"/>
  <c r="P93" i="7"/>
  <c r="U92" i="7"/>
  <c r="T92" i="7"/>
  <c r="S92" i="7"/>
  <c r="R92" i="7"/>
  <c r="Q92" i="7"/>
  <c r="P92" i="7"/>
  <c r="U91" i="7"/>
  <c r="T91" i="7"/>
  <c r="S91" i="7"/>
  <c r="R91" i="7"/>
  <c r="Q91" i="7"/>
  <c r="P91" i="7"/>
  <c r="U90" i="7"/>
  <c r="T90" i="7"/>
  <c r="S90" i="7"/>
  <c r="R90" i="7"/>
  <c r="Q90" i="7"/>
  <c r="P90" i="7"/>
  <c r="U89" i="7"/>
  <c r="T89" i="7"/>
  <c r="S89" i="7"/>
  <c r="R89" i="7"/>
  <c r="Q89" i="7"/>
  <c r="P89" i="7"/>
  <c r="U88" i="7"/>
  <c r="T88" i="7"/>
  <c r="S88" i="7"/>
  <c r="R88" i="7"/>
  <c r="Q88" i="7"/>
  <c r="P88" i="7"/>
  <c r="U87" i="7"/>
  <c r="T87" i="7"/>
  <c r="S87" i="7"/>
  <c r="R87" i="7"/>
  <c r="Q87" i="7"/>
  <c r="P87" i="7"/>
  <c r="U86" i="7"/>
  <c r="T86" i="7"/>
  <c r="S86" i="7"/>
  <c r="R86" i="7"/>
  <c r="Q86" i="7"/>
  <c r="P86" i="7"/>
  <c r="U85" i="7"/>
  <c r="T85" i="7"/>
  <c r="S85" i="7"/>
  <c r="R85" i="7"/>
  <c r="Q85" i="7"/>
  <c r="P85" i="7"/>
  <c r="U84" i="7"/>
  <c r="T84" i="7"/>
  <c r="S84" i="7"/>
  <c r="R84" i="7"/>
  <c r="Q84" i="7"/>
  <c r="P84" i="7"/>
  <c r="U83" i="7"/>
  <c r="T83" i="7"/>
  <c r="S83" i="7"/>
  <c r="R83" i="7"/>
  <c r="Q83" i="7"/>
  <c r="P83" i="7"/>
  <c r="U82" i="7"/>
  <c r="T82" i="7"/>
  <c r="S82" i="7"/>
  <c r="R82" i="7"/>
  <c r="Q82" i="7"/>
  <c r="P82" i="7"/>
  <c r="U81" i="7"/>
  <c r="T81" i="7"/>
  <c r="S81" i="7"/>
  <c r="R81" i="7"/>
  <c r="Q81" i="7"/>
  <c r="P81" i="7"/>
  <c r="U80" i="7"/>
  <c r="T80" i="7"/>
  <c r="S80" i="7"/>
  <c r="R80" i="7"/>
  <c r="Q80" i="7"/>
  <c r="P80" i="7"/>
  <c r="U79" i="7"/>
  <c r="T79" i="7"/>
  <c r="S79" i="7"/>
  <c r="R79" i="7"/>
  <c r="Q79" i="7"/>
  <c r="P79" i="7"/>
  <c r="U78" i="7"/>
  <c r="T78" i="7"/>
  <c r="S78" i="7"/>
  <c r="R78" i="7"/>
  <c r="Q78" i="7"/>
  <c r="P78" i="7"/>
  <c r="U77" i="7"/>
  <c r="T77" i="7"/>
  <c r="S77" i="7"/>
  <c r="R77" i="7"/>
  <c r="Q77" i="7"/>
  <c r="P77" i="7"/>
  <c r="U76" i="7"/>
  <c r="T76" i="7"/>
  <c r="S76" i="7"/>
  <c r="R76" i="7"/>
  <c r="Q76" i="7"/>
  <c r="P76" i="7"/>
  <c r="U75" i="7"/>
  <c r="T75" i="7"/>
  <c r="S75" i="7"/>
  <c r="R75" i="7"/>
  <c r="Q75" i="7"/>
  <c r="P75" i="7"/>
  <c r="U74" i="7"/>
  <c r="T74" i="7"/>
  <c r="S74" i="7"/>
  <c r="R74" i="7"/>
  <c r="Q74" i="7"/>
  <c r="P74" i="7"/>
  <c r="U73" i="7"/>
  <c r="T73" i="7"/>
  <c r="S73" i="7"/>
  <c r="R73" i="7"/>
  <c r="Q73" i="7"/>
  <c r="P73" i="7"/>
  <c r="U72" i="7"/>
  <c r="T72" i="7"/>
  <c r="S72" i="7"/>
  <c r="R72" i="7"/>
  <c r="Q72" i="7"/>
  <c r="P72" i="7"/>
  <c r="U71" i="7"/>
  <c r="T71" i="7"/>
  <c r="S71" i="7"/>
  <c r="R71" i="7"/>
  <c r="Q71" i="7"/>
  <c r="P71" i="7"/>
  <c r="U70" i="7"/>
  <c r="T70" i="7"/>
  <c r="S70" i="7"/>
  <c r="R70" i="7"/>
  <c r="Q70" i="7"/>
  <c r="P70" i="7"/>
  <c r="U69" i="7"/>
  <c r="T69" i="7"/>
  <c r="S69" i="7"/>
  <c r="R69" i="7"/>
  <c r="Q69" i="7"/>
  <c r="P69" i="7"/>
  <c r="U68" i="7"/>
  <c r="T68" i="7"/>
  <c r="S68" i="7"/>
  <c r="R68" i="7"/>
  <c r="Q68" i="7"/>
  <c r="P68" i="7"/>
  <c r="U67" i="7"/>
  <c r="T67" i="7"/>
  <c r="S67" i="7"/>
  <c r="R67" i="7"/>
  <c r="Q67" i="7"/>
  <c r="P67" i="7"/>
  <c r="U66" i="7"/>
  <c r="T66" i="7"/>
  <c r="S66" i="7"/>
  <c r="R66" i="7"/>
  <c r="Q66" i="7"/>
  <c r="P66" i="7"/>
  <c r="U65" i="7"/>
  <c r="T65" i="7"/>
  <c r="S65" i="7"/>
  <c r="R65" i="7"/>
  <c r="Q65" i="7"/>
  <c r="P65" i="7"/>
  <c r="U64" i="7"/>
  <c r="T64" i="7"/>
  <c r="S64" i="7"/>
  <c r="R64" i="7"/>
  <c r="Q64" i="7"/>
  <c r="P64" i="7"/>
  <c r="U63" i="7"/>
  <c r="T63" i="7"/>
  <c r="S63" i="7"/>
  <c r="R63" i="7"/>
  <c r="Q63" i="7"/>
  <c r="P63" i="7"/>
  <c r="U62" i="7"/>
  <c r="T62" i="7"/>
  <c r="S62" i="7"/>
  <c r="R62" i="7"/>
  <c r="Q62" i="7"/>
  <c r="P62" i="7"/>
  <c r="U61" i="7"/>
  <c r="T61" i="7"/>
  <c r="S61" i="7"/>
  <c r="R61" i="7"/>
  <c r="Q61" i="7"/>
  <c r="P61" i="7"/>
  <c r="U60" i="7"/>
  <c r="T60" i="7"/>
  <c r="S60" i="7"/>
  <c r="R60" i="7"/>
  <c r="Q60" i="7"/>
  <c r="P60" i="7"/>
  <c r="U59" i="7"/>
  <c r="T59" i="7"/>
  <c r="S59" i="7"/>
  <c r="R59" i="7"/>
  <c r="Q59" i="7"/>
  <c r="P59" i="7"/>
  <c r="U58" i="7"/>
  <c r="T58" i="7"/>
  <c r="S58" i="7"/>
  <c r="R58" i="7"/>
  <c r="Q58" i="7"/>
  <c r="P58" i="7"/>
  <c r="U57" i="7"/>
  <c r="T57" i="7"/>
  <c r="S57" i="7"/>
  <c r="R57" i="7"/>
  <c r="Q57" i="7"/>
  <c r="P57" i="7"/>
  <c r="U56" i="7"/>
  <c r="T56" i="7"/>
  <c r="S56" i="7"/>
  <c r="R56" i="7"/>
  <c r="Q56" i="7"/>
  <c r="P56" i="7"/>
  <c r="U55" i="7"/>
  <c r="T55" i="7"/>
  <c r="S55" i="7"/>
  <c r="R55" i="7"/>
  <c r="Q55" i="7"/>
  <c r="P55" i="7"/>
  <c r="U54" i="7"/>
  <c r="T54" i="7"/>
  <c r="S54" i="7"/>
  <c r="R54" i="7"/>
  <c r="Q54" i="7"/>
  <c r="P54" i="7"/>
  <c r="U53" i="7"/>
  <c r="T53" i="7"/>
  <c r="S53" i="7"/>
  <c r="R53" i="7"/>
  <c r="Q53" i="7"/>
  <c r="P53" i="7"/>
  <c r="U52" i="7"/>
  <c r="T52" i="7"/>
  <c r="S52" i="7"/>
  <c r="R52" i="7"/>
  <c r="Q52" i="7"/>
  <c r="P52" i="7"/>
  <c r="U51" i="7"/>
  <c r="T51" i="7"/>
  <c r="S51" i="7"/>
  <c r="R51" i="7"/>
  <c r="Q51" i="7"/>
  <c r="P51" i="7"/>
  <c r="U50" i="7"/>
  <c r="T50" i="7"/>
  <c r="S50" i="7"/>
  <c r="R50" i="7"/>
  <c r="Q50" i="7"/>
  <c r="P50" i="7"/>
  <c r="U49" i="7"/>
  <c r="T49" i="7"/>
  <c r="S49" i="7"/>
  <c r="R49" i="7"/>
  <c r="Q49" i="7"/>
  <c r="P49" i="7"/>
  <c r="U48" i="7"/>
  <c r="T48" i="7"/>
  <c r="S48" i="7"/>
  <c r="R48" i="7"/>
  <c r="Q48" i="7"/>
  <c r="P48" i="7"/>
  <c r="U47" i="7"/>
  <c r="T47" i="7"/>
  <c r="S47" i="7"/>
  <c r="R47" i="7"/>
  <c r="Q47" i="7"/>
  <c r="P47" i="7"/>
  <c r="U46" i="7"/>
  <c r="T46" i="7"/>
  <c r="S46" i="7"/>
  <c r="R46" i="7"/>
  <c r="Q46" i="7"/>
  <c r="P46" i="7"/>
  <c r="U45" i="7"/>
  <c r="T45" i="7"/>
  <c r="S45" i="7"/>
  <c r="R45" i="7"/>
  <c r="Q45" i="7"/>
  <c r="P45" i="7"/>
  <c r="U44" i="7"/>
  <c r="T44" i="7"/>
  <c r="S44" i="7"/>
  <c r="R44" i="7"/>
  <c r="Q44" i="7"/>
  <c r="P44" i="7"/>
  <c r="U43" i="7"/>
  <c r="T43" i="7"/>
  <c r="S43" i="7"/>
  <c r="R43" i="7"/>
  <c r="Q43" i="7"/>
  <c r="P43" i="7"/>
  <c r="U42" i="7"/>
  <c r="T42" i="7"/>
  <c r="S42" i="7"/>
  <c r="R42" i="7"/>
  <c r="Q42" i="7"/>
  <c r="P42" i="7"/>
  <c r="U41" i="7"/>
  <c r="T41" i="7"/>
  <c r="S41" i="7"/>
  <c r="R41" i="7"/>
  <c r="Q41" i="7"/>
  <c r="P41" i="7"/>
  <c r="U40" i="7"/>
  <c r="T40" i="7"/>
  <c r="S40" i="7"/>
  <c r="R40" i="7"/>
  <c r="Q40" i="7"/>
  <c r="P40" i="7"/>
  <c r="U39" i="7"/>
  <c r="T39" i="7"/>
  <c r="S39" i="7"/>
  <c r="R39" i="7"/>
  <c r="Q39" i="7"/>
  <c r="P39" i="7"/>
  <c r="U38" i="7"/>
  <c r="T38" i="7"/>
  <c r="S38" i="7"/>
  <c r="R38" i="7"/>
  <c r="Q38" i="7"/>
  <c r="P38" i="7"/>
  <c r="U37" i="7"/>
  <c r="T37" i="7"/>
  <c r="S37" i="7"/>
  <c r="R37" i="7"/>
  <c r="Q37" i="7"/>
  <c r="P37" i="7"/>
  <c r="U36" i="7"/>
  <c r="T36" i="7"/>
  <c r="S36" i="7"/>
  <c r="R36" i="7"/>
  <c r="Q36" i="7"/>
  <c r="P36" i="7"/>
  <c r="U35" i="7"/>
  <c r="T35" i="7"/>
  <c r="S35" i="7"/>
  <c r="R35" i="7"/>
  <c r="Q35" i="7"/>
  <c r="P35" i="7"/>
  <c r="U34" i="7"/>
  <c r="T34" i="7"/>
  <c r="S34" i="7"/>
  <c r="R34" i="7"/>
  <c r="Q34" i="7"/>
  <c r="P34" i="7"/>
  <c r="U33" i="7"/>
  <c r="T33" i="7"/>
  <c r="S33" i="7"/>
  <c r="R33" i="7"/>
  <c r="Q33" i="7"/>
  <c r="P33" i="7"/>
  <c r="U32" i="7"/>
  <c r="T32" i="7"/>
  <c r="S32" i="7"/>
  <c r="R32" i="7"/>
  <c r="Q32" i="7"/>
  <c r="P32" i="7"/>
  <c r="U31" i="7"/>
  <c r="T31" i="7"/>
  <c r="S31" i="7"/>
  <c r="R31" i="7"/>
  <c r="Q31" i="7"/>
  <c r="P31" i="7"/>
  <c r="U30" i="7"/>
  <c r="T30" i="7"/>
  <c r="S30" i="7"/>
  <c r="R30" i="7"/>
  <c r="Q30" i="7"/>
  <c r="P30" i="7"/>
  <c r="U29" i="7"/>
  <c r="T29" i="7"/>
  <c r="S29" i="7"/>
  <c r="R29" i="7"/>
  <c r="Q29" i="7"/>
  <c r="P29" i="7"/>
  <c r="U28" i="7"/>
  <c r="T28" i="7"/>
  <c r="S28" i="7"/>
  <c r="R28" i="7"/>
  <c r="Q28" i="7"/>
  <c r="P28" i="7"/>
  <c r="U27" i="7"/>
  <c r="T27" i="7"/>
  <c r="S27" i="7"/>
  <c r="R27" i="7"/>
  <c r="Q27" i="7"/>
  <c r="P27" i="7"/>
  <c r="U26" i="7"/>
  <c r="T26" i="7"/>
  <c r="S26" i="7"/>
  <c r="R26" i="7"/>
  <c r="Q26" i="7"/>
  <c r="P26" i="7"/>
  <c r="U25" i="7"/>
  <c r="T25" i="7"/>
  <c r="S25" i="7"/>
  <c r="R25" i="7"/>
  <c r="Q25" i="7"/>
  <c r="P25" i="7"/>
  <c r="U24" i="7"/>
  <c r="T24" i="7"/>
  <c r="S24" i="7"/>
  <c r="R24" i="7"/>
  <c r="Q24" i="7"/>
  <c r="P24" i="7"/>
  <c r="U23" i="7"/>
  <c r="T23" i="7"/>
  <c r="S23" i="7"/>
  <c r="R23" i="7"/>
  <c r="Q23" i="7"/>
  <c r="P23" i="7"/>
  <c r="U22" i="7"/>
  <c r="T22" i="7"/>
  <c r="S22" i="7"/>
  <c r="R22" i="7"/>
  <c r="Q22" i="7"/>
  <c r="P22" i="7"/>
  <c r="U21" i="7"/>
  <c r="T21" i="7"/>
  <c r="S21" i="7"/>
  <c r="R21" i="7"/>
  <c r="Q21" i="7"/>
  <c r="P21" i="7"/>
  <c r="U20" i="7"/>
  <c r="T20" i="7"/>
  <c r="S20" i="7"/>
  <c r="R20" i="7"/>
  <c r="Q20" i="7"/>
  <c r="P20" i="7"/>
  <c r="U19" i="7"/>
  <c r="T19" i="7"/>
  <c r="S19" i="7"/>
  <c r="R19" i="7"/>
  <c r="Q19" i="7"/>
  <c r="P19" i="7"/>
  <c r="U18" i="7"/>
  <c r="T18" i="7"/>
  <c r="S18" i="7"/>
  <c r="R18" i="7"/>
  <c r="Q18" i="7"/>
  <c r="P18" i="7"/>
  <c r="U17" i="7"/>
  <c r="T17" i="7"/>
  <c r="S17" i="7"/>
  <c r="R17" i="7"/>
  <c r="Q17" i="7"/>
  <c r="P17" i="7"/>
  <c r="U16" i="7"/>
  <c r="T16" i="7"/>
  <c r="S16" i="7"/>
  <c r="R16" i="7"/>
  <c r="Q16" i="7"/>
  <c r="P16" i="7"/>
  <c r="U15" i="7"/>
  <c r="T15" i="7"/>
  <c r="S15" i="7"/>
  <c r="R15" i="7"/>
  <c r="Q15" i="7"/>
  <c r="P15" i="7"/>
  <c r="U14" i="7"/>
  <c r="T14" i="7"/>
  <c r="S14" i="7"/>
  <c r="R14" i="7"/>
  <c r="Q14" i="7"/>
  <c r="P14" i="7"/>
  <c r="U13" i="7"/>
  <c r="T13" i="7"/>
  <c r="S13" i="7"/>
  <c r="R13" i="7"/>
  <c r="Q13" i="7"/>
  <c r="P13" i="7"/>
  <c r="U12" i="7"/>
  <c r="T12" i="7"/>
  <c r="S12" i="7"/>
  <c r="R12" i="7"/>
  <c r="Q12" i="7"/>
  <c r="P12" i="7"/>
  <c r="U11" i="7"/>
  <c r="T11" i="7"/>
  <c r="S11" i="7"/>
  <c r="R11" i="7"/>
  <c r="Q11" i="7"/>
  <c r="P11" i="7"/>
  <c r="O11" i="7"/>
  <c r="N11" i="7"/>
  <c r="M11" i="7"/>
  <c r="L11" i="7"/>
  <c r="K11" i="7"/>
  <c r="U10" i="7"/>
  <c r="T10" i="7"/>
  <c r="S10" i="7"/>
  <c r="R10" i="7"/>
  <c r="Q10" i="7"/>
  <c r="P10" i="7"/>
  <c r="O10" i="7"/>
  <c r="N10" i="7"/>
  <c r="M10" i="7"/>
  <c r="L10" i="7"/>
  <c r="K10" i="7"/>
  <c r="J10" i="7"/>
  <c r="J11" i="7" s="1"/>
  <c r="U9" i="7"/>
  <c r="T9" i="7"/>
  <c r="S9" i="7"/>
  <c r="R9" i="7"/>
  <c r="Q9" i="7"/>
  <c r="P9" i="7"/>
  <c r="O9" i="7"/>
  <c r="N9" i="7"/>
  <c r="M9" i="7"/>
  <c r="L9" i="7"/>
  <c r="K9" i="7"/>
  <c r="J9" i="7"/>
  <c r="U8" i="7"/>
  <c r="T8" i="7"/>
  <c r="S8" i="7"/>
  <c r="R8" i="7"/>
  <c r="Q8" i="7"/>
  <c r="P8" i="7"/>
  <c r="U7" i="7"/>
  <c r="T7" i="7"/>
  <c r="S7" i="7"/>
  <c r="R7" i="7"/>
  <c r="Q7" i="7"/>
  <c r="P7" i="7"/>
  <c r="U6" i="7"/>
  <c r="T6" i="7"/>
  <c r="S6" i="7"/>
  <c r="R6" i="7"/>
  <c r="Q6" i="7"/>
  <c r="P6" i="7"/>
  <c r="U5" i="7"/>
  <c r="T5" i="7"/>
  <c r="S5" i="7"/>
  <c r="R5" i="7"/>
  <c r="Q5" i="7"/>
  <c r="P5" i="7"/>
  <c r="U4" i="7"/>
  <c r="T4" i="7"/>
  <c r="S4" i="7"/>
  <c r="R4" i="7"/>
  <c r="Q4" i="7"/>
  <c r="P4" i="7"/>
  <c r="U3" i="7"/>
  <c r="O13" i="7" s="1"/>
  <c r="T3" i="7"/>
  <c r="N13" i="7" s="1"/>
  <c r="S3" i="7"/>
  <c r="M13" i="7" s="1"/>
  <c r="R3" i="7"/>
  <c r="L13" i="7" s="1"/>
  <c r="Q3" i="7"/>
  <c r="K13" i="7" s="1"/>
  <c r="P3" i="7"/>
  <c r="J13" i="7" s="1"/>
  <c r="H3" i="6"/>
  <c r="H3" i="5"/>
  <c r="H3" i="4"/>
  <c r="H3" i="3"/>
  <c r="H3" i="2"/>
  <c r="I2" i="20" l="1"/>
  <c r="I4" i="20"/>
  <c r="E5" i="20"/>
  <c r="C7" i="20"/>
  <c r="B5" i="20"/>
  <c r="F7" i="20"/>
  <c r="B7" i="20"/>
  <c r="E8" i="20"/>
  <c r="G5" i="20"/>
  <c r="C5" i="20"/>
  <c r="L14" i="7"/>
  <c r="M14" i="7"/>
  <c r="J14" i="7"/>
  <c r="N14" i="7"/>
  <c r="K14" i="7"/>
  <c r="O14" i="7"/>
  <c r="K12" i="7"/>
  <c r="O12" i="7"/>
  <c r="L12" i="7"/>
  <c r="M12" i="7"/>
  <c r="J12" i="7"/>
  <c r="N12" i="7"/>
  <c r="I5" i="20" l="1"/>
</calcChain>
</file>

<file path=xl/sharedStrings.xml><?xml version="1.0" encoding="utf-8"?>
<sst xmlns="http://schemas.openxmlformats.org/spreadsheetml/2006/main" count="123" uniqueCount="28">
  <si>
    <t>Date</t>
  </si>
  <si>
    <t>Open</t>
  </si>
  <si>
    <t>High</t>
  </si>
  <si>
    <t>Low</t>
  </si>
  <si>
    <t>Close</t>
  </si>
  <si>
    <t>Adj Close</t>
  </si>
  <si>
    <t>Volume</t>
  </si>
  <si>
    <t>PERCENTAGE RETURNS</t>
  </si>
  <si>
    <t>DMART</t>
  </si>
  <si>
    <t>HCLTECH</t>
  </si>
  <si>
    <t>HDFC BANK</t>
  </si>
  <si>
    <t>ICICIGI</t>
  </si>
  <si>
    <t>BAJAJ FINSERV</t>
  </si>
  <si>
    <t>LTTS</t>
  </si>
  <si>
    <t>MEAN</t>
  </si>
  <si>
    <t>VARIANCE</t>
  </si>
  <si>
    <t>STD DEVIATION</t>
  </si>
  <si>
    <t>SHARPE RATIO</t>
  </si>
  <si>
    <t>DOWNSIDE DEVIATION</t>
  </si>
  <si>
    <t>SORTINO RATIO</t>
  </si>
  <si>
    <t>STDDEV</t>
  </si>
  <si>
    <t>BETA</t>
  </si>
  <si>
    <t>TREYNOR</t>
  </si>
  <si>
    <t>VAR AT 95%</t>
  </si>
  <si>
    <t>VAR AT 99%</t>
  </si>
  <si>
    <t>MONTHLY RETURN</t>
  </si>
  <si>
    <t>INDEX PORTFOLIO</t>
  </si>
  <si>
    <t>NIFTY(NSEI)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</si>
</sst>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0.000%"/>
    <numFmt numFmtId="166" formatCode="0.000"/>
    <numFmt numFmtId="167" formatCode="0.000000000000000%"/>
  </numFmts>
  <fonts count="9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rgb="FF000000"/>
      <name val="Docs-Calibri"/>
    </font>
    <font>
      <sz val="11"/>
      <color rgb="FF7E3794"/>
      <name val="Inconsolata"/>
    </font>
    <font>
      <sz val="11"/>
      <color theme="1"/>
      <name val="Arial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0" fontId="1" fillId="0" borderId="0"/>
  </cellStyleXfs>
  <cellXfs count="24">
    <xf numFmtId="0" fontId="0" fillId="0" borderId="0" xfId="0" applyFont="1" applyAlignment="1"/>
    <xf numFmtId="0" fontId="2" fillId="0" borderId="0" xfId="0" applyFont="1"/>
    <xf numFmtId="10" fontId="3" fillId="0" borderId="0" xfId="0" applyNumberFormat="1" applyFont="1" applyAlignment="1"/>
    <xf numFmtId="14" fontId="4" fillId="0" borderId="0" xfId="0" applyNumberFormat="1" applyFont="1"/>
    <xf numFmtId="10" fontId="2" fillId="0" borderId="0" xfId="0" applyNumberFormat="1" applyFont="1"/>
    <xf numFmtId="0" fontId="5" fillId="2" borderId="0" xfId="0" applyFont="1" applyFill="1" applyAlignment="1">
      <alignment horizontal="left"/>
    </xf>
    <xf numFmtId="10" fontId="6" fillId="2" borderId="0" xfId="0" applyNumberFormat="1" applyFont="1" applyFill="1"/>
    <xf numFmtId="0" fontId="2" fillId="0" borderId="0" xfId="0" applyFont="1" applyAlignment="1"/>
    <xf numFmtId="10" fontId="2" fillId="0" borderId="0" xfId="0" applyNumberFormat="1" applyFont="1" applyAlignment="1"/>
    <xf numFmtId="0" fontId="6" fillId="2" borderId="0" xfId="0" applyFont="1" applyFill="1"/>
    <xf numFmtId="10" fontId="3" fillId="0" borderId="0" xfId="0" applyNumberFormat="1" applyFont="1"/>
    <xf numFmtId="164" fontId="2" fillId="0" borderId="0" xfId="0" applyNumberFormat="1" applyFont="1"/>
    <xf numFmtId="0" fontId="1" fillId="0" borderId="0" xfId="2"/>
    <xf numFmtId="14" fontId="1" fillId="0" borderId="0" xfId="2" applyNumberFormat="1"/>
    <xf numFmtId="165" fontId="0" fillId="0" borderId="0" xfId="1" applyNumberFormat="1" applyFont="1" applyAlignment="1"/>
    <xf numFmtId="10" fontId="8" fillId="0" borderId="0" xfId="0" applyNumberFormat="1" applyFont="1" applyAlignment="1"/>
    <xf numFmtId="166" fontId="0" fillId="0" borderId="0" xfId="1" applyNumberFormat="1" applyFont="1" applyAlignment="1"/>
    <xf numFmtId="166" fontId="0" fillId="0" borderId="0" xfId="0" applyNumberFormat="1" applyFont="1" applyAlignment="1"/>
    <xf numFmtId="167" fontId="0" fillId="0" borderId="0" xfId="1" applyNumberFormat="1" applyFont="1" applyAlignment="1"/>
    <xf numFmtId="10" fontId="0" fillId="0" borderId="0" xfId="1" applyNumberFormat="1" applyFont="1" applyAlignment="1"/>
    <xf numFmtId="10" fontId="0" fillId="0" borderId="0" xfId="0" applyNumberFormat="1" applyFont="1" applyAlignment="1"/>
    <xf numFmtId="167" fontId="3" fillId="0" borderId="0" xfId="0" applyNumberFormat="1" applyFont="1" applyAlignment="1"/>
    <xf numFmtId="165" fontId="0" fillId="0" borderId="0" xfId="0" applyNumberFormat="1" applyFont="1" applyAlignment="1"/>
    <xf numFmtId="165" fontId="3" fillId="0" borderId="0" xfId="0" applyNumberFormat="1" applyFont="1" applyAlignment="1"/>
  </cellXfs>
  <cellStyles count="3">
    <cellStyle name="Normal" xfId="0" builtinId="0"/>
    <cellStyle name="Normal 2" xfId="2"/>
    <cellStyle name="Percent" xfId="1" builtinId="5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volatility</a:t>
            </a:r>
          </a:p>
        </c:rich>
      </c:tx>
      <c:layout>
        <c:manualLayout>
          <c:xMode val="edge"/>
          <c:yMode val="edge"/>
          <c:x val="0.4517637795275590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rgbClr val="FFFF00"/>
        </a:solidFill>
        <a:ln>
          <a:noFill/>
        </a:ln>
        <a:effectLst/>
        <a:sp3d/>
      </c:spPr>
    </c:sideWall>
    <c:backWall>
      <c:thickness val="0"/>
      <c:spPr>
        <a:solidFill>
          <a:srgbClr val="FFFF00"/>
        </a:solidFill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474781277340332"/>
          <c:y val="2.5428331875182269E-2"/>
          <c:w val="0.83302996500437443"/>
          <c:h val="0.671457786526684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PORTFOLIO!$E$18</c:f>
              <c:strCache>
                <c:ptCount val="1"/>
                <c:pt idx="0">
                  <c:v>VAR AT 95%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PORTFOLIO!$A$19:$D$24</c:f>
              <c:strCache>
                <c:ptCount val="6"/>
                <c:pt idx="0">
                  <c:v>DMART</c:v>
                </c:pt>
                <c:pt idx="1">
                  <c:v>HCLTECH</c:v>
                </c:pt>
                <c:pt idx="2">
                  <c:v>HDFC BANK</c:v>
                </c:pt>
                <c:pt idx="3">
                  <c:v>ICICIGI</c:v>
                </c:pt>
                <c:pt idx="4">
                  <c:v>BAJAJ FINSERV</c:v>
                </c:pt>
                <c:pt idx="5">
                  <c:v>LTTS</c:v>
                </c:pt>
              </c:strCache>
            </c:strRef>
          </c:cat>
          <c:val>
            <c:numRef>
              <c:f>PORTFOLIO!$E$19:$E$24</c:f>
              <c:numCache>
                <c:formatCode>0.000%</c:formatCode>
                <c:ptCount val="6"/>
                <c:pt idx="0">
                  <c:v>-0.24687501231055725</c:v>
                </c:pt>
                <c:pt idx="1">
                  <c:v>-0.18557634064900366</c:v>
                </c:pt>
                <c:pt idx="2">
                  <c:v>-0.22724511867519145</c:v>
                </c:pt>
                <c:pt idx="3">
                  <c:v>-0.24574168462160312</c:v>
                </c:pt>
                <c:pt idx="4">
                  <c:v>-0.30583039844876836</c:v>
                </c:pt>
                <c:pt idx="5">
                  <c:v>-0.24687501231055725</c:v>
                </c:pt>
              </c:numCache>
            </c:numRef>
          </c:val>
        </c:ser>
        <c:ser>
          <c:idx val="1"/>
          <c:order val="1"/>
          <c:tx>
            <c:strRef>
              <c:f>PORTFOLIO!$F$18</c:f>
              <c:strCache>
                <c:ptCount val="1"/>
                <c:pt idx="0">
                  <c:v>VAR AT 99%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PORTFOLIO!$A$19:$D$24</c:f>
              <c:strCache>
                <c:ptCount val="6"/>
                <c:pt idx="0">
                  <c:v>DMART</c:v>
                </c:pt>
                <c:pt idx="1">
                  <c:v>HCLTECH</c:v>
                </c:pt>
                <c:pt idx="2">
                  <c:v>HDFC BANK</c:v>
                </c:pt>
                <c:pt idx="3">
                  <c:v>ICICIGI</c:v>
                </c:pt>
                <c:pt idx="4">
                  <c:v>BAJAJ FINSERV</c:v>
                </c:pt>
                <c:pt idx="5">
                  <c:v>LTTS</c:v>
                </c:pt>
              </c:strCache>
            </c:strRef>
          </c:cat>
          <c:val>
            <c:numRef>
              <c:f>PORTFOLIO!$F$19:$F$24</c:f>
              <c:numCache>
                <c:formatCode>0.000%</c:formatCode>
                <c:ptCount val="6"/>
                <c:pt idx="0">
                  <c:v>-0.37249370156986739</c:v>
                </c:pt>
                <c:pt idx="1">
                  <c:v>-0.29183197972668146</c:v>
                </c:pt>
                <c:pt idx="2">
                  <c:v>-0.34517752916416089</c:v>
                </c:pt>
                <c:pt idx="3">
                  <c:v>-0.37599495183322684</c:v>
                </c:pt>
                <c:pt idx="4">
                  <c:v>-0.45948678002046733</c:v>
                </c:pt>
                <c:pt idx="5">
                  <c:v>-0.37249370156986739</c:v>
                </c:pt>
              </c:numCache>
            </c:numRef>
          </c:val>
        </c:ser>
        <c:ser>
          <c:idx val="2"/>
          <c:order val="2"/>
          <c:tx>
            <c:strRef>
              <c:f>PORTFOLIO!$G$18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PORTFOLIO!$A$19:$D$24</c:f>
              <c:strCache>
                <c:ptCount val="6"/>
                <c:pt idx="0">
                  <c:v>DMART</c:v>
                </c:pt>
                <c:pt idx="1">
                  <c:v>HCLTECH</c:v>
                </c:pt>
                <c:pt idx="2">
                  <c:v>HDFC BANK</c:v>
                </c:pt>
                <c:pt idx="3">
                  <c:v>ICICIGI</c:v>
                </c:pt>
                <c:pt idx="4">
                  <c:v>BAJAJ FINSERV</c:v>
                </c:pt>
                <c:pt idx="5">
                  <c:v>LTTS</c:v>
                </c:pt>
              </c:strCache>
            </c:strRef>
          </c:cat>
          <c:val>
            <c:numRef>
              <c:f>PORTFOLIO!$G$19:$G$24</c:f>
              <c:numCache>
                <c:formatCode>General</c:formatCode>
                <c:ptCount val="6"/>
              </c:numCache>
            </c:numRef>
          </c:val>
        </c:ser>
        <c:ser>
          <c:idx val="3"/>
          <c:order val="3"/>
          <c:tx>
            <c:strRef>
              <c:f>PORTFOLIO!$H$18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PORTFOLIO!$A$19:$D$24</c:f>
              <c:strCache>
                <c:ptCount val="6"/>
                <c:pt idx="0">
                  <c:v>DMART</c:v>
                </c:pt>
                <c:pt idx="1">
                  <c:v>HCLTECH</c:v>
                </c:pt>
                <c:pt idx="2">
                  <c:v>HDFC BANK</c:v>
                </c:pt>
                <c:pt idx="3">
                  <c:v>ICICIGI</c:v>
                </c:pt>
                <c:pt idx="4">
                  <c:v>BAJAJ FINSERV</c:v>
                </c:pt>
                <c:pt idx="5">
                  <c:v>LTTS</c:v>
                </c:pt>
              </c:strCache>
            </c:strRef>
          </c:cat>
          <c:val>
            <c:numRef>
              <c:f>PORTFOLIO!$H$19:$H$24</c:f>
              <c:numCache>
                <c:formatCode>General</c:formatCode>
                <c:ptCount val="6"/>
              </c:numCache>
            </c:numRef>
          </c:val>
        </c:ser>
        <c:ser>
          <c:idx val="4"/>
          <c:order val="4"/>
          <c:tx>
            <c:strRef>
              <c:f>PORTFOLIO!$I$18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PORTFOLIO!$A$19:$D$24</c:f>
              <c:strCache>
                <c:ptCount val="6"/>
                <c:pt idx="0">
                  <c:v>DMART</c:v>
                </c:pt>
                <c:pt idx="1">
                  <c:v>HCLTECH</c:v>
                </c:pt>
                <c:pt idx="2">
                  <c:v>HDFC BANK</c:v>
                </c:pt>
                <c:pt idx="3">
                  <c:v>ICICIGI</c:v>
                </c:pt>
                <c:pt idx="4">
                  <c:v>BAJAJ FINSERV</c:v>
                </c:pt>
                <c:pt idx="5">
                  <c:v>LTTS</c:v>
                </c:pt>
              </c:strCache>
            </c:strRef>
          </c:cat>
          <c:val>
            <c:numRef>
              <c:f>PORTFOLIO!$I$19:$I$24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69466832"/>
        <c:axId val="369477024"/>
        <c:axId val="0"/>
      </c:bar3DChart>
      <c:catAx>
        <c:axId val="36946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77024"/>
        <c:crosses val="autoZero"/>
        <c:auto val="1"/>
        <c:lblAlgn val="ctr"/>
        <c:lblOffset val="100"/>
        <c:noMultiLvlLbl val="0"/>
      </c:catAx>
      <c:valAx>
        <c:axId val="3694770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66832"/>
        <c:crosses val="autoZero"/>
        <c:crossBetween val="between"/>
      </c:valAx>
      <c:spPr>
        <a:solidFill>
          <a:schemeClr val="accent1"/>
        </a:solidFill>
        <a:ln>
          <a:solidFill>
            <a:schemeClr val="accent2">
              <a:lumMod val="60000"/>
              <a:lumOff val="40000"/>
            </a:schemeClr>
          </a:solidFill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</xdr:colOff>
      <xdr:row>17</xdr:row>
      <xdr:rowOff>52387</xdr:rowOff>
    </xdr:from>
    <xdr:to>
      <xdr:col>9</xdr:col>
      <xdr:colOff>519112</xdr:colOff>
      <xdr:row>32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8"/>
  <sheetViews>
    <sheetView topLeftCell="A233" workbookViewId="0">
      <selection activeCell="H233" sqref="H233"/>
    </sheetView>
  </sheetViews>
  <sheetFormatPr defaultColWidth="12.625" defaultRowHeight="15" customHeight="1"/>
  <cols>
    <col min="1" max="7" width="7.625" customWidth="1"/>
    <col min="8" max="8" width="19" customWidth="1"/>
    <col min="9" max="26" width="7.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>
      <c r="A2" s="3">
        <v>43711</v>
      </c>
      <c r="B2" s="1">
        <v>1619.900024</v>
      </c>
      <c r="C2" s="1">
        <v>1640.599976</v>
      </c>
      <c r="D2" s="1">
        <v>1609.5500489999999</v>
      </c>
      <c r="E2" s="1">
        <v>1624.349976</v>
      </c>
      <c r="F2" s="1">
        <v>1599.9764399999999</v>
      </c>
      <c r="G2" s="1">
        <v>49079</v>
      </c>
      <c r="H2" s="4"/>
    </row>
    <row r="3" spans="1:8">
      <c r="A3" s="3">
        <v>43712</v>
      </c>
      <c r="B3" s="1">
        <v>1627</v>
      </c>
      <c r="C3" s="1">
        <v>1650</v>
      </c>
      <c r="D3" s="1">
        <v>1626</v>
      </c>
      <c r="E3" s="1">
        <v>1645.849976</v>
      </c>
      <c r="F3" s="1">
        <v>1621.153687</v>
      </c>
      <c r="G3" s="1">
        <v>59807</v>
      </c>
      <c r="H3" s="4">
        <f>(F3-F2)/F2</f>
        <v>1.3235974274721245E-2</v>
      </c>
    </row>
    <row r="4" spans="1:8">
      <c r="A4" s="3">
        <v>43713</v>
      </c>
      <c r="B4" s="1">
        <v>1650.0500489999999</v>
      </c>
      <c r="C4" s="1">
        <v>1652.900024</v>
      </c>
      <c r="D4" s="1">
        <v>1618</v>
      </c>
      <c r="E4" s="1">
        <v>1626.4499510000001</v>
      </c>
      <c r="F4" s="1">
        <v>1602.0447999999999</v>
      </c>
      <c r="G4" s="1">
        <v>59984</v>
      </c>
      <c r="H4" s="4">
        <f t="shared" ref="H4:H67" si="0">(F4-F3)/F3</f>
        <v>-1.1787214965017747E-2</v>
      </c>
    </row>
    <row r="5" spans="1:8">
      <c r="A5" s="3">
        <v>43714</v>
      </c>
      <c r="B5" s="1">
        <v>1635.900024</v>
      </c>
      <c r="C5" s="1">
        <v>1642</v>
      </c>
      <c r="D5" s="1">
        <v>1621</v>
      </c>
      <c r="E5" s="1">
        <v>1625.6999510000001</v>
      </c>
      <c r="F5" s="1">
        <v>1601.30603</v>
      </c>
      <c r="G5" s="1">
        <v>57434</v>
      </c>
      <c r="H5" s="4">
        <f t="shared" si="0"/>
        <v>-4.6114191063816154E-4</v>
      </c>
    </row>
    <row r="6" spans="1:8">
      <c r="A6" s="3">
        <v>43717</v>
      </c>
      <c r="B6" s="1">
        <v>1624</v>
      </c>
      <c r="C6" s="1">
        <v>1643.9499510000001</v>
      </c>
      <c r="D6" s="1">
        <v>1618.349976</v>
      </c>
      <c r="E6" s="1">
        <v>1633.6999510000001</v>
      </c>
      <c r="F6" s="1">
        <v>1609.185913</v>
      </c>
      <c r="G6" s="1">
        <v>72146</v>
      </c>
      <c r="H6" s="4">
        <f t="shared" si="0"/>
        <v>4.9209100898721173E-3</v>
      </c>
    </row>
    <row r="7" spans="1:8">
      <c r="A7" s="3">
        <v>43719</v>
      </c>
      <c r="B7" s="1">
        <v>1630</v>
      </c>
      <c r="C7" s="1">
        <v>1642.4499510000001</v>
      </c>
      <c r="D7" s="1">
        <v>1615</v>
      </c>
      <c r="E7" s="1">
        <v>1623.8000489999999</v>
      </c>
      <c r="F7" s="1">
        <v>1599.434692</v>
      </c>
      <c r="G7" s="1">
        <v>77113</v>
      </c>
      <c r="H7" s="4">
        <f t="shared" si="0"/>
        <v>-6.0597230694250971E-3</v>
      </c>
    </row>
    <row r="8" spans="1:8">
      <c r="A8" s="3">
        <v>43720</v>
      </c>
      <c r="B8" s="1">
        <v>1628.6999510000001</v>
      </c>
      <c r="C8" s="1">
        <v>1628.6999510000001</v>
      </c>
      <c r="D8" s="1">
        <v>1573.0500489999999</v>
      </c>
      <c r="E8" s="1">
        <v>1575.900024</v>
      </c>
      <c r="F8" s="1">
        <v>1552.253418</v>
      </c>
      <c r="G8" s="1">
        <v>71679</v>
      </c>
      <c r="H8" s="4">
        <f t="shared" si="0"/>
        <v>-2.9498718663531421E-2</v>
      </c>
    </row>
    <row r="9" spans="1:8">
      <c r="A9" s="3">
        <v>43721</v>
      </c>
      <c r="B9" s="1">
        <v>1585</v>
      </c>
      <c r="C9" s="1">
        <v>1604</v>
      </c>
      <c r="D9" s="1">
        <v>1563</v>
      </c>
      <c r="E9" s="1">
        <v>1599.650024</v>
      </c>
      <c r="F9" s="1">
        <v>1575.6469729999999</v>
      </c>
      <c r="G9" s="1">
        <v>70247</v>
      </c>
      <c r="H9" s="4">
        <f t="shared" si="0"/>
        <v>1.5070706064310872E-2</v>
      </c>
    </row>
    <row r="10" spans="1:8">
      <c r="A10" s="3">
        <v>43724</v>
      </c>
      <c r="B10" s="1">
        <v>1590</v>
      </c>
      <c r="C10" s="1">
        <v>1637.9499510000001</v>
      </c>
      <c r="D10" s="1">
        <v>1586</v>
      </c>
      <c r="E10" s="1">
        <v>1623.0500489999999</v>
      </c>
      <c r="F10" s="1">
        <v>1598.695923</v>
      </c>
      <c r="G10" s="1">
        <v>100861</v>
      </c>
      <c r="H10" s="4">
        <f t="shared" si="0"/>
        <v>1.4628245028843847E-2</v>
      </c>
    </row>
    <row r="11" spans="1:8">
      <c r="A11" s="3">
        <v>43725</v>
      </c>
      <c r="B11" s="1">
        <v>1628.400024</v>
      </c>
      <c r="C11" s="1">
        <v>1637</v>
      </c>
      <c r="D11" s="1">
        <v>1621</v>
      </c>
      <c r="E11" s="1">
        <v>1624.849976</v>
      </c>
      <c r="F11" s="1">
        <v>1600.4688719999999</v>
      </c>
      <c r="G11" s="1">
        <v>49512</v>
      </c>
      <c r="H11" s="4">
        <f t="shared" si="0"/>
        <v>1.1089970109343463E-3</v>
      </c>
    </row>
    <row r="12" spans="1:8">
      <c r="A12" s="3">
        <v>43726</v>
      </c>
      <c r="B12" s="1">
        <v>1607</v>
      </c>
      <c r="C12" s="1">
        <v>1631.9499510000001</v>
      </c>
      <c r="D12" s="1">
        <v>1595</v>
      </c>
      <c r="E12" s="1">
        <v>1612.900024</v>
      </c>
      <c r="F12" s="1">
        <v>1588.6982419999999</v>
      </c>
      <c r="G12" s="1">
        <v>27235</v>
      </c>
      <c r="H12" s="4">
        <f t="shared" si="0"/>
        <v>-7.3544885539017111E-3</v>
      </c>
    </row>
    <row r="13" spans="1:8">
      <c r="A13" s="3">
        <v>43727</v>
      </c>
      <c r="B13" s="1">
        <v>1608</v>
      </c>
      <c r="C13" s="1">
        <v>1608</v>
      </c>
      <c r="D13" s="1">
        <v>1572.599976</v>
      </c>
      <c r="E13" s="1">
        <v>1584.1999510000001</v>
      </c>
      <c r="F13" s="1">
        <v>1560.428711</v>
      </c>
      <c r="G13" s="1">
        <v>31920</v>
      </c>
      <c r="H13" s="4">
        <f t="shared" si="0"/>
        <v>-1.7794147593700124E-2</v>
      </c>
    </row>
    <row r="14" spans="1:8">
      <c r="A14" s="3">
        <v>43728</v>
      </c>
      <c r="B14" s="1">
        <v>1609.849976</v>
      </c>
      <c r="C14" s="1">
        <v>1640</v>
      </c>
      <c r="D14" s="1">
        <v>1581</v>
      </c>
      <c r="E14" s="1">
        <v>1614.9499510000001</v>
      </c>
      <c r="F14" s="1">
        <v>1590.7174070000001</v>
      </c>
      <c r="G14" s="1">
        <v>960494</v>
      </c>
      <c r="H14" s="4">
        <f t="shared" si="0"/>
        <v>1.9410496478618096E-2</v>
      </c>
    </row>
    <row r="15" spans="1:8">
      <c r="A15" s="3">
        <v>43731</v>
      </c>
      <c r="B15" s="1">
        <v>1619</v>
      </c>
      <c r="C15" s="1">
        <v>1643</v>
      </c>
      <c r="D15" s="1">
        <v>1551</v>
      </c>
      <c r="E15" s="1">
        <v>1563.400024</v>
      </c>
      <c r="F15" s="1">
        <v>1539.940918</v>
      </c>
      <c r="G15" s="1">
        <v>277558</v>
      </c>
      <c r="H15" s="4">
        <f t="shared" si="0"/>
        <v>-3.1920496234313277E-2</v>
      </c>
    </row>
    <row r="16" spans="1:8">
      <c r="A16" s="3">
        <v>43732</v>
      </c>
      <c r="B16" s="1">
        <v>1578.599976</v>
      </c>
      <c r="C16" s="1">
        <v>1604.9499510000001</v>
      </c>
      <c r="D16" s="1">
        <v>1556</v>
      </c>
      <c r="E16" s="1">
        <v>1564.599976</v>
      </c>
      <c r="F16" s="1">
        <v>1541.1229249999999</v>
      </c>
      <c r="G16" s="1">
        <v>44550</v>
      </c>
      <c r="H16" s="4">
        <f t="shared" si="0"/>
        <v>7.6756646062435823E-4</v>
      </c>
    </row>
    <row r="17" spans="1:8">
      <c r="A17" s="3">
        <v>43733</v>
      </c>
      <c r="B17" s="1">
        <v>1569</v>
      </c>
      <c r="C17" s="1">
        <v>1603</v>
      </c>
      <c r="D17" s="1">
        <v>1553.1999510000001</v>
      </c>
      <c r="E17" s="1">
        <v>1591.900024</v>
      </c>
      <c r="F17" s="1">
        <v>1568.0133060000001</v>
      </c>
      <c r="G17" s="1">
        <v>45974</v>
      </c>
      <c r="H17" s="4">
        <f t="shared" si="0"/>
        <v>1.7448563358435643E-2</v>
      </c>
    </row>
    <row r="18" spans="1:8">
      <c r="A18" s="3">
        <v>43734</v>
      </c>
      <c r="B18" s="1">
        <v>1597.0500489999999</v>
      </c>
      <c r="C18" s="1">
        <v>1609.9499510000001</v>
      </c>
      <c r="D18" s="1">
        <v>1597</v>
      </c>
      <c r="E18" s="1">
        <v>1600.900024</v>
      </c>
      <c r="F18" s="1">
        <v>1576.8782960000001</v>
      </c>
      <c r="G18" s="1">
        <v>62794</v>
      </c>
      <c r="H18" s="4">
        <f t="shared" si="0"/>
        <v>5.6536446253856176E-3</v>
      </c>
    </row>
    <row r="19" spans="1:8">
      <c r="A19" s="3">
        <v>43735</v>
      </c>
      <c r="B19" s="1">
        <v>1604.9499510000001</v>
      </c>
      <c r="C19" s="1">
        <v>1607.6999510000001</v>
      </c>
      <c r="D19" s="1">
        <v>1570</v>
      </c>
      <c r="E19" s="1">
        <v>1579.3000489999999</v>
      </c>
      <c r="F19" s="1">
        <v>1555.6024170000001</v>
      </c>
      <c r="G19" s="1">
        <v>34888</v>
      </c>
      <c r="H19" s="4">
        <f t="shared" si="0"/>
        <v>-1.349240398194943E-2</v>
      </c>
    </row>
    <row r="20" spans="1:8">
      <c r="A20" s="3">
        <v>43738</v>
      </c>
      <c r="B20" s="1">
        <v>1610</v>
      </c>
      <c r="C20" s="1">
        <v>1610</v>
      </c>
      <c r="D20" s="1">
        <v>1513</v>
      </c>
      <c r="E20" s="1">
        <v>1522.900024</v>
      </c>
      <c r="F20" s="1">
        <v>1500.048706</v>
      </c>
      <c r="G20" s="1">
        <v>84120</v>
      </c>
      <c r="H20" s="4">
        <f t="shared" si="0"/>
        <v>-3.5712024096192965E-2</v>
      </c>
    </row>
    <row r="21" spans="1:8" ht="15.75" customHeight="1">
      <c r="A21" s="3">
        <v>43739</v>
      </c>
      <c r="B21" s="1">
        <v>1527</v>
      </c>
      <c r="C21" s="1">
        <v>1549.8000489999999</v>
      </c>
      <c r="D21" s="1">
        <v>1497</v>
      </c>
      <c r="E21" s="1">
        <v>1507.599976</v>
      </c>
      <c r="F21" s="1">
        <v>1484.978149</v>
      </c>
      <c r="G21" s="1">
        <v>46399</v>
      </c>
      <c r="H21" s="4">
        <f t="shared" si="0"/>
        <v>-1.0046711776570813E-2</v>
      </c>
    </row>
    <row r="22" spans="1:8" ht="15.75" customHeight="1">
      <c r="A22" s="3">
        <v>43741</v>
      </c>
      <c r="B22" s="1">
        <v>1510</v>
      </c>
      <c r="C22" s="1">
        <v>1599</v>
      </c>
      <c r="D22" s="1">
        <v>1500</v>
      </c>
      <c r="E22" s="1">
        <v>1591.349976</v>
      </c>
      <c r="F22" s="1">
        <v>1567.471436</v>
      </c>
      <c r="G22" s="1">
        <v>79746</v>
      </c>
      <c r="H22" s="4">
        <f t="shared" si="0"/>
        <v>5.5551852433351874E-2</v>
      </c>
    </row>
    <row r="23" spans="1:8" ht="15.75" customHeight="1">
      <c r="A23" s="3">
        <v>43742</v>
      </c>
      <c r="B23" s="1">
        <v>1615</v>
      </c>
      <c r="C23" s="1">
        <v>1624</v>
      </c>
      <c r="D23" s="1">
        <v>1585</v>
      </c>
      <c r="E23" s="1">
        <v>1597.849976</v>
      </c>
      <c r="F23" s="1">
        <v>1573.8740230000001</v>
      </c>
      <c r="G23" s="1">
        <v>63820</v>
      </c>
      <c r="H23" s="4">
        <f t="shared" si="0"/>
        <v>4.0846594412837769E-3</v>
      </c>
    </row>
    <row r="24" spans="1:8" ht="15.75" customHeight="1">
      <c r="A24" s="3">
        <v>43745</v>
      </c>
      <c r="B24" s="1">
        <v>1592.25</v>
      </c>
      <c r="C24" s="1">
        <v>1615.900024</v>
      </c>
      <c r="D24" s="1">
        <v>1570.25</v>
      </c>
      <c r="E24" s="1">
        <v>1603.150024</v>
      </c>
      <c r="F24" s="1">
        <v>1579.0946039999999</v>
      </c>
      <c r="G24" s="1">
        <v>37380</v>
      </c>
      <c r="H24" s="4">
        <f t="shared" si="0"/>
        <v>3.3170259650443512E-3</v>
      </c>
    </row>
    <row r="25" spans="1:8" ht="15.75" customHeight="1">
      <c r="A25" s="3">
        <v>43747</v>
      </c>
      <c r="B25" s="1">
        <v>1605.150024</v>
      </c>
      <c r="C25" s="1">
        <v>1620</v>
      </c>
      <c r="D25" s="1">
        <v>1563.3000489999999</v>
      </c>
      <c r="E25" s="1">
        <v>1577.6999510000001</v>
      </c>
      <c r="F25" s="1">
        <v>1554.0263669999999</v>
      </c>
      <c r="G25" s="1">
        <v>33464</v>
      </c>
      <c r="H25" s="4">
        <f t="shared" si="0"/>
        <v>-1.5875069762444679E-2</v>
      </c>
    </row>
    <row r="26" spans="1:8" ht="15.75" customHeight="1">
      <c r="A26" s="3">
        <v>43748</v>
      </c>
      <c r="B26" s="1">
        <v>1578</v>
      </c>
      <c r="C26" s="1">
        <v>1590.349976</v>
      </c>
      <c r="D26" s="1">
        <v>1525.5500489999999</v>
      </c>
      <c r="E26" s="1">
        <v>1529.849976</v>
      </c>
      <c r="F26" s="1">
        <v>1506.8942870000001</v>
      </c>
      <c r="G26" s="1">
        <v>38163</v>
      </c>
      <c r="H26" s="4">
        <f t="shared" si="0"/>
        <v>-3.0329009211720704E-2</v>
      </c>
    </row>
    <row r="27" spans="1:8" ht="15.75" customHeight="1">
      <c r="A27" s="3">
        <v>43749</v>
      </c>
      <c r="B27" s="1">
        <v>1537.5</v>
      </c>
      <c r="C27" s="1">
        <v>1570</v>
      </c>
      <c r="D27" s="1">
        <v>1531</v>
      </c>
      <c r="E27" s="1">
        <v>1559.4499510000001</v>
      </c>
      <c r="F27" s="1">
        <v>1536.0501710000001</v>
      </c>
      <c r="G27" s="1">
        <v>77733</v>
      </c>
      <c r="H27" s="4">
        <f t="shared" si="0"/>
        <v>1.9348327385356936E-2</v>
      </c>
    </row>
    <row r="28" spans="1:8" ht="15.75" customHeight="1">
      <c r="A28" s="3">
        <v>43752</v>
      </c>
      <c r="B28" s="1">
        <v>1559.75</v>
      </c>
      <c r="C28" s="1">
        <v>1569</v>
      </c>
      <c r="D28" s="1">
        <v>1530</v>
      </c>
      <c r="E28" s="1">
        <v>1541.349976</v>
      </c>
      <c r="F28" s="1">
        <v>1518.221802</v>
      </c>
      <c r="G28" s="1">
        <v>62961</v>
      </c>
      <c r="H28" s="4">
        <f t="shared" si="0"/>
        <v>-1.1606631955513168E-2</v>
      </c>
    </row>
    <row r="29" spans="1:8" ht="15.75" customHeight="1">
      <c r="A29" s="3">
        <v>43753</v>
      </c>
      <c r="B29" s="1">
        <v>1550</v>
      </c>
      <c r="C29" s="1">
        <v>1563.5500489999999</v>
      </c>
      <c r="D29" s="1">
        <v>1532.849976</v>
      </c>
      <c r="E29" s="1">
        <v>1548.4499510000001</v>
      </c>
      <c r="F29" s="1">
        <v>1525.2152100000001</v>
      </c>
      <c r="G29" s="1">
        <v>33878</v>
      </c>
      <c r="H29" s="4">
        <f t="shared" si="0"/>
        <v>4.6063150922924529E-3</v>
      </c>
    </row>
    <row r="30" spans="1:8" ht="15.75" customHeight="1">
      <c r="A30" s="3">
        <v>43754</v>
      </c>
      <c r="B30" s="1">
        <v>1555</v>
      </c>
      <c r="C30" s="1">
        <v>1564</v>
      </c>
      <c r="D30" s="1">
        <v>1540.5</v>
      </c>
      <c r="E30" s="1">
        <v>1543.5500489999999</v>
      </c>
      <c r="F30" s="1">
        <v>1520.3889160000001</v>
      </c>
      <c r="G30" s="1">
        <v>55807</v>
      </c>
      <c r="H30" s="4">
        <f t="shared" si="0"/>
        <v>-3.1643363955175621E-3</v>
      </c>
    </row>
    <row r="31" spans="1:8" ht="15.75" customHeight="1">
      <c r="A31" s="3">
        <v>43755</v>
      </c>
      <c r="B31" s="1">
        <v>1559.9499510000001</v>
      </c>
      <c r="C31" s="1">
        <v>1599.9499510000001</v>
      </c>
      <c r="D31" s="1">
        <v>1548.150024</v>
      </c>
      <c r="E31" s="1">
        <v>1593.3000489999999</v>
      </c>
      <c r="F31" s="1">
        <v>1569.3923339999999</v>
      </c>
      <c r="G31" s="1">
        <v>47391</v>
      </c>
      <c r="H31" s="4">
        <f t="shared" si="0"/>
        <v>3.2230844019123184E-2</v>
      </c>
    </row>
    <row r="32" spans="1:8" ht="15.75" customHeight="1">
      <c r="A32" s="3">
        <v>43756</v>
      </c>
      <c r="B32" s="1">
        <v>1595</v>
      </c>
      <c r="C32" s="1">
        <v>1658</v>
      </c>
      <c r="D32" s="1">
        <v>1577</v>
      </c>
      <c r="E32" s="1">
        <v>1639.150024</v>
      </c>
      <c r="F32" s="1">
        <v>1614.5543210000001</v>
      </c>
      <c r="G32" s="1">
        <v>108741</v>
      </c>
      <c r="H32" s="4">
        <f t="shared" si="0"/>
        <v>2.8776734804670061E-2</v>
      </c>
    </row>
    <row r="33" spans="1:8" ht="15.75" customHeight="1">
      <c r="A33" s="3">
        <v>43760</v>
      </c>
      <c r="B33" s="1">
        <v>1600</v>
      </c>
      <c r="C33" s="1">
        <v>1603.3000489999999</v>
      </c>
      <c r="D33" s="1">
        <v>1321</v>
      </c>
      <c r="E33" s="1">
        <v>1475.0500489999999</v>
      </c>
      <c r="F33" s="1">
        <v>1452.916626</v>
      </c>
      <c r="G33" s="1">
        <v>361675</v>
      </c>
      <c r="H33" s="4">
        <f t="shared" si="0"/>
        <v>-0.10011288743749869</v>
      </c>
    </row>
    <row r="34" spans="1:8" ht="15.75" customHeight="1">
      <c r="A34" s="3">
        <v>43761</v>
      </c>
      <c r="B34" s="1">
        <v>1478</v>
      </c>
      <c r="C34" s="1">
        <v>1518</v>
      </c>
      <c r="D34" s="1">
        <v>1478</v>
      </c>
      <c r="E34" s="1">
        <v>1501.849976</v>
      </c>
      <c r="F34" s="1">
        <v>1479.314453</v>
      </c>
      <c r="G34" s="1">
        <v>322227</v>
      </c>
      <c r="H34" s="4">
        <f t="shared" si="0"/>
        <v>1.8168851899420694E-2</v>
      </c>
    </row>
    <row r="35" spans="1:8" ht="15.75" customHeight="1">
      <c r="A35" s="3">
        <v>43762</v>
      </c>
      <c r="B35" s="1">
        <v>1509</v>
      </c>
      <c r="C35" s="1">
        <v>1516.8000489999999</v>
      </c>
      <c r="D35" s="1">
        <v>1443.75</v>
      </c>
      <c r="E35" s="1">
        <v>1456.5500489999999</v>
      </c>
      <c r="F35" s="1">
        <v>1434.694336</v>
      </c>
      <c r="G35" s="1">
        <v>228700</v>
      </c>
      <c r="H35" s="4">
        <f t="shared" si="0"/>
        <v>-3.0162699289195641E-2</v>
      </c>
    </row>
    <row r="36" spans="1:8" ht="15" customHeight="1">
      <c r="A36" s="3">
        <v>43763</v>
      </c>
      <c r="B36" s="1">
        <v>1457.849976</v>
      </c>
      <c r="C36" s="1">
        <v>1468.400024</v>
      </c>
      <c r="D36" s="1">
        <v>1444.099976</v>
      </c>
      <c r="E36" s="1">
        <v>1460.349976</v>
      </c>
      <c r="F36" s="1">
        <v>1438.437134</v>
      </c>
      <c r="G36" s="1">
        <v>111259</v>
      </c>
      <c r="H36" s="4">
        <f t="shared" si="0"/>
        <v>2.6087772887116167E-3</v>
      </c>
    </row>
    <row r="37" spans="1:8" ht="15.75" customHeight="1">
      <c r="A37" s="3">
        <v>43768</v>
      </c>
      <c r="B37" s="1">
        <v>1486.099976</v>
      </c>
      <c r="C37" s="1">
        <v>1515</v>
      </c>
      <c r="D37" s="1">
        <v>1475.3000489999999</v>
      </c>
      <c r="E37" s="1">
        <v>1502.650024</v>
      </c>
      <c r="F37" s="1">
        <v>1487.6213379999999</v>
      </c>
      <c r="G37" s="1">
        <v>91889</v>
      </c>
      <c r="H37" s="4">
        <f t="shared" si="0"/>
        <v>3.4192807483514193E-2</v>
      </c>
    </row>
    <row r="38" spans="1:8" ht="15.75" customHeight="1">
      <c r="A38" s="3">
        <v>43769</v>
      </c>
      <c r="B38" s="1">
        <v>1508</v>
      </c>
      <c r="C38" s="1">
        <v>1509.650024</v>
      </c>
      <c r="D38" s="1">
        <v>1488</v>
      </c>
      <c r="E38" s="1">
        <v>1503.650024</v>
      </c>
      <c r="F38" s="1">
        <v>1488.611328</v>
      </c>
      <c r="G38" s="1">
        <v>95470</v>
      </c>
      <c r="H38" s="4">
        <f t="shared" si="0"/>
        <v>6.6548521099529594E-4</v>
      </c>
    </row>
    <row r="39" spans="1:8" ht="15.75" customHeight="1">
      <c r="A39" s="3">
        <v>43770</v>
      </c>
      <c r="B39" s="1">
        <v>1502.900024</v>
      </c>
      <c r="C39" s="1">
        <v>1511</v>
      </c>
      <c r="D39" s="1">
        <v>1492.5500489999999</v>
      </c>
      <c r="E39" s="1">
        <v>1505.8000489999999</v>
      </c>
      <c r="F39" s="1">
        <v>1490.7398679999999</v>
      </c>
      <c r="G39" s="1">
        <v>65540</v>
      </c>
      <c r="H39" s="4">
        <f t="shared" si="0"/>
        <v>1.4298829788294677E-3</v>
      </c>
    </row>
    <row r="40" spans="1:8" ht="15.75" customHeight="1">
      <c r="A40" s="3">
        <v>43773</v>
      </c>
      <c r="B40" s="1">
        <v>1510</v>
      </c>
      <c r="C40" s="1">
        <v>1515</v>
      </c>
      <c r="D40" s="1">
        <v>1498</v>
      </c>
      <c r="E40" s="1">
        <v>1500.849976</v>
      </c>
      <c r="F40" s="1">
        <v>1485.8392329999999</v>
      </c>
      <c r="G40" s="1">
        <v>98881</v>
      </c>
      <c r="H40" s="4">
        <f t="shared" si="0"/>
        <v>-3.2873844090416222E-3</v>
      </c>
    </row>
    <row r="41" spans="1:8" ht="15.75" customHeight="1">
      <c r="A41" s="3">
        <v>43774</v>
      </c>
      <c r="B41" s="1">
        <v>1502</v>
      </c>
      <c r="C41" s="1">
        <v>1510</v>
      </c>
      <c r="D41" s="1">
        <v>1489.650024</v>
      </c>
      <c r="E41" s="1">
        <v>1501.0500489999999</v>
      </c>
      <c r="F41" s="1">
        <v>1486.0373540000001</v>
      </c>
      <c r="G41" s="1">
        <v>125081</v>
      </c>
      <c r="H41" s="4">
        <f t="shared" si="0"/>
        <v>1.3333945934386856E-4</v>
      </c>
    </row>
    <row r="42" spans="1:8" ht="15.75" customHeight="1">
      <c r="A42" s="3">
        <v>43775</v>
      </c>
      <c r="B42" s="1">
        <v>1502.900024</v>
      </c>
      <c r="C42" s="1">
        <v>1510.75</v>
      </c>
      <c r="D42" s="1">
        <v>1445</v>
      </c>
      <c r="E42" s="1">
        <v>1452.8000489999999</v>
      </c>
      <c r="F42" s="1">
        <v>1438.2698969999999</v>
      </c>
      <c r="G42" s="1">
        <v>137922</v>
      </c>
      <c r="H42" s="4">
        <f t="shared" si="0"/>
        <v>-3.2144183234306602E-2</v>
      </c>
    </row>
    <row r="43" spans="1:8" ht="15.75" customHeight="1">
      <c r="A43" s="3">
        <v>43776</v>
      </c>
      <c r="B43" s="1">
        <v>1460</v>
      </c>
      <c r="C43" s="1">
        <v>1476.900024</v>
      </c>
      <c r="D43" s="1">
        <v>1453</v>
      </c>
      <c r="E43" s="1">
        <v>1463.849976</v>
      </c>
      <c r="F43" s="1">
        <v>1449.209351</v>
      </c>
      <c r="G43" s="1">
        <v>62297</v>
      </c>
      <c r="H43" s="4">
        <f t="shared" si="0"/>
        <v>7.605981341066801E-3</v>
      </c>
    </row>
    <row r="44" spans="1:8" ht="15.75" customHeight="1">
      <c r="A44" s="3">
        <v>43777</v>
      </c>
      <c r="B44" s="1">
        <v>1466</v>
      </c>
      <c r="C44" s="1">
        <v>1474.0500489999999</v>
      </c>
      <c r="D44" s="1">
        <v>1447</v>
      </c>
      <c r="E44" s="1">
        <v>1454.650024</v>
      </c>
      <c r="F44" s="1">
        <v>1440.101318</v>
      </c>
      <c r="G44" s="1">
        <v>71132</v>
      </c>
      <c r="H44" s="4">
        <f t="shared" si="0"/>
        <v>-6.2848290301985342E-3</v>
      </c>
    </row>
    <row r="45" spans="1:8" ht="15.75" customHeight="1">
      <c r="A45" s="3">
        <v>43780</v>
      </c>
      <c r="B45" s="1">
        <v>1455.099976</v>
      </c>
      <c r="C45" s="1">
        <v>1469</v>
      </c>
      <c r="D45" s="1">
        <v>1441.0500489999999</v>
      </c>
      <c r="E45" s="1">
        <v>1447.75</v>
      </c>
      <c r="F45" s="1">
        <v>1433.2703859999999</v>
      </c>
      <c r="G45" s="1">
        <v>43105</v>
      </c>
      <c r="H45" s="4">
        <f t="shared" si="0"/>
        <v>-4.7433690356500843E-3</v>
      </c>
    </row>
    <row r="46" spans="1:8" ht="15.75" customHeight="1">
      <c r="A46" s="3">
        <v>43782</v>
      </c>
      <c r="B46" s="1">
        <v>1450.0500489999999</v>
      </c>
      <c r="C46" s="1">
        <v>1460</v>
      </c>
      <c r="D46" s="1">
        <v>1425</v>
      </c>
      <c r="E46" s="1">
        <v>1429.349976</v>
      </c>
      <c r="F46" s="1">
        <v>1415.0543210000001</v>
      </c>
      <c r="G46" s="1">
        <v>100460</v>
      </c>
      <c r="H46" s="4">
        <f t="shared" si="0"/>
        <v>-1.2709440715396073E-2</v>
      </c>
    </row>
    <row r="47" spans="1:8" ht="15.75" customHeight="1">
      <c r="A47" s="3">
        <v>43783</v>
      </c>
      <c r="B47" s="1">
        <v>1438.9499510000001</v>
      </c>
      <c r="C47" s="1">
        <v>1449.849976</v>
      </c>
      <c r="D47" s="1">
        <v>1395</v>
      </c>
      <c r="E47" s="1">
        <v>1413.099976</v>
      </c>
      <c r="F47" s="1">
        <v>1398.966919</v>
      </c>
      <c r="G47" s="1">
        <v>139271</v>
      </c>
      <c r="H47" s="4">
        <f t="shared" si="0"/>
        <v>-1.1368752253009876E-2</v>
      </c>
    </row>
    <row r="48" spans="1:8" ht="15.75" customHeight="1">
      <c r="A48" s="3">
        <v>43784</v>
      </c>
      <c r="B48" s="1">
        <v>1414.5</v>
      </c>
      <c r="C48" s="1">
        <v>1432</v>
      </c>
      <c r="D48" s="1">
        <v>1414</v>
      </c>
      <c r="E48" s="1">
        <v>1421.8000489999999</v>
      </c>
      <c r="F48" s="1">
        <v>1407.579956</v>
      </c>
      <c r="G48" s="1">
        <v>78624</v>
      </c>
      <c r="H48" s="4">
        <f t="shared" si="0"/>
        <v>6.1567124161569092E-3</v>
      </c>
    </row>
    <row r="49" spans="1:8" ht="15.75" customHeight="1">
      <c r="A49" s="3">
        <v>43787</v>
      </c>
      <c r="B49" s="1">
        <v>1423</v>
      </c>
      <c r="C49" s="1">
        <v>1435.900024</v>
      </c>
      <c r="D49" s="1">
        <v>1398</v>
      </c>
      <c r="E49" s="1">
        <v>1430.3000489999999</v>
      </c>
      <c r="F49" s="1">
        <v>1415.9948730000001</v>
      </c>
      <c r="G49" s="1">
        <v>156090</v>
      </c>
      <c r="H49" s="4">
        <f t="shared" si="0"/>
        <v>5.978287033806028E-3</v>
      </c>
    </row>
    <row r="50" spans="1:8" ht="15.75" customHeight="1">
      <c r="A50" s="3">
        <v>43788</v>
      </c>
      <c r="B50" s="1">
        <v>1437.5</v>
      </c>
      <c r="C50" s="1">
        <v>1437.5</v>
      </c>
      <c r="D50" s="1">
        <v>1414.5</v>
      </c>
      <c r="E50" s="1">
        <v>1419.0500489999999</v>
      </c>
      <c r="F50" s="1">
        <v>1404.857422</v>
      </c>
      <c r="G50" s="1">
        <v>198532</v>
      </c>
      <c r="H50" s="4">
        <f t="shared" si="0"/>
        <v>-7.8654599761393724E-3</v>
      </c>
    </row>
    <row r="51" spans="1:8" ht="15.75" customHeight="1">
      <c r="A51" s="3">
        <v>43789</v>
      </c>
      <c r="B51" s="1">
        <v>1427</v>
      </c>
      <c r="C51" s="1">
        <v>1448</v>
      </c>
      <c r="D51" s="1">
        <v>1411.099976</v>
      </c>
      <c r="E51" s="1">
        <v>1437</v>
      </c>
      <c r="F51" s="1">
        <v>1422.6279300000001</v>
      </c>
      <c r="G51" s="1">
        <v>120332</v>
      </c>
      <c r="H51" s="4">
        <f t="shared" si="0"/>
        <v>1.2649332040187679E-2</v>
      </c>
    </row>
    <row r="52" spans="1:8" ht="15.75" customHeight="1">
      <c r="A52" s="3">
        <v>43790</v>
      </c>
      <c r="B52" s="1">
        <v>1447.5</v>
      </c>
      <c r="C52" s="1">
        <v>1450</v>
      </c>
      <c r="D52" s="1">
        <v>1421.5</v>
      </c>
      <c r="E52" s="1">
        <v>1441</v>
      </c>
      <c r="F52" s="1">
        <v>1426.5878909999999</v>
      </c>
      <c r="G52" s="1">
        <v>133262</v>
      </c>
      <c r="H52" s="4">
        <f t="shared" si="0"/>
        <v>2.7835535325106357E-3</v>
      </c>
    </row>
    <row r="53" spans="1:8" ht="15.75" customHeight="1">
      <c r="A53" s="3">
        <v>43791</v>
      </c>
      <c r="B53" s="1">
        <v>1450</v>
      </c>
      <c r="C53" s="1">
        <v>1489.8000489999999</v>
      </c>
      <c r="D53" s="1">
        <v>1446.0500489999999</v>
      </c>
      <c r="E53" s="1">
        <v>1468.4499510000001</v>
      </c>
      <c r="F53" s="1">
        <v>1453.7633060000001</v>
      </c>
      <c r="G53" s="1">
        <v>110942</v>
      </c>
      <c r="H53" s="4">
        <f t="shared" si="0"/>
        <v>1.9049239918159488E-2</v>
      </c>
    </row>
    <row r="54" spans="1:8" ht="15.75" customHeight="1">
      <c r="A54" s="3">
        <v>43794</v>
      </c>
      <c r="B54" s="1">
        <v>1484</v>
      </c>
      <c r="C54" s="1">
        <v>1486.75</v>
      </c>
      <c r="D54" s="1">
        <v>1472</v>
      </c>
      <c r="E54" s="1">
        <v>1478.6999510000001</v>
      </c>
      <c r="F54" s="1">
        <v>1463.9107670000001</v>
      </c>
      <c r="G54" s="1">
        <v>70952</v>
      </c>
      <c r="H54" s="4">
        <f t="shared" si="0"/>
        <v>6.9801328442664796E-3</v>
      </c>
    </row>
    <row r="55" spans="1:8" ht="15.75" customHeight="1">
      <c r="A55" s="3">
        <v>43795</v>
      </c>
      <c r="B55" s="1">
        <v>1479</v>
      </c>
      <c r="C55" s="1">
        <v>1484</v>
      </c>
      <c r="D55" s="1">
        <v>1448</v>
      </c>
      <c r="E55" s="1">
        <v>1454.25</v>
      </c>
      <c r="F55" s="1">
        <v>1439.705322</v>
      </c>
      <c r="G55" s="1">
        <v>149623</v>
      </c>
      <c r="H55" s="4">
        <f t="shared" si="0"/>
        <v>-1.6534781726897464E-2</v>
      </c>
    </row>
    <row r="56" spans="1:8" ht="15.75" customHeight="1">
      <c r="A56" s="3">
        <v>43796</v>
      </c>
      <c r="B56" s="1">
        <v>1454</v>
      </c>
      <c r="C56" s="1">
        <v>1481</v>
      </c>
      <c r="D56" s="1">
        <v>1449</v>
      </c>
      <c r="E56" s="1">
        <v>1465.75</v>
      </c>
      <c r="F56" s="1">
        <v>1451.090332</v>
      </c>
      <c r="G56" s="1">
        <v>32805</v>
      </c>
      <c r="H56" s="4">
        <f t="shared" si="0"/>
        <v>7.9078751922540755E-3</v>
      </c>
    </row>
    <row r="57" spans="1:8" ht="15.75" customHeight="1">
      <c r="A57" s="3">
        <v>43797</v>
      </c>
      <c r="B57" s="1">
        <v>1465</v>
      </c>
      <c r="C57" s="1">
        <v>1477</v>
      </c>
      <c r="D57" s="1">
        <v>1456.849976</v>
      </c>
      <c r="E57" s="1">
        <v>1470.849976</v>
      </c>
      <c r="F57" s="1">
        <v>1456.1392820000001</v>
      </c>
      <c r="G57" s="1">
        <v>22331</v>
      </c>
      <c r="H57" s="4">
        <f t="shared" si="0"/>
        <v>3.4794181235025309E-3</v>
      </c>
    </row>
    <row r="58" spans="1:8" ht="15.75" customHeight="1">
      <c r="A58" s="3">
        <v>43798</v>
      </c>
      <c r="B58" s="1">
        <v>1463.900024</v>
      </c>
      <c r="C58" s="1">
        <v>1499</v>
      </c>
      <c r="D58" s="1">
        <v>1459</v>
      </c>
      <c r="E58" s="1">
        <v>1490.75</v>
      </c>
      <c r="F58" s="1">
        <v>1475.840332</v>
      </c>
      <c r="G58" s="1">
        <v>63728</v>
      </c>
      <c r="H58" s="4">
        <f t="shared" si="0"/>
        <v>1.3529646678400573E-2</v>
      </c>
    </row>
    <row r="59" spans="1:8" ht="15.75" customHeight="1">
      <c r="A59" s="3">
        <v>43801</v>
      </c>
      <c r="B59" s="1">
        <v>1510</v>
      </c>
      <c r="C59" s="1">
        <v>1518</v>
      </c>
      <c r="D59" s="1">
        <v>1468</v>
      </c>
      <c r="E59" s="1">
        <v>1471.9499510000001</v>
      </c>
      <c r="F59" s="1">
        <v>1457.2282709999999</v>
      </c>
      <c r="G59" s="1">
        <v>121429</v>
      </c>
      <c r="H59" s="4">
        <f t="shared" si="0"/>
        <v>-1.2611161652411083E-2</v>
      </c>
    </row>
    <row r="60" spans="1:8" ht="15.75" customHeight="1">
      <c r="A60" s="3">
        <v>43802</v>
      </c>
      <c r="B60" s="1">
        <v>1482.9499510000001</v>
      </c>
      <c r="C60" s="1">
        <v>1482.9499510000001</v>
      </c>
      <c r="D60" s="1">
        <v>1450</v>
      </c>
      <c r="E60" s="1">
        <v>1463.4499510000001</v>
      </c>
      <c r="F60" s="1">
        <v>1448.813232</v>
      </c>
      <c r="G60" s="1">
        <v>74732</v>
      </c>
      <c r="H60" s="4">
        <f t="shared" si="0"/>
        <v>-5.7746882677655511E-3</v>
      </c>
    </row>
    <row r="61" spans="1:8" ht="15.75" customHeight="1">
      <c r="A61" s="3">
        <v>43803</v>
      </c>
      <c r="B61" s="1">
        <v>1464.9499510000001</v>
      </c>
      <c r="C61" s="1">
        <v>1486.3000489999999</v>
      </c>
      <c r="D61" s="1">
        <v>1450</v>
      </c>
      <c r="E61" s="1">
        <v>1482.5</v>
      </c>
      <c r="F61" s="1">
        <v>1467.6728519999999</v>
      </c>
      <c r="G61" s="1">
        <v>111270</v>
      </c>
      <c r="H61" s="4">
        <f t="shared" si="0"/>
        <v>1.3017288621781409E-2</v>
      </c>
    </row>
    <row r="62" spans="1:8" ht="15.75" customHeight="1">
      <c r="A62" s="3">
        <v>43804</v>
      </c>
      <c r="B62" s="1">
        <v>1491.9499510000001</v>
      </c>
      <c r="C62" s="1">
        <v>1510</v>
      </c>
      <c r="D62" s="1">
        <v>1469.75</v>
      </c>
      <c r="E62" s="1">
        <v>1488.1999510000001</v>
      </c>
      <c r="F62" s="1">
        <v>1473.3157960000001</v>
      </c>
      <c r="G62" s="1">
        <v>428948</v>
      </c>
      <c r="H62" s="4">
        <f t="shared" si="0"/>
        <v>3.8448241325105405E-3</v>
      </c>
    </row>
    <row r="63" spans="1:8" ht="15.75" customHeight="1">
      <c r="A63" s="3">
        <v>43805</v>
      </c>
      <c r="B63" s="1">
        <v>1497.8000489999999</v>
      </c>
      <c r="C63" s="1">
        <v>1519</v>
      </c>
      <c r="D63" s="1">
        <v>1468.9499510000001</v>
      </c>
      <c r="E63" s="1">
        <v>1510.599976</v>
      </c>
      <c r="F63" s="1">
        <v>1495.4916989999999</v>
      </c>
      <c r="G63" s="1">
        <v>76118</v>
      </c>
      <c r="H63" s="4">
        <f t="shared" si="0"/>
        <v>1.5051697036172844E-2</v>
      </c>
    </row>
    <row r="64" spans="1:8" ht="15.75" customHeight="1">
      <c r="A64" s="3">
        <v>43808</v>
      </c>
      <c r="B64" s="1">
        <v>1514</v>
      </c>
      <c r="C64" s="1">
        <v>1527.9499510000001</v>
      </c>
      <c r="D64" s="1">
        <v>1482.0500489999999</v>
      </c>
      <c r="E64" s="1">
        <v>1500.599976</v>
      </c>
      <c r="F64" s="1">
        <v>1485.591797</v>
      </c>
      <c r="G64" s="1">
        <v>100621</v>
      </c>
      <c r="H64" s="4">
        <f t="shared" si="0"/>
        <v>-6.6198307931897684E-3</v>
      </c>
    </row>
    <row r="65" spans="1:8" ht="15.75" customHeight="1">
      <c r="A65" s="3">
        <v>43809</v>
      </c>
      <c r="B65" s="1">
        <v>1500.599976</v>
      </c>
      <c r="C65" s="1">
        <v>1506.3000489999999</v>
      </c>
      <c r="D65" s="1">
        <v>1465.099976</v>
      </c>
      <c r="E65" s="1">
        <v>1480.849976</v>
      </c>
      <c r="F65" s="1">
        <v>1466.039307</v>
      </c>
      <c r="G65" s="1">
        <v>54237</v>
      </c>
      <c r="H65" s="4">
        <f t="shared" si="0"/>
        <v>-1.3161414891684431E-2</v>
      </c>
    </row>
    <row r="66" spans="1:8" ht="15.75" customHeight="1">
      <c r="A66" s="3">
        <v>43810</v>
      </c>
      <c r="B66" s="1">
        <v>1470.150024</v>
      </c>
      <c r="C66" s="1">
        <v>1503</v>
      </c>
      <c r="D66" s="1">
        <v>1470.150024</v>
      </c>
      <c r="E66" s="1">
        <v>1495.0500489999999</v>
      </c>
      <c r="F66" s="1">
        <v>1480.0972899999999</v>
      </c>
      <c r="G66" s="1">
        <v>62441</v>
      </c>
      <c r="H66" s="4">
        <f t="shared" si="0"/>
        <v>9.5890900966135711E-3</v>
      </c>
    </row>
    <row r="67" spans="1:8" ht="15.75" customHeight="1">
      <c r="A67" s="3">
        <v>43811</v>
      </c>
      <c r="B67" s="1">
        <v>1500.1999510000001</v>
      </c>
      <c r="C67" s="1">
        <v>1510</v>
      </c>
      <c r="D67" s="1">
        <v>1466</v>
      </c>
      <c r="E67" s="1">
        <v>1502.5</v>
      </c>
      <c r="F67" s="1">
        <v>1487.4727780000001</v>
      </c>
      <c r="G67" s="1">
        <v>97851</v>
      </c>
      <c r="H67" s="4">
        <f t="shared" si="0"/>
        <v>4.9831102656772873E-3</v>
      </c>
    </row>
    <row r="68" spans="1:8" ht="15.75" customHeight="1">
      <c r="A68" s="3">
        <v>43812</v>
      </c>
      <c r="B68" s="1">
        <v>1502</v>
      </c>
      <c r="C68" s="1">
        <v>1526</v>
      </c>
      <c r="D68" s="1">
        <v>1497</v>
      </c>
      <c r="E68" s="1">
        <v>1520.4499510000001</v>
      </c>
      <c r="F68" s="1">
        <v>1505.243164</v>
      </c>
      <c r="G68" s="1">
        <v>74209</v>
      </c>
      <c r="H68" s="4">
        <f t="shared" ref="H68:H131" si="1">(F68-F67)/F67</f>
        <v>1.1946696613764797E-2</v>
      </c>
    </row>
    <row r="69" spans="1:8" ht="15.75" customHeight="1">
      <c r="A69" s="3">
        <v>43815</v>
      </c>
      <c r="B69" s="1">
        <v>1527.9499510000001</v>
      </c>
      <c r="C69" s="1">
        <v>1529.900024</v>
      </c>
      <c r="D69" s="1">
        <v>1503.5</v>
      </c>
      <c r="E69" s="1">
        <v>1516.849976</v>
      </c>
      <c r="F69" s="1">
        <v>1501.6791989999999</v>
      </c>
      <c r="G69" s="1">
        <v>180842</v>
      </c>
      <c r="H69" s="4">
        <f t="shared" si="1"/>
        <v>-2.3677005052985928E-3</v>
      </c>
    </row>
    <row r="70" spans="1:8" ht="15.75" customHeight="1">
      <c r="A70" s="3">
        <v>43816</v>
      </c>
      <c r="B70" s="1">
        <v>1516.849976</v>
      </c>
      <c r="C70" s="1">
        <v>1523.900024</v>
      </c>
      <c r="D70" s="1">
        <v>1486.349976</v>
      </c>
      <c r="E70" s="1">
        <v>1499.099976</v>
      </c>
      <c r="F70" s="1">
        <v>1484.106812</v>
      </c>
      <c r="G70" s="1">
        <v>76729</v>
      </c>
      <c r="H70" s="4">
        <f t="shared" si="1"/>
        <v>-1.1701824871584931E-2</v>
      </c>
    </row>
    <row r="71" spans="1:8" ht="15.75" customHeight="1">
      <c r="A71" s="3">
        <v>43817</v>
      </c>
      <c r="B71" s="1">
        <v>1513.9499510000001</v>
      </c>
      <c r="C71" s="1">
        <v>1513.9499510000001</v>
      </c>
      <c r="D71" s="1">
        <v>1490.0500489999999</v>
      </c>
      <c r="E71" s="1">
        <v>1498.150024</v>
      </c>
      <c r="F71" s="1">
        <v>1483.16626</v>
      </c>
      <c r="G71" s="1">
        <v>87798</v>
      </c>
      <c r="H71" s="4">
        <f t="shared" si="1"/>
        <v>-6.3374953365555005E-4</v>
      </c>
    </row>
    <row r="72" spans="1:8" ht="15.75" customHeight="1">
      <c r="A72" s="3">
        <v>43818</v>
      </c>
      <c r="B72" s="1">
        <v>1498.150024</v>
      </c>
      <c r="C72" s="1">
        <v>1516.5500489999999</v>
      </c>
      <c r="D72" s="1">
        <v>1489.0500489999999</v>
      </c>
      <c r="E72" s="1">
        <v>1492.9499510000001</v>
      </c>
      <c r="F72" s="1">
        <v>1478.018188</v>
      </c>
      <c r="G72" s="1">
        <v>67536</v>
      </c>
      <c r="H72" s="4">
        <f t="shared" si="1"/>
        <v>-3.4710012888237874E-3</v>
      </c>
    </row>
    <row r="73" spans="1:8" ht="15.75" customHeight="1">
      <c r="A73" s="3">
        <v>43819</v>
      </c>
      <c r="B73" s="1">
        <v>1493</v>
      </c>
      <c r="C73" s="1">
        <v>1498.9499510000001</v>
      </c>
      <c r="D73" s="1">
        <v>1464.099976</v>
      </c>
      <c r="E73" s="1">
        <v>1468.650024</v>
      </c>
      <c r="F73" s="1">
        <v>1453.9613039999999</v>
      </c>
      <c r="G73" s="1">
        <v>86979</v>
      </c>
      <c r="H73" s="4">
        <f t="shared" si="1"/>
        <v>-1.6276446525027528E-2</v>
      </c>
    </row>
    <row r="74" spans="1:8" ht="15.75" customHeight="1">
      <c r="A74" s="3">
        <v>43822</v>
      </c>
      <c r="B74" s="1">
        <v>1476</v>
      </c>
      <c r="C74" s="1">
        <v>1499.8000489999999</v>
      </c>
      <c r="D74" s="1">
        <v>1464.849976</v>
      </c>
      <c r="E74" s="1">
        <v>1469.1999510000001</v>
      </c>
      <c r="F74" s="1">
        <v>1454.505737</v>
      </c>
      <c r="G74" s="1">
        <v>84497</v>
      </c>
      <c r="H74" s="4">
        <f t="shared" si="1"/>
        <v>3.7444806715435558E-4</v>
      </c>
    </row>
    <row r="75" spans="1:8" ht="15.75" customHeight="1">
      <c r="A75" s="3">
        <v>43823</v>
      </c>
      <c r="B75" s="1">
        <v>1469.1999510000001</v>
      </c>
      <c r="C75" s="1">
        <v>1505</v>
      </c>
      <c r="D75" s="1">
        <v>1468.8000489999999</v>
      </c>
      <c r="E75" s="1">
        <v>1478.25</v>
      </c>
      <c r="F75" s="1">
        <v>1463.465332</v>
      </c>
      <c r="G75" s="1">
        <v>118178</v>
      </c>
      <c r="H75" s="4">
        <f t="shared" si="1"/>
        <v>6.159889763294922E-3</v>
      </c>
    </row>
    <row r="76" spans="1:8" ht="15.75" customHeight="1">
      <c r="A76" s="3">
        <v>43825</v>
      </c>
      <c r="B76" s="1">
        <v>1500</v>
      </c>
      <c r="C76" s="1">
        <v>1500</v>
      </c>
      <c r="D76" s="1">
        <v>1477.0500489999999</v>
      </c>
      <c r="E76" s="1">
        <v>1485.5</v>
      </c>
      <c r="F76" s="1">
        <v>1470.642822</v>
      </c>
      <c r="G76" s="1">
        <v>174683</v>
      </c>
      <c r="H76" s="4">
        <f t="shared" si="1"/>
        <v>4.9044482592499388E-3</v>
      </c>
    </row>
    <row r="77" spans="1:8" ht="15.75" customHeight="1">
      <c r="A77" s="3">
        <v>43826</v>
      </c>
      <c r="B77" s="1">
        <v>1490</v>
      </c>
      <c r="C77" s="1">
        <v>1493.25</v>
      </c>
      <c r="D77" s="1">
        <v>1470.099976</v>
      </c>
      <c r="E77" s="1">
        <v>1478.9499510000001</v>
      </c>
      <c r="F77" s="1">
        <v>1464.158203</v>
      </c>
      <c r="G77" s="1">
        <v>89120</v>
      </c>
      <c r="H77" s="4">
        <f t="shared" si="1"/>
        <v>-4.4093772485023332E-3</v>
      </c>
    </row>
    <row r="78" spans="1:8" ht="15.75" customHeight="1">
      <c r="A78" s="3">
        <v>43829</v>
      </c>
      <c r="B78" s="1">
        <v>1479.9499510000001</v>
      </c>
      <c r="C78" s="1">
        <v>1488.9499510000001</v>
      </c>
      <c r="D78" s="1">
        <v>1470</v>
      </c>
      <c r="E78" s="1">
        <v>1479.650024</v>
      </c>
      <c r="F78" s="1">
        <v>1464.851318</v>
      </c>
      <c r="G78" s="1">
        <v>114655</v>
      </c>
      <c r="H78" s="4">
        <f t="shared" si="1"/>
        <v>4.7338805231556962E-4</v>
      </c>
    </row>
    <row r="79" spans="1:8" ht="15.75" customHeight="1">
      <c r="A79" s="3">
        <v>43830</v>
      </c>
      <c r="B79" s="1">
        <v>1476</v>
      </c>
      <c r="C79" s="1">
        <v>1489</v>
      </c>
      <c r="D79" s="1">
        <v>1460.5</v>
      </c>
      <c r="E79" s="1">
        <v>1468.4499510000001</v>
      </c>
      <c r="F79" s="1">
        <v>1453.7633060000001</v>
      </c>
      <c r="G79" s="1">
        <v>72244</v>
      </c>
      <c r="H79" s="4">
        <f t="shared" si="1"/>
        <v>-7.5693770854087013E-3</v>
      </c>
    </row>
    <row r="80" spans="1:8" ht="15.75" customHeight="1">
      <c r="A80" s="3">
        <v>43831</v>
      </c>
      <c r="B80" s="1">
        <v>1475</v>
      </c>
      <c r="C80" s="1">
        <v>1500.75</v>
      </c>
      <c r="D80" s="1">
        <v>1470</v>
      </c>
      <c r="E80" s="1">
        <v>1493.8000489999999</v>
      </c>
      <c r="F80" s="1">
        <v>1478.8598629999999</v>
      </c>
      <c r="G80" s="1">
        <v>81809</v>
      </c>
      <c r="H80" s="4">
        <f t="shared" si="1"/>
        <v>1.7263165810019316E-2</v>
      </c>
    </row>
    <row r="81" spans="1:8" ht="15.75" customHeight="1">
      <c r="A81" s="3">
        <v>43832</v>
      </c>
      <c r="B81" s="1">
        <v>1483</v>
      </c>
      <c r="C81" s="1">
        <v>1525</v>
      </c>
      <c r="D81" s="1">
        <v>1483</v>
      </c>
      <c r="E81" s="1">
        <v>1513.1999510000001</v>
      </c>
      <c r="F81" s="1">
        <v>1498.0656739999999</v>
      </c>
      <c r="G81" s="1">
        <v>69666</v>
      </c>
      <c r="H81" s="4">
        <f t="shared" si="1"/>
        <v>1.2986903952507933E-2</v>
      </c>
    </row>
    <row r="82" spans="1:8" ht="15.75" customHeight="1">
      <c r="A82" s="3">
        <v>43833</v>
      </c>
      <c r="B82" s="1">
        <v>1519.9499510000001</v>
      </c>
      <c r="C82" s="1">
        <v>1524.9499510000001</v>
      </c>
      <c r="D82" s="1">
        <v>1502.849976</v>
      </c>
      <c r="E82" s="1">
        <v>1510.599976</v>
      </c>
      <c r="F82" s="1">
        <v>1495.4916989999999</v>
      </c>
      <c r="G82" s="1">
        <v>41244</v>
      </c>
      <c r="H82" s="4">
        <f t="shared" si="1"/>
        <v>-1.718199038048327E-3</v>
      </c>
    </row>
    <row r="83" spans="1:8" ht="15.75" customHeight="1">
      <c r="A83" s="3">
        <v>43836</v>
      </c>
      <c r="B83" s="1">
        <v>1509.900024</v>
      </c>
      <c r="C83" s="1">
        <v>1521</v>
      </c>
      <c r="D83" s="1">
        <v>1477.0500489999999</v>
      </c>
      <c r="E83" s="1">
        <v>1509.5500489999999</v>
      </c>
      <c r="F83" s="1">
        <v>1494.4522710000001</v>
      </c>
      <c r="G83" s="1">
        <v>59718</v>
      </c>
      <c r="H83" s="4">
        <f t="shared" si="1"/>
        <v>-6.9504096926439462E-4</v>
      </c>
    </row>
    <row r="84" spans="1:8" ht="15.75" customHeight="1">
      <c r="A84" s="3">
        <v>43837</v>
      </c>
      <c r="B84" s="1">
        <v>1510.349976</v>
      </c>
      <c r="C84" s="1">
        <v>1524</v>
      </c>
      <c r="D84" s="1">
        <v>1493.75</v>
      </c>
      <c r="E84" s="1">
        <v>1516.349976</v>
      </c>
      <c r="F84" s="1">
        <v>1501.1842039999999</v>
      </c>
      <c r="G84" s="1">
        <v>57942</v>
      </c>
      <c r="H84" s="4">
        <f t="shared" si="1"/>
        <v>4.5046155910320124E-3</v>
      </c>
    </row>
    <row r="85" spans="1:8" ht="15.75" customHeight="1">
      <c r="A85" s="3">
        <v>43838</v>
      </c>
      <c r="B85" s="1">
        <v>1503.5</v>
      </c>
      <c r="C85" s="1">
        <v>1554.8000489999999</v>
      </c>
      <c r="D85" s="1">
        <v>1498.099976</v>
      </c>
      <c r="E85" s="1">
        <v>1537.75</v>
      </c>
      <c r="F85" s="1">
        <v>1522.3702390000001</v>
      </c>
      <c r="G85" s="1">
        <v>112220</v>
      </c>
      <c r="H85" s="4">
        <f t="shared" si="1"/>
        <v>1.4112881646068916E-2</v>
      </c>
    </row>
    <row r="86" spans="1:8" ht="15.75" customHeight="1">
      <c r="A86" s="3">
        <v>43839</v>
      </c>
      <c r="B86" s="1">
        <v>1545</v>
      </c>
      <c r="C86" s="1">
        <v>1555.9499510000001</v>
      </c>
      <c r="D86" s="1">
        <v>1536.6999510000001</v>
      </c>
      <c r="E86" s="1">
        <v>1551.400024</v>
      </c>
      <c r="F86" s="1">
        <v>1535.8836670000001</v>
      </c>
      <c r="G86" s="1">
        <v>74313</v>
      </c>
      <c r="H86" s="4">
        <f t="shared" si="1"/>
        <v>8.8765713187329166E-3</v>
      </c>
    </row>
    <row r="87" spans="1:8" ht="15.75" customHeight="1">
      <c r="A87" s="3">
        <v>43840</v>
      </c>
      <c r="B87" s="1">
        <v>1554.900024</v>
      </c>
      <c r="C87" s="1">
        <v>1578</v>
      </c>
      <c r="D87" s="1">
        <v>1545.599976</v>
      </c>
      <c r="E87" s="1">
        <v>1560.900024</v>
      </c>
      <c r="F87" s="1">
        <v>1545.2886960000001</v>
      </c>
      <c r="G87" s="1">
        <v>55261</v>
      </c>
      <c r="H87" s="4">
        <f t="shared" si="1"/>
        <v>6.1235295368239715E-3</v>
      </c>
    </row>
    <row r="88" spans="1:8" ht="15.75" customHeight="1">
      <c r="A88" s="3">
        <v>43843</v>
      </c>
      <c r="B88" s="1">
        <v>1569.900024</v>
      </c>
      <c r="C88" s="1">
        <v>1575</v>
      </c>
      <c r="D88" s="1">
        <v>1552.400024</v>
      </c>
      <c r="E88" s="1">
        <v>1562.349976</v>
      </c>
      <c r="F88" s="1">
        <v>1546.724121</v>
      </c>
      <c r="G88" s="1">
        <v>84927</v>
      </c>
      <c r="H88" s="4">
        <f t="shared" si="1"/>
        <v>9.2890409650669926E-4</v>
      </c>
    </row>
    <row r="89" spans="1:8" ht="15.75" customHeight="1">
      <c r="A89" s="3">
        <v>43844</v>
      </c>
      <c r="B89" s="1">
        <v>1562.349976</v>
      </c>
      <c r="C89" s="1">
        <v>1595</v>
      </c>
      <c r="D89" s="1">
        <v>1554.9499510000001</v>
      </c>
      <c r="E89" s="1">
        <v>1589.849976</v>
      </c>
      <c r="F89" s="1">
        <v>1573.9490969999999</v>
      </c>
      <c r="G89" s="1">
        <v>65177</v>
      </c>
      <c r="H89" s="4">
        <f t="shared" si="1"/>
        <v>1.7601701318524902E-2</v>
      </c>
    </row>
    <row r="90" spans="1:8" ht="15.75" customHeight="1">
      <c r="A90" s="3">
        <v>43845</v>
      </c>
      <c r="B90" s="1">
        <v>1588.8000489999999</v>
      </c>
      <c r="C90" s="1">
        <v>1625</v>
      </c>
      <c r="D90" s="1">
        <v>1582</v>
      </c>
      <c r="E90" s="1">
        <v>1601.4499510000001</v>
      </c>
      <c r="F90" s="1">
        <v>1585.4331050000001</v>
      </c>
      <c r="G90" s="1">
        <v>102724</v>
      </c>
      <c r="H90" s="4">
        <f t="shared" si="1"/>
        <v>7.2963020353638101E-3</v>
      </c>
    </row>
    <row r="91" spans="1:8" ht="15.75" customHeight="1">
      <c r="A91" s="3">
        <v>43846</v>
      </c>
      <c r="B91" s="1">
        <v>1606</v>
      </c>
      <c r="C91" s="1">
        <v>1666</v>
      </c>
      <c r="D91" s="1">
        <v>1606</v>
      </c>
      <c r="E91" s="1">
        <v>1655.650024</v>
      </c>
      <c r="F91" s="1">
        <v>1639.091064</v>
      </c>
      <c r="G91" s="1">
        <v>189001</v>
      </c>
      <c r="H91" s="4">
        <f t="shared" si="1"/>
        <v>3.384435384298342E-2</v>
      </c>
    </row>
    <row r="92" spans="1:8" ht="15.75" customHeight="1">
      <c r="A92" s="3">
        <v>43847</v>
      </c>
      <c r="B92" s="1">
        <v>1662</v>
      </c>
      <c r="C92" s="1">
        <v>1673.900024</v>
      </c>
      <c r="D92" s="1">
        <v>1623.3000489999999</v>
      </c>
      <c r="E92" s="1">
        <v>1642.650024</v>
      </c>
      <c r="F92" s="1">
        <v>1626.2210689999999</v>
      </c>
      <c r="G92" s="1">
        <v>115600</v>
      </c>
      <c r="H92" s="4">
        <f t="shared" si="1"/>
        <v>-7.8519096849886897E-3</v>
      </c>
    </row>
    <row r="93" spans="1:8" ht="15.75" customHeight="1">
      <c r="A93" s="3">
        <v>43850</v>
      </c>
      <c r="B93" s="1">
        <v>1642</v>
      </c>
      <c r="C93" s="1">
        <v>1644</v>
      </c>
      <c r="D93" s="1">
        <v>1605.099976</v>
      </c>
      <c r="E93" s="1">
        <v>1627.8000489999999</v>
      </c>
      <c r="F93" s="1">
        <v>1611.5196530000001</v>
      </c>
      <c r="G93" s="1">
        <v>180467</v>
      </c>
      <c r="H93" s="4">
        <f t="shared" si="1"/>
        <v>-9.0402321555458093E-3</v>
      </c>
    </row>
    <row r="94" spans="1:8" ht="15.75" customHeight="1">
      <c r="A94" s="3">
        <v>43851</v>
      </c>
      <c r="B94" s="1">
        <v>1624</v>
      </c>
      <c r="C94" s="1">
        <v>1630</v>
      </c>
      <c r="D94" s="1">
        <v>1606.849976</v>
      </c>
      <c r="E94" s="1">
        <v>1626.099976</v>
      </c>
      <c r="F94" s="1">
        <v>1609.836548</v>
      </c>
      <c r="G94" s="1">
        <v>123496</v>
      </c>
      <c r="H94" s="4">
        <f t="shared" si="1"/>
        <v>-1.0444210201636733E-3</v>
      </c>
    </row>
    <row r="95" spans="1:8" ht="15.75" customHeight="1">
      <c r="A95" s="3">
        <v>43852</v>
      </c>
      <c r="B95" s="1">
        <v>1625</v>
      </c>
      <c r="C95" s="1">
        <v>1650.8000489999999</v>
      </c>
      <c r="D95" s="1">
        <v>1621.1999510000001</v>
      </c>
      <c r="E95" s="1">
        <v>1633.0500489999999</v>
      </c>
      <c r="F95" s="1">
        <v>1616.717163</v>
      </c>
      <c r="G95" s="1">
        <v>47182</v>
      </c>
      <c r="H95" s="4">
        <f t="shared" si="1"/>
        <v>4.2741078332134089E-3</v>
      </c>
    </row>
    <row r="96" spans="1:8" ht="15.75" customHeight="1">
      <c r="A96" s="3">
        <v>43853</v>
      </c>
      <c r="B96" s="1">
        <v>1630</v>
      </c>
      <c r="C96" s="1">
        <v>1748</v>
      </c>
      <c r="D96" s="1">
        <v>1630</v>
      </c>
      <c r="E96" s="1">
        <v>1724.5500489999999</v>
      </c>
      <c r="F96" s="1">
        <v>1707.3020019999999</v>
      </c>
      <c r="G96" s="1">
        <v>296507</v>
      </c>
      <c r="H96" s="4">
        <f t="shared" si="1"/>
        <v>5.6030109083464882E-2</v>
      </c>
    </row>
    <row r="97" spans="1:8" ht="15.75" customHeight="1">
      <c r="A97" s="3">
        <v>43854</v>
      </c>
      <c r="B97" s="1">
        <v>1724.5500489999999</v>
      </c>
      <c r="C97" s="1">
        <v>1739</v>
      </c>
      <c r="D97" s="1">
        <v>1696.25</v>
      </c>
      <c r="E97" s="1">
        <v>1734.3000489999999</v>
      </c>
      <c r="F97" s="1">
        <v>1716.9544679999999</v>
      </c>
      <c r="G97" s="1">
        <v>80890</v>
      </c>
      <c r="H97" s="4">
        <f t="shared" si="1"/>
        <v>5.6536371354878809E-3</v>
      </c>
    </row>
    <row r="98" spans="1:8" ht="15.75" customHeight="1">
      <c r="A98" s="3">
        <v>43857</v>
      </c>
      <c r="B98" s="1">
        <v>1711</v>
      </c>
      <c r="C98" s="1">
        <v>1780</v>
      </c>
      <c r="D98" s="1">
        <v>1711</v>
      </c>
      <c r="E98" s="1">
        <v>1739.150024</v>
      </c>
      <c r="F98" s="1">
        <v>1721.755981</v>
      </c>
      <c r="G98" s="1">
        <v>105045</v>
      </c>
      <c r="H98" s="4">
        <f t="shared" si="1"/>
        <v>2.7965290224575214E-3</v>
      </c>
    </row>
    <row r="99" spans="1:8" ht="15.75" customHeight="1">
      <c r="A99" s="3">
        <v>43858</v>
      </c>
      <c r="B99" s="1">
        <v>1739</v>
      </c>
      <c r="C99" s="1">
        <v>1767</v>
      </c>
      <c r="D99" s="1">
        <v>1670.75</v>
      </c>
      <c r="E99" s="1">
        <v>1693.3000489999999</v>
      </c>
      <c r="F99" s="1">
        <v>1676.3645019999999</v>
      </c>
      <c r="G99" s="1">
        <v>103398</v>
      </c>
      <c r="H99" s="4">
        <f t="shared" si="1"/>
        <v>-2.6363479785118351E-2</v>
      </c>
    </row>
    <row r="100" spans="1:8" ht="15.75" customHeight="1">
      <c r="A100" s="3">
        <v>43859</v>
      </c>
      <c r="B100" s="1">
        <v>1718.849976</v>
      </c>
      <c r="C100" s="1">
        <v>1749</v>
      </c>
      <c r="D100" s="1">
        <v>1705.3000489999999</v>
      </c>
      <c r="E100" s="1">
        <v>1728.849976</v>
      </c>
      <c r="F100" s="1">
        <v>1711.5589600000001</v>
      </c>
      <c r="G100" s="1">
        <v>73418</v>
      </c>
      <c r="H100" s="4">
        <f t="shared" si="1"/>
        <v>2.0994513996216897E-2</v>
      </c>
    </row>
    <row r="101" spans="1:8" ht="15.75" customHeight="1">
      <c r="A101" s="3">
        <v>43860</v>
      </c>
      <c r="B101" s="1">
        <v>1729.9499510000001</v>
      </c>
      <c r="C101" s="1">
        <v>1741</v>
      </c>
      <c r="D101" s="1">
        <v>1681</v>
      </c>
      <c r="E101" s="1">
        <v>1689.150024</v>
      </c>
      <c r="F101" s="1">
        <v>1672.255981</v>
      </c>
      <c r="G101" s="1">
        <v>49040</v>
      </c>
      <c r="H101" s="4">
        <f t="shared" si="1"/>
        <v>-2.2963263269645148E-2</v>
      </c>
    </row>
    <row r="102" spans="1:8" ht="15.75" customHeight="1">
      <c r="A102" s="3">
        <v>43861</v>
      </c>
      <c r="B102" s="1">
        <v>1690</v>
      </c>
      <c r="C102" s="1">
        <v>1697.9499510000001</v>
      </c>
      <c r="D102" s="1">
        <v>1651.099976</v>
      </c>
      <c r="E102" s="1">
        <v>1679.25</v>
      </c>
      <c r="F102" s="1">
        <v>1662.454956</v>
      </c>
      <c r="G102" s="1">
        <v>39962</v>
      </c>
      <c r="H102" s="4">
        <f t="shared" si="1"/>
        <v>-5.8609597521899854E-3</v>
      </c>
    </row>
    <row r="103" spans="1:8" ht="15.75" customHeight="1">
      <c r="A103" s="3">
        <v>43864</v>
      </c>
      <c r="B103" s="1">
        <v>1636</v>
      </c>
      <c r="C103" s="1">
        <v>1693.5</v>
      </c>
      <c r="D103" s="1">
        <v>1628.0500489999999</v>
      </c>
      <c r="E103" s="1">
        <v>1640.900024</v>
      </c>
      <c r="F103" s="1">
        <v>1624.4886469999999</v>
      </c>
      <c r="G103" s="1">
        <v>186441</v>
      </c>
      <c r="H103" s="4">
        <f t="shared" si="1"/>
        <v>-2.2837496356202108E-2</v>
      </c>
    </row>
    <row r="104" spans="1:8" ht="15.75" customHeight="1">
      <c r="A104" s="3">
        <v>43865</v>
      </c>
      <c r="B104" s="1">
        <v>1648</v>
      </c>
      <c r="C104" s="1">
        <v>1714.900024</v>
      </c>
      <c r="D104" s="1">
        <v>1635.3000489999999</v>
      </c>
      <c r="E104" s="1">
        <v>1699.849976</v>
      </c>
      <c r="F104" s="1">
        <v>1682.848999</v>
      </c>
      <c r="G104" s="1">
        <v>155685</v>
      </c>
      <c r="H104" s="4">
        <f t="shared" si="1"/>
        <v>3.5925367719729068E-2</v>
      </c>
    </row>
    <row r="105" spans="1:8" ht="15.75" customHeight="1">
      <c r="A105" s="3">
        <v>43866</v>
      </c>
      <c r="B105" s="1">
        <v>1691.099976</v>
      </c>
      <c r="C105" s="1">
        <v>1714.9499510000001</v>
      </c>
      <c r="D105" s="1">
        <v>1680</v>
      </c>
      <c r="E105" s="1">
        <v>1695</v>
      </c>
      <c r="F105" s="1">
        <v>1678.0474850000001</v>
      </c>
      <c r="G105" s="1">
        <v>208326</v>
      </c>
      <c r="H105" s="4">
        <f t="shared" si="1"/>
        <v>-2.8532054883434002E-3</v>
      </c>
    </row>
    <row r="106" spans="1:8" ht="15.75" customHeight="1">
      <c r="A106" s="3">
        <v>43867</v>
      </c>
      <c r="B106" s="1">
        <v>1687</v>
      </c>
      <c r="C106" s="1">
        <v>1708.75</v>
      </c>
      <c r="D106" s="1">
        <v>1660</v>
      </c>
      <c r="E106" s="1">
        <v>1672.1999510000001</v>
      </c>
      <c r="F106" s="1">
        <v>1655.4754640000001</v>
      </c>
      <c r="G106" s="1">
        <v>178931</v>
      </c>
      <c r="H106" s="4">
        <f t="shared" si="1"/>
        <v>-1.3451360108560902E-2</v>
      </c>
    </row>
    <row r="107" spans="1:8" ht="15.75" customHeight="1">
      <c r="A107" s="3">
        <v>43868</v>
      </c>
      <c r="B107" s="1">
        <v>1668.1999510000001</v>
      </c>
      <c r="C107" s="1">
        <v>1695</v>
      </c>
      <c r="D107" s="1">
        <v>1658</v>
      </c>
      <c r="E107" s="1">
        <v>1687.849976</v>
      </c>
      <c r="F107" s="1">
        <v>1670.9689940000001</v>
      </c>
      <c r="G107" s="1">
        <v>73168</v>
      </c>
      <c r="H107" s="4">
        <f t="shared" si="1"/>
        <v>9.3589608163470572E-3</v>
      </c>
    </row>
    <row r="108" spans="1:8" ht="15.75" customHeight="1">
      <c r="A108" s="3">
        <v>43871</v>
      </c>
      <c r="B108" s="1">
        <v>1699</v>
      </c>
      <c r="C108" s="1">
        <v>1705</v>
      </c>
      <c r="D108" s="1">
        <v>1671.099976</v>
      </c>
      <c r="E108" s="1">
        <v>1683.150024</v>
      </c>
      <c r="F108" s="1">
        <v>1666.3160399999999</v>
      </c>
      <c r="G108" s="1">
        <v>169682</v>
      </c>
      <c r="H108" s="4">
        <f t="shared" si="1"/>
        <v>-2.7845842841534713E-3</v>
      </c>
    </row>
    <row r="109" spans="1:8" ht="15.75" customHeight="1">
      <c r="A109" s="3">
        <v>43872</v>
      </c>
      <c r="B109" s="1">
        <v>1695</v>
      </c>
      <c r="C109" s="1">
        <v>1705</v>
      </c>
      <c r="D109" s="1">
        <v>1674.099976</v>
      </c>
      <c r="E109" s="1">
        <v>1696.6999510000001</v>
      </c>
      <c r="F109" s="1">
        <v>1679.7304690000001</v>
      </c>
      <c r="G109" s="1">
        <v>64164</v>
      </c>
      <c r="H109" s="4">
        <f t="shared" si="1"/>
        <v>8.050351000642204E-3</v>
      </c>
    </row>
    <row r="110" spans="1:8" ht="15.75" customHeight="1">
      <c r="A110" s="3">
        <v>43873</v>
      </c>
      <c r="B110" s="1">
        <v>1700</v>
      </c>
      <c r="C110" s="1">
        <v>1707</v>
      </c>
      <c r="D110" s="1">
        <v>1682.5</v>
      </c>
      <c r="E110" s="1">
        <v>1685.9499510000001</v>
      </c>
      <c r="F110" s="1">
        <v>1669.088013</v>
      </c>
      <c r="G110" s="1">
        <v>49645</v>
      </c>
      <c r="H110" s="4">
        <f t="shared" si="1"/>
        <v>-6.3358117248035924E-3</v>
      </c>
    </row>
    <row r="111" spans="1:8" ht="15.75" customHeight="1">
      <c r="A111" s="3">
        <v>43874</v>
      </c>
      <c r="B111" s="1">
        <v>1699.8000489999999</v>
      </c>
      <c r="C111" s="1">
        <v>1699.8000489999999</v>
      </c>
      <c r="D111" s="1">
        <v>1665.650024</v>
      </c>
      <c r="E111" s="1">
        <v>1682</v>
      </c>
      <c r="F111" s="1">
        <v>1665.17749</v>
      </c>
      <c r="G111" s="1">
        <v>39138</v>
      </c>
      <c r="H111" s="4">
        <f t="shared" si="1"/>
        <v>-2.3429100020742957E-3</v>
      </c>
    </row>
    <row r="112" spans="1:8" ht="15.75" customHeight="1">
      <c r="A112" s="3">
        <v>43875</v>
      </c>
      <c r="B112" s="1">
        <v>1697</v>
      </c>
      <c r="C112" s="1">
        <v>1697</v>
      </c>
      <c r="D112" s="1">
        <v>1670</v>
      </c>
      <c r="E112" s="1">
        <v>1673.849976</v>
      </c>
      <c r="F112" s="1">
        <v>1657.109009</v>
      </c>
      <c r="G112" s="1">
        <v>35005</v>
      </c>
      <c r="H112" s="4">
        <f t="shared" si="1"/>
        <v>-4.8454180100645124E-3</v>
      </c>
    </row>
    <row r="113" spans="1:8" ht="15.75" customHeight="1">
      <c r="A113" s="3">
        <v>43878</v>
      </c>
      <c r="B113" s="1">
        <v>1670</v>
      </c>
      <c r="C113" s="1">
        <v>1744</v>
      </c>
      <c r="D113" s="1">
        <v>1670</v>
      </c>
      <c r="E113" s="1">
        <v>1712</v>
      </c>
      <c r="F113" s="1">
        <v>1694.8774410000001</v>
      </c>
      <c r="G113" s="1">
        <v>131252</v>
      </c>
      <c r="H113" s="4">
        <f t="shared" si="1"/>
        <v>2.2791760707879947E-2</v>
      </c>
    </row>
    <row r="114" spans="1:8" ht="15.75" customHeight="1">
      <c r="A114" s="3">
        <v>43879</v>
      </c>
      <c r="B114" s="1">
        <v>1713</v>
      </c>
      <c r="C114" s="1">
        <v>1730</v>
      </c>
      <c r="D114" s="1">
        <v>1665</v>
      </c>
      <c r="E114" s="1">
        <v>1690.75</v>
      </c>
      <c r="F114" s="1">
        <v>1673.839966</v>
      </c>
      <c r="G114" s="1">
        <v>59519</v>
      </c>
      <c r="H114" s="4">
        <f t="shared" si="1"/>
        <v>-1.2412387167999415E-2</v>
      </c>
    </row>
    <row r="115" spans="1:8" ht="15.75" customHeight="1">
      <c r="A115" s="3">
        <v>43880</v>
      </c>
      <c r="B115" s="1">
        <v>1690</v>
      </c>
      <c r="C115" s="1">
        <v>1744</v>
      </c>
      <c r="D115" s="1">
        <v>1690</v>
      </c>
      <c r="E115" s="1">
        <v>1729.349976</v>
      </c>
      <c r="F115" s="1">
        <v>1712.0539550000001</v>
      </c>
      <c r="G115" s="1">
        <v>148419</v>
      </c>
      <c r="H115" s="4">
        <f t="shared" si="1"/>
        <v>2.2830132973417176E-2</v>
      </c>
    </row>
    <row r="116" spans="1:8" ht="15.75" customHeight="1">
      <c r="A116" s="3">
        <v>43881</v>
      </c>
      <c r="B116" s="1">
        <v>1742</v>
      </c>
      <c r="C116" s="1">
        <v>1751</v>
      </c>
      <c r="D116" s="1">
        <v>1724.1999510000001</v>
      </c>
      <c r="E116" s="1">
        <v>1743</v>
      </c>
      <c r="F116" s="1">
        <v>1725.5673830000001</v>
      </c>
      <c r="G116" s="1">
        <v>63353</v>
      </c>
      <c r="H116" s="4">
        <f t="shared" si="1"/>
        <v>7.8931087192284054E-3</v>
      </c>
    </row>
    <row r="117" spans="1:8" ht="15.75" customHeight="1">
      <c r="A117" s="3">
        <v>43885</v>
      </c>
      <c r="B117" s="1">
        <v>1745.099976</v>
      </c>
      <c r="C117" s="1">
        <v>1778</v>
      </c>
      <c r="D117" s="1">
        <v>1700</v>
      </c>
      <c r="E117" s="1">
        <v>1711.900024</v>
      </c>
      <c r="F117" s="1">
        <v>1694.778442</v>
      </c>
      <c r="G117" s="1">
        <v>97590</v>
      </c>
      <c r="H117" s="4">
        <f t="shared" si="1"/>
        <v>-1.7842792639295051E-2</v>
      </c>
    </row>
    <row r="118" spans="1:8" ht="15.75" customHeight="1">
      <c r="A118" s="3">
        <v>43886</v>
      </c>
      <c r="B118" s="1">
        <v>1705</v>
      </c>
      <c r="C118" s="1">
        <v>1725</v>
      </c>
      <c r="D118" s="1">
        <v>1678</v>
      </c>
      <c r="E118" s="1">
        <v>1684.5</v>
      </c>
      <c r="F118" s="1">
        <v>1667.652466</v>
      </c>
      <c r="G118" s="1">
        <v>61270</v>
      </c>
      <c r="H118" s="4">
        <f t="shared" si="1"/>
        <v>-1.6005617800984535E-2</v>
      </c>
    </row>
    <row r="119" spans="1:8" ht="15.75" customHeight="1">
      <c r="A119" s="3">
        <v>43887</v>
      </c>
      <c r="B119" s="1">
        <v>1683</v>
      </c>
      <c r="C119" s="1">
        <v>1709</v>
      </c>
      <c r="D119" s="1">
        <v>1673</v>
      </c>
      <c r="E119" s="1">
        <v>1680</v>
      </c>
      <c r="F119" s="1">
        <v>1663.19751</v>
      </c>
      <c r="G119" s="1">
        <v>89708</v>
      </c>
      <c r="H119" s="4">
        <f t="shared" si="1"/>
        <v>-2.6713935252262798E-3</v>
      </c>
    </row>
    <row r="120" spans="1:8" ht="15.75" customHeight="1">
      <c r="A120" s="3">
        <v>43888</v>
      </c>
      <c r="B120" s="1">
        <v>1679.9499510000001</v>
      </c>
      <c r="C120" s="1">
        <v>1688.5</v>
      </c>
      <c r="D120" s="1">
        <v>1661.3000489999999</v>
      </c>
      <c r="E120" s="1">
        <v>1674.849976</v>
      </c>
      <c r="F120" s="1">
        <v>1658.098999</v>
      </c>
      <c r="G120" s="1">
        <v>70451</v>
      </c>
      <c r="H120" s="4">
        <f t="shared" si="1"/>
        <v>-3.0654873936168392E-3</v>
      </c>
    </row>
    <row r="121" spans="1:8" ht="15.75" customHeight="1">
      <c r="A121" s="3">
        <v>43889</v>
      </c>
      <c r="B121" s="1">
        <v>1653</v>
      </c>
      <c r="C121" s="1">
        <v>1668.1999510000001</v>
      </c>
      <c r="D121" s="1">
        <v>1576.3000489999999</v>
      </c>
      <c r="E121" s="1">
        <v>1620.849976</v>
      </c>
      <c r="F121" s="1">
        <v>1604.639038</v>
      </c>
      <c r="G121" s="1">
        <v>152354</v>
      </c>
      <c r="H121" s="4">
        <f t="shared" si="1"/>
        <v>-3.2241718396936334E-2</v>
      </c>
    </row>
    <row r="122" spans="1:8" ht="15.75" customHeight="1">
      <c r="A122" s="3">
        <v>43892</v>
      </c>
      <c r="B122" s="1">
        <v>1644.349976</v>
      </c>
      <c r="C122" s="1">
        <v>1691.6999510000001</v>
      </c>
      <c r="D122" s="1">
        <v>1619.75</v>
      </c>
      <c r="E122" s="1">
        <v>1657.6999510000001</v>
      </c>
      <c r="F122" s="1">
        <v>1641.1204829999999</v>
      </c>
      <c r="G122" s="1">
        <v>74645</v>
      </c>
      <c r="H122" s="4">
        <f t="shared" si="1"/>
        <v>2.2734985336932762E-2</v>
      </c>
    </row>
    <row r="123" spans="1:8" ht="15.75" customHeight="1">
      <c r="A123" s="3">
        <v>43893</v>
      </c>
      <c r="B123" s="1">
        <v>1672.150024</v>
      </c>
      <c r="C123" s="1">
        <v>1708.9499510000001</v>
      </c>
      <c r="D123" s="1">
        <v>1619.9499510000001</v>
      </c>
      <c r="E123" s="1">
        <v>1675.599976</v>
      </c>
      <c r="F123" s="1">
        <v>1658.841553</v>
      </c>
      <c r="G123" s="1">
        <v>134954</v>
      </c>
      <c r="H123" s="4">
        <f t="shared" si="1"/>
        <v>1.0798152959254763E-2</v>
      </c>
    </row>
    <row r="124" spans="1:8" ht="15.75" customHeight="1">
      <c r="A124" s="3">
        <v>43894</v>
      </c>
      <c r="B124" s="1">
        <v>1670</v>
      </c>
      <c r="C124" s="1">
        <v>1678.3000489999999</v>
      </c>
      <c r="D124" s="1">
        <v>1635.150024</v>
      </c>
      <c r="E124" s="1">
        <v>1648.900024</v>
      </c>
      <c r="F124" s="1">
        <v>1632.4085689999999</v>
      </c>
      <c r="G124" s="1">
        <v>54181</v>
      </c>
      <c r="H124" s="4">
        <f t="shared" si="1"/>
        <v>-1.5934604454654649E-2</v>
      </c>
    </row>
    <row r="125" spans="1:8" ht="15.75" customHeight="1">
      <c r="A125" s="3">
        <v>43895</v>
      </c>
      <c r="B125" s="1">
        <v>1663</v>
      </c>
      <c r="C125" s="1">
        <v>1665.25</v>
      </c>
      <c r="D125" s="1">
        <v>1621.5</v>
      </c>
      <c r="E125" s="1">
        <v>1638.5</v>
      </c>
      <c r="F125" s="1">
        <v>1622.1125489999999</v>
      </c>
      <c r="G125" s="1">
        <v>49153</v>
      </c>
      <c r="H125" s="4">
        <f t="shared" si="1"/>
        <v>-6.3072567710835137E-3</v>
      </c>
    </row>
    <row r="126" spans="1:8" ht="15.75" customHeight="1">
      <c r="A126" s="3">
        <v>43896</v>
      </c>
      <c r="B126" s="1">
        <v>1620</v>
      </c>
      <c r="C126" s="1">
        <v>1669</v>
      </c>
      <c r="D126" s="1">
        <v>1576.650024</v>
      </c>
      <c r="E126" s="1">
        <v>1651.3000489999999</v>
      </c>
      <c r="F126" s="1">
        <v>1634.7845460000001</v>
      </c>
      <c r="G126" s="1">
        <v>69486</v>
      </c>
      <c r="H126" s="4">
        <f t="shared" si="1"/>
        <v>7.8120331464127937E-3</v>
      </c>
    </row>
    <row r="127" spans="1:8" ht="15.75" customHeight="1">
      <c r="A127" s="3">
        <v>43899</v>
      </c>
      <c r="B127" s="1">
        <v>1620</v>
      </c>
      <c r="C127" s="1">
        <v>1633.650024</v>
      </c>
      <c r="D127" s="1">
        <v>1520</v>
      </c>
      <c r="E127" s="1">
        <v>1528.75</v>
      </c>
      <c r="F127" s="1">
        <v>1513.4602050000001</v>
      </c>
      <c r="G127" s="1">
        <v>135352</v>
      </c>
      <c r="H127" s="4">
        <f t="shared" si="1"/>
        <v>-7.4214269578738723E-2</v>
      </c>
    </row>
    <row r="128" spans="1:8" ht="15.75" customHeight="1">
      <c r="A128" s="3">
        <v>43901</v>
      </c>
      <c r="B128" s="1">
        <v>1549.349976</v>
      </c>
      <c r="C128" s="1">
        <v>1560</v>
      </c>
      <c r="D128" s="1">
        <v>1503.5500489999999</v>
      </c>
      <c r="E128" s="1">
        <v>1535.5</v>
      </c>
      <c r="F128" s="1">
        <v>1520.1427000000001</v>
      </c>
      <c r="G128" s="1">
        <v>62857</v>
      </c>
      <c r="H128" s="4">
        <f t="shared" si="1"/>
        <v>4.4153754277272304E-3</v>
      </c>
    </row>
    <row r="129" spans="1:8" ht="15.75" customHeight="1">
      <c r="A129" s="3">
        <v>43902</v>
      </c>
      <c r="B129" s="1">
        <v>1490.5500489999999</v>
      </c>
      <c r="C129" s="1">
        <v>1499.349976</v>
      </c>
      <c r="D129" s="1">
        <v>1352.9499510000001</v>
      </c>
      <c r="E129" s="1">
        <v>1416.099976</v>
      </c>
      <c r="F129" s="1">
        <v>1401.9368899999999</v>
      </c>
      <c r="G129" s="1">
        <v>108161</v>
      </c>
      <c r="H129" s="4">
        <f t="shared" si="1"/>
        <v>-7.7759680061615363E-2</v>
      </c>
    </row>
    <row r="130" spans="1:8" ht="15.75" customHeight="1">
      <c r="A130" s="3">
        <v>43903</v>
      </c>
      <c r="B130" s="1">
        <v>1253.25</v>
      </c>
      <c r="C130" s="1">
        <v>1445</v>
      </c>
      <c r="D130" s="1">
        <v>1132.900024</v>
      </c>
      <c r="E130" s="1">
        <v>1411.9499510000001</v>
      </c>
      <c r="F130" s="1">
        <v>1397.8283690000001</v>
      </c>
      <c r="G130" s="1">
        <v>120547</v>
      </c>
      <c r="H130" s="4">
        <f t="shared" si="1"/>
        <v>-2.9306033882879582E-3</v>
      </c>
    </row>
    <row r="131" spans="1:8" ht="15.75" customHeight="1">
      <c r="A131" s="3">
        <v>43906</v>
      </c>
      <c r="B131" s="1">
        <v>1409.8000489999999</v>
      </c>
      <c r="C131" s="1">
        <v>1409.8000489999999</v>
      </c>
      <c r="D131" s="1">
        <v>1252</v>
      </c>
      <c r="E131" s="1">
        <v>1272.599976</v>
      </c>
      <c r="F131" s="1">
        <v>1259.8720699999999</v>
      </c>
      <c r="G131" s="1">
        <v>131047</v>
      </c>
      <c r="H131" s="4">
        <f t="shared" si="1"/>
        <v>-9.869330316903889E-2</v>
      </c>
    </row>
    <row r="132" spans="1:8" ht="15.75" customHeight="1">
      <c r="A132" s="3">
        <v>43907</v>
      </c>
      <c r="B132" s="1">
        <v>1258</v>
      </c>
      <c r="C132" s="1">
        <v>1280.099976</v>
      </c>
      <c r="D132" s="1">
        <v>1206.0500489999999</v>
      </c>
      <c r="E132" s="1">
        <v>1236.0500489999999</v>
      </c>
      <c r="F132" s="1">
        <v>1223.6877440000001</v>
      </c>
      <c r="G132" s="1">
        <v>131870</v>
      </c>
      <c r="H132" s="4">
        <f t="shared" ref="H132:H195" si="2">(F132-F131)/F131</f>
        <v>-2.8720635103848147E-2</v>
      </c>
    </row>
    <row r="133" spans="1:8" ht="15.75" customHeight="1">
      <c r="A133" s="3">
        <v>43908</v>
      </c>
      <c r="B133" s="1">
        <v>1260</v>
      </c>
      <c r="C133" s="1">
        <v>1274.8000489999999</v>
      </c>
      <c r="D133" s="1">
        <v>1111</v>
      </c>
      <c r="E133" s="1">
        <v>1155.1999510000001</v>
      </c>
      <c r="F133" s="1">
        <v>1143.64624</v>
      </c>
      <c r="G133" s="1">
        <v>118477</v>
      </c>
      <c r="H133" s="4">
        <f t="shared" si="2"/>
        <v>-6.5410072457177462E-2</v>
      </c>
    </row>
    <row r="134" spans="1:8" ht="15.75" customHeight="1">
      <c r="A134" s="3">
        <v>43909</v>
      </c>
      <c r="B134" s="1">
        <v>1075.5500489999999</v>
      </c>
      <c r="C134" s="1">
        <v>1249</v>
      </c>
      <c r="D134" s="1">
        <v>1041.0500489999999</v>
      </c>
      <c r="E134" s="1">
        <v>1188.099976</v>
      </c>
      <c r="F134" s="1">
        <v>1176.217163</v>
      </c>
      <c r="G134" s="1">
        <v>176489</v>
      </c>
      <c r="H134" s="4">
        <f t="shared" si="2"/>
        <v>2.8479893397804545E-2</v>
      </c>
    </row>
    <row r="135" spans="1:8" ht="15.75" customHeight="1">
      <c r="A135" s="3">
        <v>43910</v>
      </c>
      <c r="B135" s="1">
        <v>1212</v>
      </c>
      <c r="C135" s="1">
        <v>1269</v>
      </c>
      <c r="D135" s="1">
        <v>1155.0500489999999</v>
      </c>
      <c r="E135" s="1">
        <v>1233.849976</v>
      </c>
      <c r="F135" s="1">
        <v>1221.509644</v>
      </c>
      <c r="G135" s="1">
        <v>147417</v>
      </c>
      <c r="H135" s="4">
        <f t="shared" si="2"/>
        <v>3.8506903677956235E-2</v>
      </c>
    </row>
    <row r="136" spans="1:8" ht="15.75" customHeight="1">
      <c r="A136" s="3">
        <v>43913</v>
      </c>
      <c r="B136" s="1">
        <v>1050</v>
      </c>
      <c r="C136" s="1">
        <v>1149.9499510000001</v>
      </c>
      <c r="D136" s="1">
        <v>995</v>
      </c>
      <c r="E136" s="1">
        <v>1018.25</v>
      </c>
      <c r="F136" s="1">
        <v>1008.065979</v>
      </c>
      <c r="G136" s="1">
        <v>84748</v>
      </c>
      <c r="H136" s="4">
        <f t="shared" si="2"/>
        <v>-0.17473760117116194</v>
      </c>
    </row>
    <row r="137" spans="1:8" ht="15.75" customHeight="1">
      <c r="A137" s="3">
        <v>43914</v>
      </c>
      <c r="B137" s="1">
        <v>1031.0500489999999</v>
      </c>
      <c r="C137" s="1">
        <v>1195</v>
      </c>
      <c r="D137" s="1">
        <v>1026.349976</v>
      </c>
      <c r="E137" s="1">
        <v>1153.349976</v>
      </c>
      <c r="F137" s="1">
        <v>1141.8148189999999</v>
      </c>
      <c r="G137" s="1">
        <v>129924</v>
      </c>
      <c r="H137" s="4">
        <f t="shared" si="2"/>
        <v>0.13267865674097903</v>
      </c>
    </row>
    <row r="138" spans="1:8" ht="15.75" customHeight="1">
      <c r="A138" s="3">
        <v>43915</v>
      </c>
      <c r="B138" s="1">
        <v>1103</v>
      </c>
      <c r="C138" s="1">
        <v>1179</v>
      </c>
      <c r="D138" s="1">
        <v>1103</v>
      </c>
      <c r="E138" s="1">
        <v>1160.4499510000001</v>
      </c>
      <c r="F138" s="1">
        <v>1148.84375</v>
      </c>
      <c r="G138" s="1">
        <v>147901</v>
      </c>
      <c r="H138" s="4">
        <f t="shared" si="2"/>
        <v>6.1559290377365978E-3</v>
      </c>
    </row>
    <row r="139" spans="1:8" ht="15.75" customHeight="1">
      <c r="A139" s="3">
        <v>43916</v>
      </c>
      <c r="B139" s="1">
        <v>1189</v>
      </c>
      <c r="C139" s="1">
        <v>1189</v>
      </c>
      <c r="D139" s="1">
        <v>1070</v>
      </c>
      <c r="E139" s="1">
        <v>1100.25</v>
      </c>
      <c r="F139" s="1">
        <v>1089.24585</v>
      </c>
      <c r="G139" s="1">
        <v>206225</v>
      </c>
      <c r="H139" s="4">
        <f t="shared" si="2"/>
        <v>-5.1876419225852066E-2</v>
      </c>
    </row>
    <row r="140" spans="1:8" ht="15.75" customHeight="1">
      <c r="A140" s="3">
        <v>43917</v>
      </c>
      <c r="B140" s="1">
        <v>1120</v>
      </c>
      <c r="C140" s="1">
        <v>1200</v>
      </c>
      <c r="D140" s="1">
        <v>1060.150024</v>
      </c>
      <c r="E140" s="1">
        <v>1174.900024</v>
      </c>
      <c r="F140" s="1">
        <v>1163.1492920000001</v>
      </c>
      <c r="G140" s="1">
        <v>203775</v>
      </c>
      <c r="H140" s="4">
        <f t="shared" si="2"/>
        <v>6.7848265843748715E-2</v>
      </c>
    </row>
    <row r="141" spans="1:8" ht="15.75" customHeight="1">
      <c r="A141" s="3">
        <v>43920</v>
      </c>
      <c r="B141" s="1">
        <v>1141</v>
      </c>
      <c r="C141" s="1">
        <v>1185</v>
      </c>
      <c r="D141" s="1">
        <v>1096.75</v>
      </c>
      <c r="E141" s="1">
        <v>1173.599976</v>
      </c>
      <c r="F141" s="1">
        <v>1161.862183</v>
      </c>
      <c r="G141" s="1">
        <v>131422</v>
      </c>
      <c r="H141" s="4">
        <f t="shared" si="2"/>
        <v>-1.1065724828727319E-3</v>
      </c>
    </row>
    <row r="142" spans="1:8" ht="15.75" customHeight="1">
      <c r="A142" s="3">
        <v>43921</v>
      </c>
      <c r="B142" s="1">
        <v>1175</v>
      </c>
      <c r="C142" s="1">
        <v>1185</v>
      </c>
      <c r="D142" s="1">
        <v>1129.25</v>
      </c>
      <c r="E142" s="1">
        <v>1161.25</v>
      </c>
      <c r="F142" s="1">
        <v>1149.6357419999999</v>
      </c>
      <c r="G142" s="1">
        <v>173325</v>
      </c>
      <c r="H142" s="4">
        <f t="shared" si="2"/>
        <v>-1.0523142227101838E-2</v>
      </c>
    </row>
    <row r="143" spans="1:8" ht="15.75" customHeight="1">
      <c r="A143" s="3">
        <v>43922</v>
      </c>
      <c r="B143" s="1">
        <v>1170.25</v>
      </c>
      <c r="C143" s="1">
        <v>1235</v>
      </c>
      <c r="D143" s="1">
        <v>1109</v>
      </c>
      <c r="E143" s="1">
        <v>1181.099976</v>
      </c>
      <c r="F143" s="1">
        <v>1169.287231</v>
      </c>
      <c r="G143" s="1">
        <v>309547</v>
      </c>
      <c r="H143" s="4">
        <f t="shared" si="2"/>
        <v>1.70936656560562E-2</v>
      </c>
    </row>
    <row r="144" spans="1:8" ht="15.75" customHeight="1">
      <c r="A144" s="3">
        <v>43924</v>
      </c>
      <c r="B144" s="1">
        <v>1181.099976</v>
      </c>
      <c r="C144" s="1">
        <v>1181.099976</v>
      </c>
      <c r="D144" s="1">
        <v>1085</v>
      </c>
      <c r="E144" s="1">
        <v>1107.599976</v>
      </c>
      <c r="F144" s="1">
        <v>1096.5223390000001</v>
      </c>
      <c r="G144" s="1">
        <v>345961</v>
      </c>
      <c r="H144" s="4">
        <f t="shared" si="2"/>
        <v>-6.2230126243463545E-2</v>
      </c>
    </row>
    <row r="145" spans="1:8" ht="15.75" customHeight="1">
      <c r="A145" s="3">
        <v>43928</v>
      </c>
      <c r="B145" s="1">
        <v>1148</v>
      </c>
      <c r="C145" s="1">
        <v>1149.5500489999999</v>
      </c>
      <c r="D145" s="1">
        <v>1097.0500489999999</v>
      </c>
      <c r="E145" s="1">
        <v>1108.75</v>
      </c>
      <c r="F145" s="1">
        <v>1097.660889</v>
      </c>
      <c r="G145" s="1">
        <v>247159</v>
      </c>
      <c r="H145" s="4">
        <f t="shared" si="2"/>
        <v>1.038328139341168E-3</v>
      </c>
    </row>
    <row r="146" spans="1:8" ht="15.75" customHeight="1">
      <c r="A146" s="3">
        <v>43929</v>
      </c>
      <c r="B146" s="1">
        <v>1116.9499510000001</v>
      </c>
      <c r="C146" s="1">
        <v>1147.9499510000001</v>
      </c>
      <c r="D146" s="1">
        <v>1100</v>
      </c>
      <c r="E146" s="1">
        <v>1104.5</v>
      </c>
      <c r="F146" s="1">
        <v>1093.4533690000001</v>
      </c>
      <c r="G146" s="1">
        <v>89214</v>
      </c>
      <c r="H146" s="4">
        <f t="shared" si="2"/>
        <v>-3.8331692803895935E-3</v>
      </c>
    </row>
    <row r="147" spans="1:8" ht="15.75" customHeight="1">
      <c r="A147" s="3">
        <v>43930</v>
      </c>
      <c r="B147" s="1">
        <v>1130</v>
      </c>
      <c r="C147" s="1">
        <v>1193</v>
      </c>
      <c r="D147" s="1">
        <v>1115</v>
      </c>
      <c r="E147" s="1">
        <v>1173.849976</v>
      </c>
      <c r="F147" s="1">
        <v>1162.109741</v>
      </c>
      <c r="G147" s="1">
        <v>181798</v>
      </c>
      <c r="H147" s="4">
        <f t="shared" si="2"/>
        <v>6.2788568718562254E-2</v>
      </c>
    </row>
    <row r="148" spans="1:8" ht="15.75" customHeight="1">
      <c r="A148" s="3">
        <v>43934</v>
      </c>
      <c r="B148" s="1">
        <v>1195</v>
      </c>
      <c r="C148" s="1">
        <v>1195</v>
      </c>
      <c r="D148" s="1">
        <v>1125</v>
      </c>
      <c r="E148" s="1">
        <v>1155.849976</v>
      </c>
      <c r="F148" s="1">
        <v>1144.2897949999999</v>
      </c>
      <c r="G148" s="1">
        <v>97383</v>
      </c>
      <c r="H148" s="4">
        <f t="shared" si="2"/>
        <v>-1.533413357732114E-2</v>
      </c>
    </row>
    <row r="149" spans="1:8" ht="15.75" customHeight="1">
      <c r="A149" s="3">
        <v>43936</v>
      </c>
      <c r="B149" s="1">
        <v>1200</v>
      </c>
      <c r="C149" s="1">
        <v>1240</v>
      </c>
      <c r="D149" s="1">
        <v>1158</v>
      </c>
      <c r="E149" s="1">
        <v>1214.849976</v>
      </c>
      <c r="F149" s="1">
        <v>1202.699707</v>
      </c>
      <c r="G149" s="1">
        <v>144427</v>
      </c>
      <c r="H149" s="4">
        <f t="shared" si="2"/>
        <v>5.1044684882469028E-2</v>
      </c>
    </row>
    <row r="150" spans="1:8" ht="15.75" customHeight="1">
      <c r="A150" s="3">
        <v>43937</v>
      </c>
      <c r="B150" s="1">
        <v>1207.5</v>
      </c>
      <c r="C150" s="1">
        <v>1235</v>
      </c>
      <c r="D150" s="1">
        <v>1194.75</v>
      </c>
      <c r="E150" s="1">
        <v>1225.3000489999999</v>
      </c>
      <c r="F150" s="1">
        <v>1213.045288</v>
      </c>
      <c r="G150" s="1">
        <v>115869</v>
      </c>
      <c r="H150" s="4">
        <f t="shared" si="2"/>
        <v>8.6019651786612087E-3</v>
      </c>
    </row>
    <row r="151" spans="1:8" ht="15.75" customHeight="1">
      <c r="A151" s="3">
        <v>43938</v>
      </c>
      <c r="B151" s="1">
        <v>1242</v>
      </c>
      <c r="C151" s="1">
        <v>1270</v>
      </c>
      <c r="D151" s="1">
        <v>1215.099976</v>
      </c>
      <c r="E151" s="1">
        <v>1260.150024</v>
      </c>
      <c r="F151" s="1">
        <v>1247.5466309999999</v>
      </c>
      <c r="G151" s="1">
        <v>103971</v>
      </c>
      <c r="H151" s="4">
        <f t="shared" si="2"/>
        <v>2.8441924915172587E-2</v>
      </c>
    </row>
    <row r="152" spans="1:8" ht="15.75" customHeight="1">
      <c r="A152" s="3">
        <v>43941</v>
      </c>
      <c r="B152" s="1">
        <v>1270</v>
      </c>
      <c r="C152" s="1">
        <v>1295</v>
      </c>
      <c r="D152" s="1">
        <v>1253.349976</v>
      </c>
      <c r="E152" s="1">
        <v>1274.9499510000001</v>
      </c>
      <c r="F152" s="1">
        <v>1262.1986079999999</v>
      </c>
      <c r="G152" s="1">
        <v>298622</v>
      </c>
      <c r="H152" s="4">
        <f t="shared" si="2"/>
        <v>1.1744632734293351E-2</v>
      </c>
    </row>
    <row r="153" spans="1:8" ht="15.75" customHeight="1">
      <c r="A153" s="3">
        <v>43942</v>
      </c>
      <c r="B153" s="1">
        <v>1261</v>
      </c>
      <c r="C153" s="1">
        <v>1261</v>
      </c>
      <c r="D153" s="1">
        <v>1205.099976</v>
      </c>
      <c r="E153" s="1">
        <v>1214.5</v>
      </c>
      <c r="F153" s="1">
        <v>1202.353149</v>
      </c>
      <c r="G153" s="1">
        <v>97178</v>
      </c>
      <c r="H153" s="4">
        <f t="shared" si="2"/>
        <v>-4.7413662652367537E-2</v>
      </c>
    </row>
    <row r="154" spans="1:8" ht="15.75" customHeight="1">
      <c r="A154" s="3">
        <v>43943</v>
      </c>
      <c r="B154" s="1">
        <v>1220</v>
      </c>
      <c r="C154" s="1">
        <v>1224.6999510000001</v>
      </c>
      <c r="D154" s="1">
        <v>1170.0500489999999</v>
      </c>
      <c r="E154" s="1">
        <v>1178.599976</v>
      </c>
      <c r="F154" s="1">
        <v>1166.8122559999999</v>
      </c>
      <c r="G154" s="1">
        <v>168575</v>
      </c>
      <c r="H154" s="4">
        <f t="shared" si="2"/>
        <v>-2.9559446015972546E-2</v>
      </c>
    </row>
    <row r="155" spans="1:8" ht="15.75" customHeight="1">
      <c r="A155" s="3">
        <v>43944</v>
      </c>
      <c r="B155" s="1">
        <v>1178.599976</v>
      </c>
      <c r="C155" s="1">
        <v>1188.400024</v>
      </c>
      <c r="D155" s="1">
        <v>1148.599976</v>
      </c>
      <c r="E155" s="1">
        <v>1158.849976</v>
      </c>
      <c r="F155" s="1">
        <v>1147.2597659999999</v>
      </c>
      <c r="G155" s="1">
        <v>140573</v>
      </c>
      <c r="H155" s="4">
        <f t="shared" si="2"/>
        <v>-1.6757185999253025E-2</v>
      </c>
    </row>
    <row r="156" spans="1:8" ht="15.75" customHeight="1">
      <c r="A156" s="3">
        <v>43945</v>
      </c>
      <c r="B156" s="1">
        <v>1160</v>
      </c>
      <c r="C156" s="1">
        <v>1167.4499510000001</v>
      </c>
      <c r="D156" s="1">
        <v>1142</v>
      </c>
      <c r="E156" s="1">
        <v>1155.3000489999999</v>
      </c>
      <c r="F156" s="1">
        <v>1143.745361</v>
      </c>
      <c r="G156" s="1">
        <v>131299</v>
      </c>
      <c r="H156" s="4">
        <f t="shared" si="2"/>
        <v>-3.06330362499603E-3</v>
      </c>
    </row>
    <row r="157" spans="1:8" ht="15.75" customHeight="1">
      <c r="A157" s="3">
        <v>43948</v>
      </c>
      <c r="B157" s="1">
        <v>1175.25</v>
      </c>
      <c r="C157" s="1">
        <v>1192</v>
      </c>
      <c r="D157" s="1">
        <v>1152.849976</v>
      </c>
      <c r="E157" s="1">
        <v>1176.5500489999999</v>
      </c>
      <c r="F157" s="1">
        <v>1164.782837</v>
      </c>
      <c r="G157" s="1">
        <v>105337</v>
      </c>
      <c r="H157" s="4">
        <f t="shared" si="2"/>
        <v>1.8393496242560908E-2</v>
      </c>
    </row>
    <row r="158" spans="1:8" ht="15.75" customHeight="1">
      <c r="A158" s="3">
        <v>43949</v>
      </c>
      <c r="B158" s="1">
        <v>1188.9499510000001</v>
      </c>
      <c r="C158" s="1">
        <v>1190.5500489999999</v>
      </c>
      <c r="D158" s="1">
        <v>1137</v>
      </c>
      <c r="E158" s="1">
        <v>1153.75</v>
      </c>
      <c r="F158" s="1">
        <v>1142.2108149999999</v>
      </c>
      <c r="G158" s="1">
        <v>96508</v>
      </c>
      <c r="H158" s="4">
        <f t="shared" si="2"/>
        <v>-1.9378738493551532E-2</v>
      </c>
    </row>
    <row r="159" spans="1:8" ht="15.75" customHeight="1">
      <c r="A159" s="3">
        <v>43950</v>
      </c>
      <c r="B159" s="1">
        <v>1151.0500489999999</v>
      </c>
      <c r="C159" s="1">
        <v>1184.0500489999999</v>
      </c>
      <c r="D159" s="1">
        <v>1147.0500489999999</v>
      </c>
      <c r="E159" s="1">
        <v>1161.5500489999999</v>
      </c>
      <c r="F159" s="1">
        <v>1149.932861</v>
      </c>
      <c r="G159" s="1">
        <v>117670</v>
      </c>
      <c r="H159" s="4">
        <f t="shared" si="2"/>
        <v>6.7606136263033828E-3</v>
      </c>
    </row>
    <row r="160" spans="1:8" ht="15.75" customHeight="1">
      <c r="A160" s="3">
        <v>43951</v>
      </c>
      <c r="B160" s="1">
        <v>1185</v>
      </c>
      <c r="C160" s="1">
        <v>1253.599976</v>
      </c>
      <c r="D160" s="1">
        <v>1161.099976</v>
      </c>
      <c r="E160" s="1">
        <v>1235.25</v>
      </c>
      <c r="F160" s="1">
        <v>1222.89563</v>
      </c>
      <c r="G160" s="1">
        <v>327649</v>
      </c>
      <c r="H160" s="4">
        <f t="shared" si="2"/>
        <v>6.3449590384390256E-2</v>
      </c>
    </row>
    <row r="161" spans="1:8" ht="15.75" customHeight="1">
      <c r="A161" s="3">
        <v>43955</v>
      </c>
      <c r="B161" s="1">
        <v>1200</v>
      </c>
      <c r="C161" s="1">
        <v>1210</v>
      </c>
      <c r="D161" s="1">
        <v>1168.0500489999999</v>
      </c>
      <c r="E161" s="1">
        <v>1185.75</v>
      </c>
      <c r="F161" s="1">
        <v>1173.8907469999999</v>
      </c>
      <c r="G161" s="1">
        <v>67529</v>
      </c>
      <c r="H161" s="4">
        <f t="shared" si="2"/>
        <v>-4.0072825348145255E-2</v>
      </c>
    </row>
    <row r="162" spans="1:8" ht="15.75" customHeight="1">
      <c r="A162" s="3">
        <v>43956</v>
      </c>
      <c r="B162" s="1">
        <v>1204</v>
      </c>
      <c r="C162" s="1">
        <v>1215.650024</v>
      </c>
      <c r="D162" s="1">
        <v>1174.099976</v>
      </c>
      <c r="E162" s="1">
        <v>1176.1999510000001</v>
      </c>
      <c r="F162" s="1">
        <v>1164.4361570000001</v>
      </c>
      <c r="G162" s="1">
        <v>46069</v>
      </c>
      <c r="H162" s="4">
        <f t="shared" si="2"/>
        <v>-8.0540629732042904E-3</v>
      </c>
    </row>
    <row r="163" spans="1:8" ht="15.75" customHeight="1">
      <c r="A163" s="3">
        <v>43957</v>
      </c>
      <c r="B163" s="1">
        <v>1192</v>
      </c>
      <c r="C163" s="1">
        <v>1214</v>
      </c>
      <c r="D163" s="1">
        <v>1176.5</v>
      </c>
      <c r="E163" s="1">
        <v>1189.25</v>
      </c>
      <c r="F163" s="1">
        <v>1177.3557129999999</v>
      </c>
      <c r="G163" s="1">
        <v>51164</v>
      </c>
      <c r="H163" s="4">
        <f t="shared" si="2"/>
        <v>1.1095117514458828E-2</v>
      </c>
    </row>
    <row r="164" spans="1:8" ht="15.75" customHeight="1">
      <c r="A164" s="3">
        <v>43958</v>
      </c>
      <c r="B164" s="1">
        <v>1190</v>
      </c>
      <c r="C164" s="1">
        <v>1208.8000489999999</v>
      </c>
      <c r="D164" s="1">
        <v>1162.1999510000001</v>
      </c>
      <c r="E164" s="1">
        <v>1185.5</v>
      </c>
      <c r="F164" s="1">
        <v>1173.643188</v>
      </c>
      <c r="G164" s="1">
        <v>107123</v>
      </c>
      <c r="H164" s="4">
        <f t="shared" si="2"/>
        <v>-3.1532738653300392E-3</v>
      </c>
    </row>
    <row r="165" spans="1:8" ht="15.75" customHeight="1">
      <c r="A165" s="3">
        <v>43959</v>
      </c>
      <c r="B165" s="1">
        <v>1198</v>
      </c>
      <c r="C165" s="1">
        <v>1206.9499510000001</v>
      </c>
      <c r="D165" s="1">
        <v>1162.099976</v>
      </c>
      <c r="E165" s="1">
        <v>1167.400024</v>
      </c>
      <c r="F165" s="1">
        <v>1155.7242429999999</v>
      </c>
      <c r="G165" s="1">
        <v>80776</v>
      </c>
      <c r="H165" s="4">
        <f t="shared" si="2"/>
        <v>-1.5267796194971074E-2</v>
      </c>
    </row>
    <row r="166" spans="1:8" ht="15.75" customHeight="1">
      <c r="A166" s="3">
        <v>43962</v>
      </c>
      <c r="B166" s="1">
        <v>1172.099976</v>
      </c>
      <c r="C166" s="1">
        <v>1201</v>
      </c>
      <c r="D166" s="1">
        <v>1172.099976</v>
      </c>
      <c r="E166" s="1">
        <v>1179.5</v>
      </c>
      <c r="F166" s="1">
        <v>1167.7032469999999</v>
      </c>
      <c r="G166" s="1">
        <v>91214</v>
      </c>
      <c r="H166" s="4">
        <f t="shared" si="2"/>
        <v>1.0364932701338198E-2</v>
      </c>
    </row>
    <row r="167" spans="1:8" ht="15.75" customHeight="1">
      <c r="A167" s="3">
        <v>43963</v>
      </c>
      <c r="B167" s="1">
        <v>1179</v>
      </c>
      <c r="C167" s="1">
        <v>1179</v>
      </c>
      <c r="D167" s="1">
        <v>1125</v>
      </c>
      <c r="E167" s="1">
        <v>1128.849976</v>
      </c>
      <c r="F167" s="1">
        <v>1117.559814</v>
      </c>
      <c r="G167" s="1">
        <v>152859</v>
      </c>
      <c r="H167" s="4">
        <f t="shared" si="2"/>
        <v>-4.2941931632737816E-2</v>
      </c>
    </row>
    <row r="168" spans="1:8" ht="15.75" customHeight="1">
      <c r="A168" s="3">
        <v>43964</v>
      </c>
      <c r="B168" s="1">
        <v>1159.6999510000001</v>
      </c>
      <c r="C168" s="1">
        <v>1159.6999510000001</v>
      </c>
      <c r="D168" s="1">
        <v>1098</v>
      </c>
      <c r="E168" s="1">
        <v>1101.1999510000001</v>
      </c>
      <c r="F168" s="1">
        <v>1090.186279</v>
      </c>
      <c r="G168" s="1">
        <v>216823</v>
      </c>
      <c r="H168" s="4">
        <f t="shared" si="2"/>
        <v>-2.4494022294899689E-2</v>
      </c>
    </row>
    <row r="169" spans="1:8" ht="15.75" customHeight="1">
      <c r="A169" s="3">
        <v>43965</v>
      </c>
      <c r="B169" s="1">
        <v>1101.1999510000001</v>
      </c>
      <c r="C169" s="1">
        <v>1123.849976</v>
      </c>
      <c r="D169" s="1">
        <v>1090.3000489999999</v>
      </c>
      <c r="E169" s="1">
        <v>1113.9499510000001</v>
      </c>
      <c r="F169" s="1">
        <v>1102.8088379999999</v>
      </c>
      <c r="G169" s="1">
        <v>117960</v>
      </c>
      <c r="H169" s="4">
        <f t="shared" si="2"/>
        <v>1.1578350638918572E-2</v>
      </c>
    </row>
    <row r="170" spans="1:8" ht="15.75" customHeight="1">
      <c r="A170" s="3">
        <v>43966</v>
      </c>
      <c r="B170" s="1">
        <v>1126</v>
      </c>
      <c r="C170" s="1">
        <v>1126</v>
      </c>
      <c r="D170" s="1">
        <v>1065.5</v>
      </c>
      <c r="E170" s="1">
        <v>1068.400024</v>
      </c>
      <c r="F170" s="1">
        <v>1057.7144780000001</v>
      </c>
      <c r="G170" s="1">
        <v>198464</v>
      </c>
      <c r="H170" s="4">
        <f t="shared" si="2"/>
        <v>-4.089045938530992E-2</v>
      </c>
    </row>
    <row r="171" spans="1:8" ht="15.75" customHeight="1">
      <c r="A171" s="3">
        <v>43969</v>
      </c>
      <c r="B171" s="1">
        <v>1105</v>
      </c>
      <c r="C171" s="1">
        <v>1140</v>
      </c>
      <c r="D171" s="1">
        <v>1090</v>
      </c>
      <c r="E171" s="1">
        <v>1107.650024</v>
      </c>
      <c r="F171" s="1">
        <v>1096.571899</v>
      </c>
      <c r="G171" s="1">
        <v>443122</v>
      </c>
      <c r="H171" s="4">
        <f t="shared" si="2"/>
        <v>3.6737155260911467E-2</v>
      </c>
    </row>
    <row r="172" spans="1:8" ht="15.75" customHeight="1">
      <c r="A172" s="3">
        <v>43970</v>
      </c>
      <c r="B172" s="1">
        <v>1118.8000489999999</v>
      </c>
      <c r="C172" s="1">
        <v>1145.849976</v>
      </c>
      <c r="D172" s="1">
        <v>1115</v>
      </c>
      <c r="E172" s="1">
        <v>1125</v>
      </c>
      <c r="F172" s="1">
        <v>1113.7482910000001</v>
      </c>
      <c r="G172" s="1">
        <v>194622</v>
      </c>
      <c r="H172" s="4">
        <f t="shared" si="2"/>
        <v>1.5663717094760311E-2</v>
      </c>
    </row>
    <row r="173" spans="1:8" ht="15.75" customHeight="1">
      <c r="A173" s="3">
        <v>43971</v>
      </c>
      <c r="B173" s="1">
        <v>1143</v>
      </c>
      <c r="C173" s="1">
        <v>1175</v>
      </c>
      <c r="D173" s="1">
        <v>1135</v>
      </c>
      <c r="E173" s="1">
        <v>1160</v>
      </c>
      <c r="F173" s="1">
        <v>1148.3983149999999</v>
      </c>
      <c r="G173" s="1">
        <v>196273</v>
      </c>
      <c r="H173" s="4">
        <f t="shared" si="2"/>
        <v>3.1111180398659573E-2</v>
      </c>
    </row>
    <row r="174" spans="1:8" ht="15.75" customHeight="1">
      <c r="A174" s="3">
        <v>43972</v>
      </c>
      <c r="B174" s="1">
        <v>1168.400024</v>
      </c>
      <c r="C174" s="1">
        <v>1168.9499510000001</v>
      </c>
      <c r="D174" s="1">
        <v>1121.5500489999999</v>
      </c>
      <c r="E174" s="1">
        <v>1125.349976</v>
      </c>
      <c r="F174" s="1">
        <v>1114.0948490000001</v>
      </c>
      <c r="G174" s="1">
        <v>96161</v>
      </c>
      <c r="H174" s="4">
        <f t="shared" si="2"/>
        <v>-2.9870703876816333E-2</v>
      </c>
    </row>
    <row r="175" spans="1:8" ht="15.75" customHeight="1">
      <c r="A175" s="3">
        <v>43973</v>
      </c>
      <c r="B175" s="1">
        <v>1130</v>
      </c>
      <c r="C175" s="1">
        <v>1141.4499510000001</v>
      </c>
      <c r="D175" s="1">
        <v>1088.099976</v>
      </c>
      <c r="E175" s="1">
        <v>1122.650024</v>
      </c>
      <c r="F175" s="1">
        <v>1111.421875</v>
      </c>
      <c r="G175" s="1">
        <v>68579</v>
      </c>
      <c r="H175" s="4">
        <f t="shared" si="2"/>
        <v>-2.3992337837297254E-3</v>
      </c>
    </row>
    <row r="176" spans="1:8" ht="15.75" customHeight="1">
      <c r="A176" s="3">
        <v>43977</v>
      </c>
      <c r="B176" s="1">
        <v>1124.0500489999999</v>
      </c>
      <c r="C176" s="1">
        <v>1146</v>
      </c>
      <c r="D176" s="1">
        <v>1124</v>
      </c>
      <c r="E176" s="1">
        <v>1137.5500489999999</v>
      </c>
      <c r="F176" s="1">
        <v>1126.1728519999999</v>
      </c>
      <c r="G176" s="1">
        <v>58622</v>
      </c>
      <c r="H176" s="4">
        <f t="shared" si="2"/>
        <v>1.3272167240724789E-2</v>
      </c>
    </row>
    <row r="177" spans="1:8" ht="15.75" customHeight="1">
      <c r="A177" s="3">
        <v>43978</v>
      </c>
      <c r="B177" s="1">
        <v>1141</v>
      </c>
      <c r="C177" s="1">
        <v>1143.849976</v>
      </c>
      <c r="D177" s="1">
        <v>1115.4499510000001</v>
      </c>
      <c r="E177" s="1">
        <v>1121.650024</v>
      </c>
      <c r="F177" s="1">
        <v>1110.431885</v>
      </c>
      <c r="G177" s="1">
        <v>71847</v>
      </c>
      <c r="H177" s="4">
        <f t="shared" si="2"/>
        <v>-1.3977398737720553E-2</v>
      </c>
    </row>
    <row r="178" spans="1:8" ht="15.75" customHeight="1">
      <c r="A178" s="3">
        <v>43979</v>
      </c>
      <c r="B178" s="1">
        <v>1133.3000489999999</v>
      </c>
      <c r="C178" s="1">
        <v>1137.1999510000001</v>
      </c>
      <c r="D178" s="1">
        <v>1121.349976</v>
      </c>
      <c r="E178" s="1">
        <v>1129.8000489999999</v>
      </c>
      <c r="F178" s="1">
        <v>1118.500366</v>
      </c>
      <c r="G178" s="1">
        <v>45404</v>
      </c>
      <c r="H178" s="4">
        <f t="shared" si="2"/>
        <v>7.2660746768812567E-3</v>
      </c>
    </row>
    <row r="179" spans="1:8" ht="15.75" customHeight="1">
      <c r="A179" s="3">
        <v>43980</v>
      </c>
      <c r="B179" s="1">
        <v>1125</v>
      </c>
      <c r="C179" s="1">
        <v>1191</v>
      </c>
      <c r="D179" s="1">
        <v>1125</v>
      </c>
      <c r="E179" s="1">
        <v>1171.3000489999999</v>
      </c>
      <c r="F179" s="1">
        <v>1159.585327</v>
      </c>
      <c r="G179" s="1">
        <v>177649</v>
      </c>
      <c r="H179" s="4">
        <f t="shared" si="2"/>
        <v>3.6732183778293036E-2</v>
      </c>
    </row>
    <row r="180" spans="1:8" ht="15.75" customHeight="1">
      <c r="A180" s="3">
        <v>43983</v>
      </c>
      <c r="B180" s="1">
        <v>1182.0500489999999</v>
      </c>
      <c r="C180" s="1">
        <v>1207</v>
      </c>
      <c r="D180" s="1">
        <v>1166</v>
      </c>
      <c r="E180" s="1">
        <v>1188.1999510000001</v>
      </c>
      <c r="F180" s="1">
        <v>1176.3161620000001</v>
      </c>
      <c r="G180" s="1">
        <v>153012</v>
      </c>
      <c r="H180" s="4">
        <f t="shared" si="2"/>
        <v>1.4428291399033949E-2</v>
      </c>
    </row>
    <row r="181" spans="1:8" ht="15.75" customHeight="1">
      <c r="A181" s="3">
        <v>43984</v>
      </c>
      <c r="B181" s="1">
        <v>1193</v>
      </c>
      <c r="C181" s="1">
        <v>1233</v>
      </c>
      <c r="D181" s="1">
        <v>1176.5</v>
      </c>
      <c r="E181" s="1">
        <v>1204.1999510000001</v>
      </c>
      <c r="F181" s="1">
        <v>1192.1561280000001</v>
      </c>
      <c r="G181" s="1">
        <v>159982</v>
      </c>
      <c r="H181" s="4">
        <f t="shared" si="2"/>
        <v>1.346573864382559E-2</v>
      </c>
    </row>
    <row r="182" spans="1:8" ht="15.75" customHeight="1">
      <c r="A182" s="3">
        <v>43985</v>
      </c>
      <c r="B182" s="1">
        <v>1225</v>
      </c>
      <c r="C182" s="1">
        <v>1238.5</v>
      </c>
      <c r="D182" s="1">
        <v>1208.25</v>
      </c>
      <c r="E182" s="1">
        <v>1230.5</v>
      </c>
      <c r="F182" s="1">
        <v>1218.193237</v>
      </c>
      <c r="G182" s="1">
        <v>80426</v>
      </c>
      <c r="H182" s="4">
        <f t="shared" si="2"/>
        <v>2.1840351602000801E-2</v>
      </c>
    </row>
    <row r="183" spans="1:8" ht="15.75" customHeight="1">
      <c r="A183" s="3">
        <v>43986</v>
      </c>
      <c r="B183" s="1">
        <v>1232</v>
      </c>
      <c r="C183" s="1">
        <v>1294.900024</v>
      </c>
      <c r="D183" s="1">
        <v>1226.4499510000001</v>
      </c>
      <c r="E183" s="1">
        <v>1279.099976</v>
      </c>
      <c r="F183" s="1">
        <v>1266.307129</v>
      </c>
      <c r="G183" s="1">
        <v>195408</v>
      </c>
      <c r="H183" s="4">
        <f t="shared" si="2"/>
        <v>3.9496108284502056E-2</v>
      </c>
    </row>
    <row r="184" spans="1:8" ht="15.75" customHeight="1">
      <c r="A184" s="3">
        <v>43987</v>
      </c>
      <c r="B184" s="1">
        <v>1291</v>
      </c>
      <c r="C184" s="1">
        <v>1339.0500489999999</v>
      </c>
      <c r="D184" s="1">
        <v>1286.3000489999999</v>
      </c>
      <c r="E184" s="1">
        <v>1331.349976</v>
      </c>
      <c r="F184" s="1">
        <v>1318.0345460000001</v>
      </c>
      <c r="G184" s="1">
        <v>142173</v>
      </c>
      <c r="H184" s="4">
        <f t="shared" si="2"/>
        <v>4.0849029287901968E-2</v>
      </c>
    </row>
    <row r="185" spans="1:8" ht="15.75" customHeight="1">
      <c r="A185" s="3">
        <v>43990</v>
      </c>
      <c r="B185" s="1">
        <v>1345</v>
      </c>
      <c r="C185" s="1">
        <v>1359.9499510000001</v>
      </c>
      <c r="D185" s="1">
        <v>1317.150024</v>
      </c>
      <c r="E185" s="1">
        <v>1329.75</v>
      </c>
      <c r="F185" s="1">
        <v>1316.450562</v>
      </c>
      <c r="G185" s="1">
        <v>250902</v>
      </c>
      <c r="H185" s="4">
        <f t="shared" si="2"/>
        <v>-1.2017773015185447E-3</v>
      </c>
    </row>
    <row r="186" spans="1:8" ht="15.75" customHeight="1">
      <c r="A186" s="3">
        <v>43991</v>
      </c>
      <c r="B186" s="1">
        <v>1339.75</v>
      </c>
      <c r="C186" s="1">
        <v>1391.099976</v>
      </c>
      <c r="D186" s="1">
        <v>1330</v>
      </c>
      <c r="E186" s="1">
        <v>1365.8000489999999</v>
      </c>
      <c r="F186" s="1">
        <v>1352.1400149999999</v>
      </c>
      <c r="G186" s="1">
        <v>184115</v>
      </c>
      <c r="H186" s="4">
        <f t="shared" si="2"/>
        <v>2.7110363298245878E-2</v>
      </c>
    </row>
    <row r="187" spans="1:8" ht="15.75" customHeight="1">
      <c r="A187" s="3">
        <v>43992</v>
      </c>
      <c r="B187" s="1">
        <v>1379</v>
      </c>
      <c r="C187" s="1">
        <v>1385</v>
      </c>
      <c r="D187" s="1">
        <v>1325</v>
      </c>
      <c r="E187" s="1">
        <v>1338.900024</v>
      </c>
      <c r="F187" s="1">
        <v>1325.509033</v>
      </c>
      <c r="G187" s="1">
        <v>39804</v>
      </c>
      <c r="H187" s="4">
        <f t="shared" si="2"/>
        <v>-1.9695432207144543E-2</v>
      </c>
    </row>
    <row r="188" spans="1:8" ht="15.75" customHeight="1">
      <c r="A188" s="3">
        <v>43993</v>
      </c>
      <c r="B188" s="1">
        <v>1339.9499510000001</v>
      </c>
      <c r="C188" s="1">
        <v>1365</v>
      </c>
      <c r="D188" s="1">
        <v>1305.25</v>
      </c>
      <c r="E188" s="1">
        <v>1317.75</v>
      </c>
      <c r="F188" s="1">
        <v>1304.570557</v>
      </c>
      <c r="G188" s="1">
        <v>76200</v>
      </c>
      <c r="H188" s="4">
        <f t="shared" si="2"/>
        <v>-1.5796554741396497E-2</v>
      </c>
    </row>
    <row r="189" spans="1:8" ht="15.75" customHeight="1">
      <c r="A189" s="3">
        <v>43994</v>
      </c>
      <c r="B189" s="1">
        <v>1260</v>
      </c>
      <c r="C189" s="1">
        <v>1354</v>
      </c>
      <c r="D189" s="1">
        <v>1254</v>
      </c>
      <c r="E189" s="1">
        <v>1339.099976</v>
      </c>
      <c r="F189" s="1">
        <v>1325.7070309999999</v>
      </c>
      <c r="G189" s="1">
        <v>174304</v>
      </c>
      <c r="H189" s="4">
        <f t="shared" si="2"/>
        <v>1.6201863430526514E-2</v>
      </c>
    </row>
    <row r="190" spans="1:8" ht="15.75" customHeight="1">
      <c r="A190" s="3">
        <v>43997</v>
      </c>
      <c r="B190" s="1">
        <v>1348</v>
      </c>
      <c r="C190" s="1">
        <v>1358.0500489999999</v>
      </c>
      <c r="D190" s="1">
        <v>1303</v>
      </c>
      <c r="E190" s="1">
        <v>1309.599976</v>
      </c>
      <c r="F190" s="1">
        <v>1296.5020750000001</v>
      </c>
      <c r="G190" s="1">
        <v>83363</v>
      </c>
      <c r="H190" s="4">
        <f t="shared" si="2"/>
        <v>-2.2029720984409421E-2</v>
      </c>
    </row>
    <row r="191" spans="1:8" ht="15.75" customHeight="1">
      <c r="A191" s="3">
        <v>43998</v>
      </c>
      <c r="B191" s="1">
        <v>1329.9499510000001</v>
      </c>
      <c r="C191" s="1">
        <v>1344.900024</v>
      </c>
      <c r="D191" s="1">
        <v>1280</v>
      </c>
      <c r="E191" s="1">
        <v>1311.1999510000001</v>
      </c>
      <c r="F191" s="1">
        <v>1298.0860600000001</v>
      </c>
      <c r="G191" s="1">
        <v>85808</v>
      </c>
      <c r="H191" s="4">
        <f t="shared" si="2"/>
        <v>1.2217373427651352E-3</v>
      </c>
    </row>
    <row r="192" spans="1:8" ht="15.75" customHeight="1">
      <c r="A192" s="3">
        <v>43999</v>
      </c>
      <c r="B192" s="1">
        <v>1296.5</v>
      </c>
      <c r="C192" s="1">
        <v>1329</v>
      </c>
      <c r="D192" s="1">
        <v>1291.099976</v>
      </c>
      <c r="E192" s="1">
        <v>1317.5</v>
      </c>
      <c r="F192" s="1">
        <v>1304.3229980000001</v>
      </c>
      <c r="G192" s="1">
        <v>58738</v>
      </c>
      <c r="H192" s="4">
        <f t="shared" si="2"/>
        <v>4.8047184175138659E-3</v>
      </c>
    </row>
    <row r="193" spans="1:8" ht="15.75" customHeight="1">
      <c r="A193" s="3">
        <v>44000</v>
      </c>
      <c r="B193" s="1">
        <v>1318.1999510000001</v>
      </c>
      <c r="C193" s="1">
        <v>1345</v>
      </c>
      <c r="D193" s="1">
        <v>1301.5</v>
      </c>
      <c r="E193" s="1">
        <v>1334.5</v>
      </c>
      <c r="F193" s="1">
        <v>1321.1530760000001</v>
      </c>
      <c r="G193" s="1">
        <v>81363</v>
      </c>
      <c r="H193" s="4">
        <f t="shared" si="2"/>
        <v>1.2903305412698057E-2</v>
      </c>
    </row>
    <row r="194" spans="1:8" ht="15.75" customHeight="1">
      <c r="A194" s="3">
        <v>44001</v>
      </c>
      <c r="B194" s="1">
        <v>1341</v>
      </c>
      <c r="C194" s="1">
        <v>1351.9499510000001</v>
      </c>
      <c r="D194" s="1">
        <v>1320.599976</v>
      </c>
      <c r="E194" s="1">
        <v>1343.0500489999999</v>
      </c>
      <c r="F194" s="1">
        <v>1329.6175539999999</v>
      </c>
      <c r="G194" s="1">
        <v>77745</v>
      </c>
      <c r="H194" s="4">
        <f t="shared" si="2"/>
        <v>6.406886646040607E-3</v>
      </c>
    </row>
    <row r="195" spans="1:8" ht="15.75" customHeight="1">
      <c r="A195" s="3">
        <v>44004</v>
      </c>
      <c r="B195" s="1">
        <v>1343</v>
      </c>
      <c r="C195" s="1">
        <v>1352.349976</v>
      </c>
      <c r="D195" s="1">
        <v>1295</v>
      </c>
      <c r="E195" s="1">
        <v>1299.6999510000001</v>
      </c>
      <c r="F195" s="1">
        <v>1286.7010499999999</v>
      </c>
      <c r="G195" s="1">
        <v>102245</v>
      </c>
      <c r="H195" s="4">
        <f t="shared" si="2"/>
        <v>-3.227732957562926E-2</v>
      </c>
    </row>
    <row r="196" spans="1:8" ht="15.75" customHeight="1">
      <c r="A196" s="3">
        <v>44005</v>
      </c>
      <c r="B196" s="1">
        <v>1301</v>
      </c>
      <c r="C196" s="1">
        <v>1312.9499510000001</v>
      </c>
      <c r="D196" s="1">
        <v>1280</v>
      </c>
      <c r="E196" s="1">
        <v>1297.400024</v>
      </c>
      <c r="F196" s="1">
        <v>1284.424072</v>
      </c>
      <c r="G196" s="1">
        <v>126512</v>
      </c>
      <c r="H196" s="4">
        <f t="shared" ref="H196:H246" si="3">(F196-F195)/F195</f>
        <v>-1.7696247314011844E-3</v>
      </c>
    </row>
    <row r="197" spans="1:8" ht="15.75" customHeight="1">
      <c r="A197" s="3">
        <v>44006</v>
      </c>
      <c r="B197" s="1">
        <v>1308.5</v>
      </c>
      <c r="C197" s="1">
        <v>1308.5</v>
      </c>
      <c r="D197" s="1">
        <v>1275</v>
      </c>
      <c r="E197" s="1">
        <v>1281.349976</v>
      </c>
      <c r="F197" s="1">
        <v>1268.5345460000001</v>
      </c>
      <c r="G197" s="1">
        <v>90317</v>
      </c>
      <c r="H197" s="4">
        <f t="shared" si="3"/>
        <v>-1.2370934449443994E-2</v>
      </c>
    </row>
    <row r="198" spans="1:8" ht="15.75" customHeight="1">
      <c r="A198" s="3">
        <v>44007</v>
      </c>
      <c r="B198" s="1">
        <v>1280</v>
      </c>
      <c r="C198" s="1">
        <v>1290</v>
      </c>
      <c r="D198" s="1">
        <v>1238.8000489999999</v>
      </c>
      <c r="E198" s="1">
        <v>1261.150024</v>
      </c>
      <c r="F198" s="1">
        <v>1248.536621</v>
      </c>
      <c r="G198" s="1">
        <v>87600</v>
      </c>
      <c r="H198" s="4">
        <f t="shared" si="3"/>
        <v>-1.5764588408773317E-2</v>
      </c>
    </row>
    <row r="199" spans="1:8" ht="15.75" customHeight="1">
      <c r="A199" s="3">
        <v>44008</v>
      </c>
      <c r="B199" s="1">
        <v>1270</v>
      </c>
      <c r="C199" s="1">
        <v>1328.9499510000001</v>
      </c>
      <c r="D199" s="1">
        <v>1265.5500489999999</v>
      </c>
      <c r="E199" s="1">
        <v>1296.5</v>
      </c>
      <c r="F199" s="1">
        <v>1283.533081</v>
      </c>
      <c r="G199" s="1">
        <v>263369</v>
      </c>
      <c r="H199" s="4">
        <f t="shared" si="3"/>
        <v>2.8029982790548896E-2</v>
      </c>
    </row>
    <row r="200" spans="1:8" ht="15.75" customHeight="1">
      <c r="A200" s="3">
        <v>44011</v>
      </c>
      <c r="B200" s="1">
        <v>1297</v>
      </c>
      <c r="C200" s="1">
        <v>1318</v>
      </c>
      <c r="D200" s="1">
        <v>1275</v>
      </c>
      <c r="E200" s="1">
        <v>1296.849976</v>
      </c>
      <c r="F200" s="1">
        <v>1283.8795170000001</v>
      </c>
      <c r="G200" s="1">
        <v>90756</v>
      </c>
      <c r="H200" s="4">
        <f t="shared" si="3"/>
        <v>2.6990811933739301E-4</v>
      </c>
    </row>
    <row r="201" spans="1:8" ht="15.75" customHeight="1">
      <c r="A201" s="3">
        <v>44012</v>
      </c>
      <c r="B201" s="1">
        <v>1315</v>
      </c>
      <c r="C201" s="1">
        <v>1315</v>
      </c>
      <c r="D201" s="1">
        <v>1280</v>
      </c>
      <c r="E201" s="1">
        <v>1283.0500489999999</v>
      </c>
      <c r="F201" s="1">
        <v>1270.2176509999999</v>
      </c>
      <c r="G201" s="1">
        <v>61584</v>
      </c>
      <c r="H201" s="4">
        <f t="shared" si="3"/>
        <v>-1.0641081050909971E-2</v>
      </c>
    </row>
    <row r="202" spans="1:8" ht="15.75" customHeight="1">
      <c r="A202" s="3">
        <v>44013</v>
      </c>
      <c r="B202" s="1">
        <v>1288</v>
      </c>
      <c r="C202" s="1">
        <v>1306.5500489999999</v>
      </c>
      <c r="D202" s="1">
        <v>1265</v>
      </c>
      <c r="E202" s="1">
        <v>1298.6999510000001</v>
      </c>
      <c r="F202" s="1">
        <v>1285.7110600000001</v>
      </c>
      <c r="G202" s="1">
        <v>206827</v>
      </c>
      <c r="H202" s="4">
        <f t="shared" si="3"/>
        <v>1.2197444263038475E-2</v>
      </c>
    </row>
    <row r="203" spans="1:8" ht="15.75" customHeight="1">
      <c r="A203" s="3">
        <v>44014</v>
      </c>
      <c r="B203" s="1">
        <v>1298.6999510000001</v>
      </c>
      <c r="C203" s="1">
        <v>1309.3000489999999</v>
      </c>
      <c r="D203" s="1">
        <v>1285</v>
      </c>
      <c r="E203" s="1">
        <v>1297.6999510000001</v>
      </c>
      <c r="F203" s="1">
        <v>1284.7210689999999</v>
      </c>
      <c r="G203" s="1">
        <v>258938</v>
      </c>
      <c r="H203" s="4">
        <f t="shared" si="3"/>
        <v>-7.6999493183184213E-4</v>
      </c>
    </row>
    <row r="204" spans="1:8" ht="15.75" customHeight="1">
      <c r="A204" s="3">
        <v>44015</v>
      </c>
      <c r="B204" s="1">
        <v>1304</v>
      </c>
      <c r="C204" s="1">
        <v>1306</v>
      </c>
      <c r="D204" s="1">
        <v>1290.099976</v>
      </c>
      <c r="E204" s="1">
        <v>1295.099976</v>
      </c>
      <c r="F204" s="1">
        <v>1282.147095</v>
      </c>
      <c r="G204" s="1">
        <v>64345</v>
      </c>
      <c r="H204" s="4">
        <f t="shared" si="3"/>
        <v>-2.0035275065609652E-3</v>
      </c>
    </row>
    <row r="205" spans="1:8" ht="15.75" customHeight="1">
      <c r="A205" s="3">
        <v>44018</v>
      </c>
      <c r="B205" s="1">
        <v>1306</v>
      </c>
      <c r="C205" s="1">
        <v>1315</v>
      </c>
      <c r="D205" s="1">
        <v>1295</v>
      </c>
      <c r="E205" s="1">
        <v>1299.8000489999999</v>
      </c>
      <c r="F205" s="1">
        <v>1286.8001710000001</v>
      </c>
      <c r="G205" s="1">
        <v>59898</v>
      </c>
      <c r="H205" s="4">
        <f t="shared" si="3"/>
        <v>3.6291280603806659E-3</v>
      </c>
    </row>
    <row r="206" spans="1:8" ht="15.75" customHeight="1">
      <c r="A206" s="3">
        <v>44019</v>
      </c>
      <c r="B206" s="1">
        <v>1308.6999510000001</v>
      </c>
      <c r="C206" s="1">
        <v>1367.400024</v>
      </c>
      <c r="D206" s="1">
        <v>1298.25</v>
      </c>
      <c r="E206" s="1">
        <v>1349.8000489999999</v>
      </c>
      <c r="F206" s="1">
        <v>1336.3000489999999</v>
      </c>
      <c r="G206" s="1">
        <v>331518</v>
      </c>
      <c r="H206" s="4">
        <f t="shared" si="3"/>
        <v>3.8467416398874452E-2</v>
      </c>
    </row>
    <row r="207" spans="1:8" ht="15.75" customHeight="1">
      <c r="A207" s="3">
        <v>44020</v>
      </c>
      <c r="B207" s="1">
        <v>1336.75</v>
      </c>
      <c r="C207" s="1">
        <v>1394</v>
      </c>
      <c r="D207" s="1">
        <v>1336</v>
      </c>
      <c r="E207" s="1">
        <v>1390.0500489999999</v>
      </c>
      <c r="F207" s="1">
        <v>1390.0500489999999</v>
      </c>
      <c r="G207" s="1">
        <v>297254</v>
      </c>
      <c r="H207" s="4">
        <f t="shared" si="3"/>
        <v>4.0223002341594614E-2</v>
      </c>
    </row>
    <row r="208" spans="1:8" ht="15.75" customHeight="1">
      <c r="A208" s="3">
        <v>44021</v>
      </c>
      <c r="B208" s="1">
        <v>1399</v>
      </c>
      <c r="C208" s="1">
        <v>1430</v>
      </c>
      <c r="D208" s="1">
        <v>1397</v>
      </c>
      <c r="E208" s="1">
        <v>1406.3000489999999</v>
      </c>
      <c r="F208" s="1">
        <v>1406.3000489999999</v>
      </c>
      <c r="G208" s="1">
        <v>240767</v>
      </c>
      <c r="H208" s="4">
        <f t="shared" si="3"/>
        <v>1.1690226558166181E-2</v>
      </c>
    </row>
    <row r="209" spans="1:8" ht="15.75" customHeight="1">
      <c r="A209" s="3">
        <v>44022</v>
      </c>
      <c r="B209" s="1">
        <v>1400</v>
      </c>
      <c r="C209" s="1">
        <v>1439.900024</v>
      </c>
      <c r="D209" s="1">
        <v>1390</v>
      </c>
      <c r="E209" s="1">
        <v>1411.6999510000001</v>
      </c>
      <c r="F209" s="1">
        <v>1411.6999510000001</v>
      </c>
      <c r="G209" s="1">
        <v>99149</v>
      </c>
      <c r="H209" s="4">
        <f t="shared" si="3"/>
        <v>3.8397936513192223E-3</v>
      </c>
    </row>
    <row r="210" spans="1:8" ht="15.75" customHeight="1">
      <c r="A210" s="3">
        <v>44025</v>
      </c>
      <c r="B210" s="1">
        <v>1429</v>
      </c>
      <c r="C210" s="1">
        <v>1457.099976</v>
      </c>
      <c r="D210" s="1">
        <v>1420.0500489999999</v>
      </c>
      <c r="E210" s="1">
        <v>1439</v>
      </c>
      <c r="F210" s="1">
        <v>1439</v>
      </c>
      <c r="G210" s="1">
        <v>153471</v>
      </c>
      <c r="H210" s="4">
        <f t="shared" si="3"/>
        <v>1.933842172386669E-2</v>
      </c>
    </row>
    <row r="211" spans="1:8" ht="15.75" customHeight="1">
      <c r="A211" s="3">
        <v>44026</v>
      </c>
      <c r="B211" s="1">
        <v>1444.3000489999999</v>
      </c>
      <c r="C211" s="1">
        <v>1467.5</v>
      </c>
      <c r="D211" s="1">
        <v>1425</v>
      </c>
      <c r="E211" s="1">
        <v>1439.25</v>
      </c>
      <c r="F211" s="1">
        <v>1439.25</v>
      </c>
      <c r="G211" s="1">
        <v>177879</v>
      </c>
      <c r="H211" s="4">
        <f t="shared" si="3"/>
        <v>1.7373175816539263E-4</v>
      </c>
    </row>
    <row r="212" spans="1:8" ht="15.75" customHeight="1">
      <c r="A212" s="3">
        <v>44027</v>
      </c>
      <c r="B212" s="1">
        <v>1450.25</v>
      </c>
      <c r="C212" s="1">
        <v>1476</v>
      </c>
      <c r="D212" s="1">
        <v>1436.0500489999999</v>
      </c>
      <c r="E212" s="1">
        <v>1460.3000489999999</v>
      </c>
      <c r="F212" s="1">
        <v>1460.3000489999999</v>
      </c>
      <c r="G212" s="1">
        <v>128640</v>
      </c>
      <c r="H212" s="4">
        <f t="shared" si="3"/>
        <v>1.4625707139134927E-2</v>
      </c>
    </row>
    <row r="213" spans="1:8" ht="15.75" customHeight="1">
      <c r="A213" s="3">
        <v>44028</v>
      </c>
      <c r="B213" s="1">
        <v>1480</v>
      </c>
      <c r="C213" s="1">
        <v>1517.9499510000001</v>
      </c>
      <c r="D213" s="1">
        <v>1428</v>
      </c>
      <c r="E213" s="1">
        <v>1441.6999510000001</v>
      </c>
      <c r="F213" s="1">
        <v>1441.6999510000001</v>
      </c>
      <c r="G213" s="1">
        <v>268125</v>
      </c>
      <c r="H213" s="4">
        <f t="shared" si="3"/>
        <v>-1.2737175495362796E-2</v>
      </c>
    </row>
    <row r="214" spans="1:8" ht="15.75" customHeight="1">
      <c r="A214" s="3">
        <v>44029</v>
      </c>
      <c r="B214" s="1">
        <v>1386</v>
      </c>
      <c r="C214" s="1">
        <v>1404.75</v>
      </c>
      <c r="D214" s="1">
        <v>1341.150024</v>
      </c>
      <c r="E214" s="1">
        <v>1380.599976</v>
      </c>
      <c r="F214" s="1">
        <v>1380.599976</v>
      </c>
      <c r="G214" s="1">
        <v>526150</v>
      </c>
      <c r="H214" s="4">
        <f t="shared" si="3"/>
        <v>-4.2380507093462534E-2</v>
      </c>
    </row>
    <row r="215" spans="1:8" ht="15.75" customHeight="1">
      <c r="A215" s="3">
        <v>44032</v>
      </c>
      <c r="B215" s="1">
        <v>1360</v>
      </c>
      <c r="C215" s="1">
        <v>1415.1999510000001</v>
      </c>
      <c r="D215" s="1">
        <v>1351.25</v>
      </c>
      <c r="E215" s="1">
        <v>1410.349976</v>
      </c>
      <c r="F215" s="1">
        <v>1410.349976</v>
      </c>
      <c r="G215" s="1">
        <v>158841</v>
      </c>
      <c r="H215" s="4">
        <f t="shared" si="3"/>
        <v>2.154860243167207E-2</v>
      </c>
    </row>
    <row r="216" spans="1:8" ht="15.75" customHeight="1">
      <c r="A216" s="3">
        <v>44033</v>
      </c>
      <c r="B216" s="1">
        <v>1410.349976</v>
      </c>
      <c r="C216" s="1">
        <v>1460</v>
      </c>
      <c r="D216" s="1">
        <v>1410.349976</v>
      </c>
      <c r="E216" s="1">
        <v>1443.1999510000001</v>
      </c>
      <c r="F216" s="1">
        <v>1443.1999510000001</v>
      </c>
      <c r="G216" s="1">
        <v>133860</v>
      </c>
      <c r="H216" s="4">
        <f t="shared" si="3"/>
        <v>2.3292073286070723E-2</v>
      </c>
    </row>
    <row r="217" spans="1:8" ht="15.75" customHeight="1">
      <c r="A217" s="3">
        <v>44034</v>
      </c>
      <c r="B217" s="1">
        <v>1410</v>
      </c>
      <c r="C217" s="1">
        <v>1439.9499510000001</v>
      </c>
      <c r="D217" s="1">
        <v>1406</v>
      </c>
      <c r="E217" s="1">
        <v>1415.900024</v>
      </c>
      <c r="F217" s="1">
        <v>1415.900024</v>
      </c>
      <c r="G217" s="1">
        <v>63668</v>
      </c>
      <c r="H217" s="4">
        <f t="shared" si="3"/>
        <v>-1.8916247177727368E-2</v>
      </c>
    </row>
    <row r="218" spans="1:8" ht="15.75" customHeight="1">
      <c r="A218" s="3">
        <v>44035</v>
      </c>
      <c r="B218" s="1">
        <v>1415</v>
      </c>
      <c r="C218" s="1">
        <v>1432.8000489999999</v>
      </c>
      <c r="D218" s="1">
        <v>1389.349976</v>
      </c>
      <c r="E218" s="1">
        <v>1399.400024</v>
      </c>
      <c r="F218" s="1">
        <v>1399.400024</v>
      </c>
      <c r="G218" s="1">
        <v>87516</v>
      </c>
      <c r="H218" s="4">
        <f t="shared" si="3"/>
        <v>-1.1653365153131744E-2</v>
      </c>
    </row>
    <row r="219" spans="1:8" ht="15.75" customHeight="1">
      <c r="A219" s="3">
        <v>44036</v>
      </c>
      <c r="B219" s="1">
        <v>1397.9499510000001</v>
      </c>
      <c r="C219" s="1">
        <v>1449.400024</v>
      </c>
      <c r="D219" s="1">
        <v>1380.4499510000001</v>
      </c>
      <c r="E219" s="1">
        <v>1439.5</v>
      </c>
      <c r="F219" s="1">
        <v>1439.5</v>
      </c>
      <c r="G219" s="1">
        <v>338325</v>
      </c>
      <c r="H219" s="4">
        <f t="shared" si="3"/>
        <v>2.8655120274601317E-2</v>
      </c>
    </row>
    <row r="220" spans="1:8" ht="15.75" customHeight="1">
      <c r="A220" s="3">
        <v>44039</v>
      </c>
      <c r="B220" s="1">
        <v>1439.5</v>
      </c>
      <c r="C220" s="1">
        <v>1457.849976</v>
      </c>
      <c r="D220" s="1">
        <v>1405</v>
      </c>
      <c r="E220" s="1">
        <v>1432.849976</v>
      </c>
      <c r="F220" s="1">
        <v>1432.849976</v>
      </c>
      <c r="G220" s="1">
        <v>168367</v>
      </c>
      <c r="H220" s="4">
        <f t="shared" si="3"/>
        <v>-4.6196762764849119E-3</v>
      </c>
    </row>
    <row r="221" spans="1:8" ht="15.75" customHeight="1">
      <c r="A221" s="3">
        <v>44040</v>
      </c>
      <c r="B221" s="1">
        <v>1435</v>
      </c>
      <c r="C221" s="1">
        <v>1472</v>
      </c>
      <c r="D221" s="1">
        <v>1435</v>
      </c>
      <c r="E221" s="1">
        <v>1455.3000489999999</v>
      </c>
      <c r="F221" s="1">
        <v>1455.3000489999999</v>
      </c>
      <c r="G221" s="1">
        <v>92342</v>
      </c>
      <c r="H221" s="4">
        <f t="shared" si="3"/>
        <v>1.5668125327867526E-2</v>
      </c>
    </row>
    <row r="222" spans="1:8" ht="15.75" customHeight="1">
      <c r="A222" s="3">
        <v>44041</v>
      </c>
      <c r="B222" s="1">
        <v>1455.3000489999999</v>
      </c>
      <c r="C222" s="1">
        <v>1523</v>
      </c>
      <c r="D222" s="1">
        <v>1445</v>
      </c>
      <c r="E222" s="1">
        <v>1493.650024</v>
      </c>
      <c r="F222" s="1">
        <v>1493.650024</v>
      </c>
      <c r="G222" s="1">
        <v>319850</v>
      </c>
      <c r="H222" s="4">
        <f t="shared" si="3"/>
        <v>2.6351936857524346E-2</v>
      </c>
    </row>
    <row r="223" spans="1:8" ht="15.75" customHeight="1">
      <c r="A223" s="3">
        <v>44042</v>
      </c>
      <c r="B223" s="1">
        <v>1505</v>
      </c>
      <c r="C223" s="1">
        <v>1530</v>
      </c>
      <c r="D223" s="1">
        <v>1493.099976</v>
      </c>
      <c r="E223" s="1">
        <v>1504.150024</v>
      </c>
      <c r="F223" s="1">
        <v>1504.150024</v>
      </c>
      <c r="G223" s="1">
        <v>241608</v>
      </c>
      <c r="H223" s="4">
        <f t="shared" si="3"/>
        <v>7.029759201476771E-3</v>
      </c>
    </row>
    <row r="224" spans="1:8" ht="15.75" customHeight="1">
      <c r="A224" s="3">
        <v>44043</v>
      </c>
      <c r="B224" s="1">
        <v>1524</v>
      </c>
      <c r="C224" s="1">
        <v>1524</v>
      </c>
      <c r="D224" s="1">
        <v>1473.5</v>
      </c>
      <c r="E224" s="1">
        <v>1511.349976</v>
      </c>
      <c r="F224" s="1">
        <v>1511.349976</v>
      </c>
      <c r="G224" s="1">
        <v>231823</v>
      </c>
      <c r="H224" s="4">
        <f t="shared" si="3"/>
        <v>4.7867246518755093E-3</v>
      </c>
    </row>
    <row r="225" spans="1:8" ht="15.75" customHeight="1">
      <c r="A225" s="3">
        <v>44046</v>
      </c>
      <c r="B225" s="1">
        <v>1500</v>
      </c>
      <c r="C225" s="1">
        <v>1544</v>
      </c>
      <c r="D225" s="1">
        <v>1500</v>
      </c>
      <c r="E225" s="1">
        <v>1534.9499510000001</v>
      </c>
      <c r="F225" s="1">
        <v>1534.9499510000001</v>
      </c>
      <c r="G225" s="1">
        <v>78516</v>
      </c>
      <c r="H225" s="4">
        <f t="shared" si="3"/>
        <v>1.5615162189277122E-2</v>
      </c>
    </row>
    <row r="226" spans="1:8" ht="15.75" customHeight="1">
      <c r="A226" s="3">
        <v>44047</v>
      </c>
      <c r="B226" s="1">
        <v>1550</v>
      </c>
      <c r="C226" s="1">
        <v>1588.9499510000001</v>
      </c>
      <c r="D226" s="1">
        <v>1511</v>
      </c>
      <c r="E226" s="1">
        <v>1517.599976</v>
      </c>
      <c r="F226" s="1">
        <v>1517.599976</v>
      </c>
      <c r="G226" s="1">
        <v>73143</v>
      </c>
      <c r="H226" s="4">
        <f t="shared" si="3"/>
        <v>-1.1303283855409619E-2</v>
      </c>
    </row>
    <row r="227" spans="1:8" ht="15.75" customHeight="1">
      <c r="A227" s="3">
        <v>44048</v>
      </c>
      <c r="B227" s="1">
        <v>1529.650024</v>
      </c>
      <c r="C227" s="1">
        <v>1538</v>
      </c>
      <c r="D227" s="1">
        <v>1506.5</v>
      </c>
      <c r="E227" s="1">
        <v>1532.650024</v>
      </c>
      <c r="F227" s="1">
        <v>1532.650024</v>
      </c>
      <c r="G227" s="1">
        <v>98878</v>
      </c>
      <c r="H227" s="4">
        <f t="shared" si="3"/>
        <v>9.9170059554613884E-3</v>
      </c>
    </row>
    <row r="228" spans="1:8" ht="15.75" customHeight="1">
      <c r="A228" s="3">
        <v>44049</v>
      </c>
      <c r="B228" s="1">
        <v>1539.650024</v>
      </c>
      <c r="C228" s="1">
        <v>1564.9499510000001</v>
      </c>
      <c r="D228" s="1">
        <v>1530.5</v>
      </c>
      <c r="E228" s="1">
        <v>1561.849976</v>
      </c>
      <c r="F228" s="1">
        <v>1561.849976</v>
      </c>
      <c r="G228" s="1">
        <v>74729</v>
      </c>
      <c r="H228" s="4">
        <f t="shared" si="3"/>
        <v>1.9051937195545914E-2</v>
      </c>
    </row>
    <row r="229" spans="1:8" ht="15.75" customHeight="1">
      <c r="A229" s="3">
        <v>44050</v>
      </c>
      <c r="B229" s="1">
        <v>1563</v>
      </c>
      <c r="C229" s="1">
        <v>1625</v>
      </c>
      <c r="D229" s="1">
        <v>1550</v>
      </c>
      <c r="E229" s="1">
        <v>1592.9499510000001</v>
      </c>
      <c r="F229" s="1">
        <v>1592.9499510000001</v>
      </c>
      <c r="G229" s="1">
        <v>263761</v>
      </c>
      <c r="H229" s="4">
        <f t="shared" si="3"/>
        <v>1.9912267809261142E-2</v>
      </c>
    </row>
    <row r="230" spans="1:8" ht="15.75" customHeight="1">
      <c r="A230" s="3">
        <v>44053</v>
      </c>
      <c r="B230" s="1">
        <v>1604</v>
      </c>
      <c r="C230" s="1">
        <v>1636.9499510000001</v>
      </c>
      <c r="D230" s="1">
        <v>1594.6999510000001</v>
      </c>
      <c r="E230" s="1">
        <v>1630.1999510000001</v>
      </c>
      <c r="F230" s="1">
        <v>1630.1999510000001</v>
      </c>
      <c r="G230" s="1">
        <v>85839</v>
      </c>
      <c r="H230" s="4">
        <f t="shared" si="3"/>
        <v>2.3384287733971623E-2</v>
      </c>
    </row>
    <row r="231" spans="1:8" ht="15.75" customHeight="1">
      <c r="A231" s="3">
        <v>44054</v>
      </c>
      <c r="B231" s="1">
        <v>1630.1999510000001</v>
      </c>
      <c r="C231" s="1">
        <v>1653</v>
      </c>
      <c r="D231" s="1">
        <v>1581.650024</v>
      </c>
      <c r="E231" s="1">
        <v>1589.75</v>
      </c>
      <c r="F231" s="1">
        <v>1589.75</v>
      </c>
      <c r="G231" s="1">
        <v>176501</v>
      </c>
      <c r="H231" s="4">
        <f t="shared" si="3"/>
        <v>-2.4812877080009222E-2</v>
      </c>
    </row>
    <row r="232" spans="1:8" ht="15.75" customHeight="1">
      <c r="A232" s="3">
        <v>44055</v>
      </c>
      <c r="B232" s="1">
        <v>1589.75</v>
      </c>
      <c r="C232" s="1">
        <v>1597.9499510000001</v>
      </c>
      <c r="D232" s="1">
        <v>1552.8000489999999</v>
      </c>
      <c r="E232" s="1">
        <v>1569.150024</v>
      </c>
      <c r="F232" s="1">
        <v>1569.150024</v>
      </c>
      <c r="G232" s="1">
        <v>159308</v>
      </c>
      <c r="H232" s="4">
        <f t="shared" si="3"/>
        <v>-1.2957997169366233E-2</v>
      </c>
    </row>
    <row r="233" spans="1:8" ht="15.75" customHeight="1">
      <c r="A233" s="3">
        <v>44056</v>
      </c>
      <c r="B233" s="1">
        <v>1575</v>
      </c>
      <c r="C233" s="1">
        <v>1606.9499510000001</v>
      </c>
      <c r="D233" s="1">
        <v>1575</v>
      </c>
      <c r="E233" s="1">
        <v>1594.6999510000001</v>
      </c>
      <c r="F233" s="1">
        <v>1594.6999510000001</v>
      </c>
      <c r="G233" s="1">
        <v>112215</v>
      </c>
      <c r="H233" s="4">
        <f t="shared" si="3"/>
        <v>1.6282654054243589E-2</v>
      </c>
    </row>
    <row r="234" spans="1:8" ht="15.75" customHeight="1">
      <c r="A234" s="3">
        <v>44057</v>
      </c>
      <c r="B234" s="1">
        <v>1585</v>
      </c>
      <c r="C234" s="1">
        <v>1617.099976</v>
      </c>
      <c r="D234" s="1">
        <v>1551.0500489999999</v>
      </c>
      <c r="E234" s="1">
        <v>1564.900024</v>
      </c>
      <c r="F234" s="1">
        <v>1564.900024</v>
      </c>
      <c r="G234" s="1">
        <v>39864</v>
      </c>
      <c r="H234" s="4">
        <f t="shared" si="3"/>
        <v>-1.8686855154985846E-2</v>
      </c>
    </row>
    <row r="235" spans="1:8" ht="15.75" customHeight="1">
      <c r="A235" s="3">
        <v>44060</v>
      </c>
      <c r="B235" s="1">
        <v>1570</v>
      </c>
      <c r="C235" s="1">
        <v>1588</v>
      </c>
      <c r="D235" s="1">
        <v>1526.8000489999999</v>
      </c>
      <c r="E235" s="1">
        <v>1545.1999510000001</v>
      </c>
      <c r="F235" s="1">
        <v>1545.1999510000001</v>
      </c>
      <c r="G235" s="1">
        <v>44095</v>
      </c>
      <c r="H235" s="4">
        <f t="shared" si="3"/>
        <v>-1.2588710267666258E-2</v>
      </c>
    </row>
    <row r="236" spans="1:8" ht="15.75" customHeight="1">
      <c r="A236" s="3">
        <v>44061</v>
      </c>
      <c r="B236" s="1">
        <v>1545.0500489999999</v>
      </c>
      <c r="C236" s="1">
        <v>1594</v>
      </c>
      <c r="D236" s="1">
        <v>1545.0500489999999</v>
      </c>
      <c r="E236" s="1">
        <v>1588.1999510000001</v>
      </c>
      <c r="F236" s="1">
        <v>1588.1999510000001</v>
      </c>
      <c r="G236" s="1">
        <v>69345</v>
      </c>
      <c r="H236" s="4">
        <f t="shared" si="3"/>
        <v>2.7828113748108705E-2</v>
      </c>
    </row>
    <row r="237" spans="1:8" ht="15.75" customHeight="1">
      <c r="A237" s="3">
        <v>44062</v>
      </c>
      <c r="B237" s="1">
        <v>1590</v>
      </c>
      <c r="C237" s="1">
        <v>1606.5</v>
      </c>
      <c r="D237" s="1">
        <v>1589</v>
      </c>
      <c r="E237" s="1">
        <v>1600.1999510000001</v>
      </c>
      <c r="F237" s="1">
        <v>1600.1999510000001</v>
      </c>
      <c r="G237" s="1">
        <v>37075</v>
      </c>
      <c r="H237" s="4">
        <f t="shared" si="3"/>
        <v>7.5557236936345928E-3</v>
      </c>
    </row>
    <row r="238" spans="1:8" ht="15.75" customHeight="1">
      <c r="A238" s="3">
        <v>44063</v>
      </c>
      <c r="B238" s="1">
        <v>1590</v>
      </c>
      <c r="C238" s="1">
        <v>1615</v>
      </c>
      <c r="D238" s="1">
        <v>1565</v>
      </c>
      <c r="E238" s="1">
        <v>1580.650024</v>
      </c>
      <c r="F238" s="1">
        <v>1580.650024</v>
      </c>
      <c r="G238" s="1">
        <v>52330</v>
      </c>
      <c r="H238" s="4">
        <f t="shared" si="3"/>
        <v>-1.2217177601950836E-2</v>
      </c>
    </row>
    <row r="239" spans="1:8" ht="15.75" customHeight="1">
      <c r="A239" s="3">
        <v>44064</v>
      </c>
      <c r="B239" s="1">
        <v>1581.099976</v>
      </c>
      <c r="C239" s="1">
        <v>1612.6999510000001</v>
      </c>
      <c r="D239" s="1">
        <v>1573.5500489999999</v>
      </c>
      <c r="E239" s="1">
        <v>1604.5500489999999</v>
      </c>
      <c r="F239" s="1">
        <v>1604.5500489999999</v>
      </c>
      <c r="G239" s="1">
        <v>93948</v>
      </c>
      <c r="H239" s="4">
        <f t="shared" si="3"/>
        <v>1.5120377463139123E-2</v>
      </c>
    </row>
    <row r="240" spans="1:8" ht="15.75" customHeight="1">
      <c r="A240" s="3">
        <v>44067</v>
      </c>
      <c r="B240" s="1">
        <v>1612</v>
      </c>
      <c r="C240" s="1">
        <v>1631.900024</v>
      </c>
      <c r="D240" s="1">
        <v>1574.900024</v>
      </c>
      <c r="E240" s="1">
        <v>1579.5500489999999</v>
      </c>
      <c r="F240" s="1">
        <v>1579.5500489999999</v>
      </c>
      <c r="G240" s="1">
        <v>164561</v>
      </c>
      <c r="H240" s="4">
        <f t="shared" si="3"/>
        <v>-1.5580691930164904E-2</v>
      </c>
    </row>
    <row r="241" spans="1:8" ht="15.75" customHeight="1">
      <c r="A241" s="3">
        <v>44068</v>
      </c>
      <c r="B241" s="1">
        <v>1596.900024</v>
      </c>
      <c r="C241" s="1">
        <v>1596.900024</v>
      </c>
      <c r="D241" s="1">
        <v>1518.650024</v>
      </c>
      <c r="E241" s="1">
        <v>1545</v>
      </c>
      <c r="F241" s="1">
        <v>1545</v>
      </c>
      <c r="G241" s="1">
        <v>122075</v>
      </c>
      <c r="H241" s="4">
        <f t="shared" si="3"/>
        <v>-2.1873348693112506E-2</v>
      </c>
    </row>
    <row r="242" spans="1:8" ht="15.75" customHeight="1">
      <c r="A242" s="3">
        <v>44069</v>
      </c>
      <c r="B242" s="1">
        <v>1559</v>
      </c>
      <c r="C242" s="1">
        <v>1559</v>
      </c>
      <c r="D242" s="1">
        <v>1521.1999510000001</v>
      </c>
      <c r="E242" s="1">
        <v>1540.5500489999999</v>
      </c>
      <c r="F242" s="1">
        <v>1540.5500489999999</v>
      </c>
      <c r="G242" s="1">
        <v>89898</v>
      </c>
      <c r="H242" s="4">
        <f t="shared" si="3"/>
        <v>-2.8802271844660552E-3</v>
      </c>
    </row>
    <row r="243" spans="1:8" ht="15.75" customHeight="1">
      <c r="A243" s="3">
        <v>44070</v>
      </c>
      <c r="B243" s="1">
        <v>1549</v>
      </c>
      <c r="C243" s="1">
        <v>1564.5</v>
      </c>
      <c r="D243" s="1">
        <v>1530</v>
      </c>
      <c r="E243" s="1">
        <v>1538.0500489999999</v>
      </c>
      <c r="F243" s="1">
        <v>1538.0500489999999</v>
      </c>
      <c r="G243" s="1">
        <v>77022</v>
      </c>
      <c r="H243" s="4">
        <f t="shared" si="3"/>
        <v>-1.622797001384536E-3</v>
      </c>
    </row>
    <row r="244" spans="1:8" ht="15.75" customHeight="1">
      <c r="A244" s="3">
        <v>44071</v>
      </c>
      <c r="B244" s="1">
        <v>1544.5</v>
      </c>
      <c r="C244" s="1">
        <v>1559</v>
      </c>
      <c r="D244" s="1">
        <v>1525.0500489999999</v>
      </c>
      <c r="E244" s="1">
        <v>1534.650024</v>
      </c>
      <c r="F244" s="1">
        <v>1534.650024</v>
      </c>
      <c r="G244" s="1">
        <v>81092</v>
      </c>
      <c r="H244" s="4">
        <f t="shared" si="3"/>
        <v>-2.2106075171029198E-3</v>
      </c>
    </row>
    <row r="245" spans="1:8" ht="15.75" customHeight="1">
      <c r="A245" s="3">
        <v>44074</v>
      </c>
      <c r="B245" s="1">
        <v>1540</v>
      </c>
      <c r="C245" s="1">
        <v>1585</v>
      </c>
      <c r="D245" s="1">
        <v>1508</v>
      </c>
      <c r="E245" s="1">
        <v>1565.150024</v>
      </c>
      <c r="F245" s="1">
        <v>1565.150024</v>
      </c>
      <c r="G245" s="1">
        <v>105158</v>
      </c>
      <c r="H245" s="4">
        <f t="shared" si="3"/>
        <v>1.9874238114891529E-2</v>
      </c>
    </row>
    <row r="246" spans="1:8" ht="15.75" customHeight="1">
      <c r="A246" s="3">
        <v>44075</v>
      </c>
      <c r="B246" s="1">
        <v>1585</v>
      </c>
      <c r="C246" s="1">
        <v>1585</v>
      </c>
      <c r="D246" s="1">
        <v>1526.75</v>
      </c>
      <c r="E246" s="1">
        <v>1532.8000489999999</v>
      </c>
      <c r="F246" s="1">
        <v>1532.8000489999999</v>
      </c>
      <c r="G246" s="1">
        <v>27975</v>
      </c>
      <c r="H246" s="4">
        <f t="shared" si="3"/>
        <v>-2.0668929178638332E-2</v>
      </c>
    </row>
    <row r="247" spans="1:8" ht="15.75" customHeight="1">
      <c r="H247" s="4"/>
    </row>
    <row r="248" spans="1:8" ht="15.75" customHeight="1">
      <c r="H248" s="4"/>
    </row>
    <row r="249" spans="1:8" ht="15.75" customHeight="1">
      <c r="H249" s="4"/>
    </row>
    <row r="250" spans="1:8" ht="15.75" customHeight="1">
      <c r="H250" s="4"/>
    </row>
    <row r="251" spans="1:8" ht="15.75" customHeight="1">
      <c r="H251" s="4"/>
    </row>
    <row r="252" spans="1:8" ht="15.75" customHeight="1">
      <c r="H252" s="4"/>
    </row>
    <row r="253" spans="1:8" ht="15.75" customHeight="1">
      <c r="H253" s="4"/>
    </row>
    <row r="254" spans="1:8" ht="15.75" customHeight="1">
      <c r="H254" s="4"/>
    </row>
    <row r="255" spans="1:8" ht="15.75" customHeight="1">
      <c r="H255" s="4"/>
    </row>
    <row r="256" spans="1:8" ht="15.75" customHeight="1">
      <c r="H256" s="4"/>
    </row>
    <row r="257" spans="8:8" ht="15.75" customHeight="1">
      <c r="H257" s="4"/>
    </row>
    <row r="258" spans="8:8" ht="15.75" customHeight="1">
      <c r="H258" s="4"/>
    </row>
    <row r="259" spans="8:8" ht="15.75" customHeight="1">
      <c r="H259" s="4"/>
    </row>
    <row r="260" spans="8:8" ht="15.75" customHeight="1">
      <c r="H260" s="4"/>
    </row>
    <row r="261" spans="8:8" ht="15.75" customHeight="1">
      <c r="H261" s="4"/>
    </row>
    <row r="262" spans="8:8" ht="15.75" customHeight="1">
      <c r="H262" s="4"/>
    </row>
    <row r="263" spans="8:8" ht="15.75" customHeight="1">
      <c r="H263" s="4"/>
    </row>
    <row r="264" spans="8:8" ht="15.75" customHeight="1">
      <c r="H264" s="4"/>
    </row>
    <row r="265" spans="8:8" ht="15.75" customHeight="1">
      <c r="H265" s="4"/>
    </row>
    <row r="266" spans="8:8" ht="15.75" customHeight="1">
      <c r="H266" s="4"/>
    </row>
    <row r="267" spans="8:8" ht="15.75" customHeight="1">
      <c r="H267" s="4"/>
    </row>
    <row r="268" spans="8:8" ht="15.75" customHeight="1">
      <c r="H268" s="4"/>
    </row>
    <row r="269" spans="8:8" ht="15.75" customHeight="1">
      <c r="H269" s="4"/>
    </row>
    <row r="270" spans="8:8" ht="15.75" customHeight="1">
      <c r="H270" s="4"/>
    </row>
    <row r="271" spans="8:8" ht="15.75" customHeight="1">
      <c r="H271" s="4"/>
    </row>
    <row r="272" spans="8:8" ht="15.75" customHeight="1">
      <c r="H272" s="4"/>
    </row>
    <row r="273" spans="8:8" ht="15.75" customHeight="1">
      <c r="H273" s="4"/>
    </row>
    <row r="274" spans="8:8" ht="15.75" customHeight="1">
      <c r="H274" s="4"/>
    </row>
    <row r="275" spans="8:8" ht="15.75" customHeight="1">
      <c r="H275" s="4"/>
    </row>
    <row r="276" spans="8:8" ht="15.75" customHeight="1">
      <c r="H276" s="4"/>
    </row>
    <row r="277" spans="8:8" ht="15.75" customHeight="1">
      <c r="H277" s="4"/>
    </row>
    <row r="278" spans="8:8" ht="15.75" customHeight="1">
      <c r="H278" s="4"/>
    </row>
    <row r="279" spans="8:8" ht="15.75" customHeight="1">
      <c r="H279" s="4"/>
    </row>
    <row r="280" spans="8:8" ht="15.75" customHeight="1">
      <c r="H280" s="4"/>
    </row>
    <row r="281" spans="8:8" ht="15.75" customHeight="1">
      <c r="H281" s="4"/>
    </row>
    <row r="282" spans="8:8" ht="15.75" customHeight="1">
      <c r="H282" s="4"/>
    </row>
    <row r="283" spans="8:8" ht="15.75" customHeight="1">
      <c r="H283" s="4"/>
    </row>
    <row r="284" spans="8:8" ht="15.75" customHeight="1">
      <c r="H284" s="4"/>
    </row>
    <row r="285" spans="8:8" ht="15.75" customHeight="1">
      <c r="H285" s="4"/>
    </row>
    <row r="286" spans="8:8" ht="15.75" customHeight="1">
      <c r="H286" s="4"/>
    </row>
    <row r="287" spans="8:8" ht="15.75" customHeight="1">
      <c r="H287" s="4"/>
    </row>
    <row r="288" spans="8:8" ht="15.75" customHeight="1">
      <c r="H288" s="4"/>
    </row>
    <row r="289" spans="8:8" ht="15.75" customHeight="1">
      <c r="H289" s="4"/>
    </row>
    <row r="290" spans="8:8" ht="15.75" customHeight="1">
      <c r="H290" s="4"/>
    </row>
    <row r="291" spans="8:8" ht="15.75" customHeight="1">
      <c r="H291" s="4"/>
    </row>
    <row r="292" spans="8:8" ht="15.75" customHeight="1">
      <c r="H292" s="4"/>
    </row>
    <row r="293" spans="8:8" ht="15.75" customHeight="1">
      <c r="H293" s="4"/>
    </row>
    <row r="294" spans="8:8" ht="15.75" customHeight="1">
      <c r="H294" s="4"/>
    </row>
    <row r="295" spans="8:8" ht="15.75" customHeight="1">
      <c r="H295" s="4"/>
    </row>
    <row r="296" spans="8:8" ht="15.75" customHeight="1">
      <c r="H296" s="4"/>
    </row>
    <row r="297" spans="8:8" ht="15.75" customHeight="1">
      <c r="H297" s="4"/>
    </row>
    <row r="298" spans="8:8" ht="15.75" customHeight="1">
      <c r="H298" s="4"/>
    </row>
    <row r="299" spans="8:8" ht="15.75" customHeight="1">
      <c r="H299" s="4"/>
    </row>
    <row r="300" spans="8:8" ht="15.75" customHeight="1">
      <c r="H300" s="4"/>
    </row>
    <row r="301" spans="8:8" ht="15.75" customHeight="1">
      <c r="H301" s="4"/>
    </row>
    <row r="302" spans="8:8" ht="15.75" customHeight="1">
      <c r="H302" s="4"/>
    </row>
    <row r="303" spans="8:8" ht="15.75" customHeight="1">
      <c r="H303" s="4"/>
    </row>
    <row r="304" spans="8:8" ht="15.75" customHeight="1">
      <c r="H304" s="4"/>
    </row>
    <row r="305" spans="8:8" ht="15.75" customHeight="1">
      <c r="H305" s="4"/>
    </row>
    <row r="306" spans="8:8" ht="15.75" customHeight="1">
      <c r="H306" s="4"/>
    </row>
    <row r="307" spans="8:8" ht="15.75" customHeight="1">
      <c r="H307" s="4"/>
    </row>
    <row r="308" spans="8:8" ht="15.75" customHeight="1">
      <c r="H308" s="4"/>
    </row>
    <row r="309" spans="8:8" ht="15.75" customHeight="1">
      <c r="H309" s="4"/>
    </row>
    <row r="310" spans="8:8" ht="15.75" customHeight="1">
      <c r="H310" s="4"/>
    </row>
    <row r="311" spans="8:8" ht="15.75" customHeight="1">
      <c r="H311" s="4"/>
    </row>
    <row r="312" spans="8:8" ht="15.75" customHeight="1">
      <c r="H312" s="4"/>
    </row>
    <row r="313" spans="8:8" ht="15.75" customHeight="1">
      <c r="H313" s="4"/>
    </row>
    <row r="314" spans="8:8" ht="15.75" customHeight="1">
      <c r="H314" s="4"/>
    </row>
    <row r="315" spans="8:8" ht="15.75" customHeight="1">
      <c r="H315" s="4"/>
    </row>
    <row r="316" spans="8:8" ht="15.75" customHeight="1">
      <c r="H316" s="4"/>
    </row>
    <row r="317" spans="8:8" ht="15.75" customHeight="1">
      <c r="H317" s="4"/>
    </row>
    <row r="318" spans="8:8" ht="15.75" customHeight="1">
      <c r="H318" s="4"/>
    </row>
    <row r="319" spans="8:8" ht="15.75" customHeight="1">
      <c r="H319" s="4"/>
    </row>
    <row r="320" spans="8:8" ht="15.75" customHeight="1">
      <c r="H320" s="4"/>
    </row>
    <row r="321" spans="8:8" ht="15.75" customHeight="1">
      <c r="H321" s="4"/>
    </row>
    <row r="322" spans="8:8" ht="15.75" customHeight="1">
      <c r="H322" s="4"/>
    </row>
    <row r="323" spans="8:8" ht="15.75" customHeight="1">
      <c r="H323" s="4"/>
    </row>
    <row r="324" spans="8:8" ht="15.75" customHeight="1">
      <c r="H324" s="4"/>
    </row>
    <row r="325" spans="8:8" ht="15.75" customHeight="1">
      <c r="H325" s="4"/>
    </row>
    <row r="326" spans="8:8" ht="15.75" customHeight="1">
      <c r="H326" s="4"/>
    </row>
    <row r="327" spans="8:8" ht="15.75" customHeight="1">
      <c r="H327" s="4"/>
    </row>
    <row r="328" spans="8:8" ht="15.75" customHeight="1">
      <c r="H328" s="4"/>
    </row>
    <row r="329" spans="8:8" ht="15.75" customHeight="1">
      <c r="H329" s="4"/>
    </row>
    <row r="330" spans="8:8" ht="15.75" customHeight="1">
      <c r="H330" s="4"/>
    </row>
    <row r="331" spans="8:8" ht="15.75" customHeight="1">
      <c r="H331" s="4"/>
    </row>
    <row r="332" spans="8:8" ht="15.75" customHeight="1">
      <c r="H332" s="4"/>
    </row>
    <row r="333" spans="8:8" ht="15.75" customHeight="1">
      <c r="H333" s="4"/>
    </row>
    <row r="334" spans="8:8" ht="15.75" customHeight="1">
      <c r="H334" s="4"/>
    </row>
    <row r="335" spans="8:8" ht="15.75" customHeight="1">
      <c r="H335" s="4"/>
    </row>
    <row r="336" spans="8:8" ht="15.75" customHeight="1">
      <c r="H336" s="4"/>
    </row>
    <row r="337" spans="8:8" ht="15.75" customHeight="1">
      <c r="H337" s="4"/>
    </row>
    <row r="338" spans="8:8" ht="15.75" customHeight="1">
      <c r="H338" s="4"/>
    </row>
    <row r="339" spans="8:8" ht="15.75" customHeight="1">
      <c r="H339" s="4"/>
    </row>
    <row r="340" spans="8:8" ht="15.75" customHeight="1">
      <c r="H340" s="4"/>
    </row>
    <row r="341" spans="8:8" ht="15.75" customHeight="1">
      <c r="H341" s="4"/>
    </row>
    <row r="342" spans="8:8" ht="15.75" customHeight="1">
      <c r="H342" s="4"/>
    </row>
    <row r="343" spans="8:8" ht="15.75" customHeight="1">
      <c r="H343" s="4"/>
    </row>
    <row r="344" spans="8:8" ht="15.75" customHeight="1">
      <c r="H344" s="4"/>
    </row>
    <row r="345" spans="8:8" ht="15.75" customHeight="1">
      <c r="H345" s="4"/>
    </row>
    <row r="346" spans="8:8" ht="15.75" customHeight="1">
      <c r="H346" s="4"/>
    </row>
    <row r="347" spans="8:8" ht="15.75" customHeight="1">
      <c r="H347" s="4"/>
    </row>
    <row r="348" spans="8:8" ht="15.75" customHeight="1">
      <c r="H348" s="4"/>
    </row>
    <row r="349" spans="8:8" ht="15.75" customHeight="1">
      <c r="H349" s="4"/>
    </row>
    <row r="350" spans="8:8" ht="15.75" customHeight="1">
      <c r="H350" s="4"/>
    </row>
    <row r="351" spans="8:8" ht="15.75" customHeight="1">
      <c r="H351" s="4"/>
    </row>
    <row r="352" spans="8:8" ht="15.75" customHeight="1">
      <c r="H352" s="4"/>
    </row>
    <row r="353" spans="8:8" ht="15.75" customHeight="1">
      <c r="H353" s="4"/>
    </row>
    <row r="354" spans="8:8" ht="15.75" customHeight="1">
      <c r="H354" s="4"/>
    </row>
    <row r="355" spans="8:8" ht="15.75" customHeight="1">
      <c r="H355" s="4"/>
    </row>
    <row r="356" spans="8:8" ht="15.75" customHeight="1">
      <c r="H356" s="4"/>
    </row>
    <row r="357" spans="8:8" ht="15.75" customHeight="1">
      <c r="H357" s="4"/>
    </row>
    <row r="358" spans="8:8" ht="15.75" customHeight="1">
      <c r="H358" s="4"/>
    </row>
    <row r="359" spans="8:8" ht="15.75" customHeight="1">
      <c r="H359" s="4"/>
    </row>
    <row r="360" spans="8:8" ht="15.75" customHeight="1">
      <c r="H360" s="4"/>
    </row>
    <row r="361" spans="8:8" ht="15.75" customHeight="1">
      <c r="H361" s="4"/>
    </row>
    <row r="362" spans="8:8" ht="15.75" customHeight="1">
      <c r="H362" s="4"/>
    </row>
    <row r="363" spans="8:8" ht="15.75" customHeight="1">
      <c r="H363" s="4"/>
    </row>
    <row r="364" spans="8:8" ht="15.75" customHeight="1">
      <c r="H364" s="4"/>
    </row>
    <row r="365" spans="8:8" ht="15.75" customHeight="1">
      <c r="H365" s="4"/>
    </row>
    <row r="366" spans="8:8" ht="15.75" customHeight="1">
      <c r="H366" s="4"/>
    </row>
    <row r="367" spans="8:8" ht="15.75" customHeight="1">
      <c r="H367" s="4"/>
    </row>
    <row r="368" spans="8:8" ht="15.75" customHeight="1">
      <c r="H368" s="4"/>
    </row>
    <row r="369" spans="8:8" ht="15.75" customHeight="1">
      <c r="H369" s="4"/>
    </row>
    <row r="370" spans="8:8" ht="15.75" customHeight="1">
      <c r="H370" s="4"/>
    </row>
    <row r="371" spans="8:8" ht="15.75" customHeight="1">
      <c r="H371" s="4"/>
    </row>
    <row r="372" spans="8:8" ht="15.75" customHeight="1">
      <c r="H372" s="4"/>
    </row>
    <row r="373" spans="8:8" ht="15.75" customHeight="1">
      <c r="H373" s="4"/>
    </row>
    <row r="374" spans="8:8" ht="15.75" customHeight="1">
      <c r="H374" s="4"/>
    </row>
    <row r="375" spans="8:8" ht="15.75" customHeight="1">
      <c r="H375" s="4"/>
    </row>
    <row r="376" spans="8:8" ht="15.75" customHeight="1">
      <c r="H376" s="4"/>
    </row>
    <row r="377" spans="8:8" ht="15.75" customHeight="1">
      <c r="H377" s="4"/>
    </row>
    <row r="378" spans="8:8" ht="15.75" customHeight="1">
      <c r="H378" s="4"/>
    </row>
    <row r="379" spans="8:8" ht="15.75" customHeight="1">
      <c r="H379" s="4"/>
    </row>
    <row r="380" spans="8:8" ht="15.75" customHeight="1">
      <c r="H380" s="4"/>
    </row>
    <row r="381" spans="8:8" ht="15.75" customHeight="1">
      <c r="H381" s="4"/>
    </row>
    <row r="382" spans="8:8" ht="15.75" customHeight="1">
      <c r="H382" s="4"/>
    </row>
    <row r="383" spans="8:8" ht="15.75" customHeight="1">
      <c r="H383" s="4"/>
    </row>
    <row r="384" spans="8:8" ht="15.75" customHeight="1">
      <c r="H384" s="4"/>
    </row>
    <row r="385" spans="8:8" ht="15.75" customHeight="1">
      <c r="H385" s="4"/>
    </row>
    <row r="386" spans="8:8" ht="15.75" customHeight="1">
      <c r="H386" s="4"/>
    </row>
    <row r="387" spans="8:8" ht="15.75" customHeight="1">
      <c r="H387" s="4"/>
    </row>
    <row r="388" spans="8:8" ht="15.75" customHeight="1">
      <c r="H388" s="4"/>
    </row>
    <row r="389" spans="8:8" ht="15.75" customHeight="1">
      <c r="H389" s="4"/>
    </row>
    <row r="390" spans="8:8" ht="15.75" customHeight="1">
      <c r="H390" s="4"/>
    </row>
    <row r="391" spans="8:8" ht="15.75" customHeight="1">
      <c r="H391" s="4"/>
    </row>
    <row r="392" spans="8:8" ht="15.75" customHeight="1">
      <c r="H392" s="4"/>
    </row>
    <row r="393" spans="8:8" ht="15.75" customHeight="1">
      <c r="H393" s="4"/>
    </row>
    <row r="394" spans="8:8" ht="15.75" customHeight="1">
      <c r="H394" s="4"/>
    </row>
    <row r="395" spans="8:8" ht="15.75" customHeight="1">
      <c r="H395" s="4"/>
    </row>
    <row r="396" spans="8:8" ht="15.75" customHeight="1">
      <c r="H396" s="4"/>
    </row>
    <row r="397" spans="8:8" ht="15.75" customHeight="1">
      <c r="H397" s="4"/>
    </row>
    <row r="398" spans="8:8" ht="15.75" customHeight="1">
      <c r="H398" s="4"/>
    </row>
    <row r="399" spans="8:8" ht="15.75" customHeight="1">
      <c r="H399" s="4"/>
    </row>
    <row r="400" spans="8:8" ht="15.75" customHeight="1">
      <c r="H400" s="4"/>
    </row>
    <row r="401" spans="8:8" ht="15.75" customHeight="1">
      <c r="H401" s="4"/>
    </row>
    <row r="402" spans="8:8" ht="15.75" customHeight="1">
      <c r="H402" s="4"/>
    </row>
    <row r="403" spans="8:8" ht="15.75" customHeight="1">
      <c r="H403" s="4"/>
    </row>
    <row r="404" spans="8:8" ht="15.75" customHeight="1">
      <c r="H404" s="4"/>
    </row>
    <row r="405" spans="8:8" ht="15.75" customHeight="1">
      <c r="H405" s="4"/>
    </row>
    <row r="406" spans="8:8" ht="15.75" customHeight="1">
      <c r="H406" s="4"/>
    </row>
    <row r="407" spans="8:8" ht="15.75" customHeight="1">
      <c r="H407" s="4"/>
    </row>
    <row r="408" spans="8:8" ht="15.75" customHeight="1">
      <c r="H408" s="4"/>
    </row>
    <row r="409" spans="8:8" ht="15.75" customHeight="1">
      <c r="H409" s="4"/>
    </row>
    <row r="410" spans="8:8" ht="15.75" customHeight="1">
      <c r="H410" s="4"/>
    </row>
    <row r="411" spans="8:8" ht="15.75" customHeight="1">
      <c r="H411" s="4"/>
    </row>
    <row r="412" spans="8:8" ht="15.75" customHeight="1">
      <c r="H412" s="4"/>
    </row>
    <row r="413" spans="8:8" ht="15.75" customHeight="1">
      <c r="H413" s="4"/>
    </row>
    <row r="414" spans="8:8" ht="15.75" customHeight="1">
      <c r="H414" s="4"/>
    </row>
    <row r="415" spans="8:8" ht="15.75" customHeight="1">
      <c r="H415" s="4"/>
    </row>
    <row r="416" spans="8:8" ht="15.75" customHeight="1">
      <c r="H416" s="4"/>
    </row>
    <row r="417" spans="8:8" ht="15.75" customHeight="1">
      <c r="H417" s="4"/>
    </row>
    <row r="418" spans="8:8" ht="15.75" customHeight="1">
      <c r="H418" s="4"/>
    </row>
    <row r="419" spans="8:8" ht="15.75" customHeight="1">
      <c r="H419" s="4"/>
    </row>
    <row r="420" spans="8:8" ht="15.75" customHeight="1">
      <c r="H420" s="4"/>
    </row>
    <row r="421" spans="8:8" ht="15.75" customHeight="1">
      <c r="H421" s="4"/>
    </row>
    <row r="422" spans="8:8" ht="15.75" customHeight="1">
      <c r="H422" s="4"/>
    </row>
    <row r="423" spans="8:8" ht="15.75" customHeight="1">
      <c r="H423" s="4"/>
    </row>
    <row r="424" spans="8:8" ht="15.75" customHeight="1">
      <c r="H424" s="4"/>
    </row>
    <row r="425" spans="8:8" ht="15.75" customHeight="1">
      <c r="H425" s="4"/>
    </row>
    <row r="426" spans="8:8" ht="15.75" customHeight="1">
      <c r="H426" s="4"/>
    </row>
    <row r="427" spans="8:8" ht="15.75" customHeight="1">
      <c r="H427" s="4"/>
    </row>
    <row r="428" spans="8:8" ht="15.75" customHeight="1">
      <c r="H428" s="4"/>
    </row>
    <row r="429" spans="8:8" ht="15.75" customHeight="1">
      <c r="H429" s="4"/>
    </row>
    <row r="430" spans="8:8" ht="15.75" customHeight="1">
      <c r="H430" s="4"/>
    </row>
    <row r="431" spans="8:8" ht="15.75" customHeight="1">
      <c r="H431" s="4"/>
    </row>
    <row r="432" spans="8:8" ht="15.75" customHeight="1">
      <c r="H432" s="4"/>
    </row>
    <row r="433" spans="8:8" ht="15.75" customHeight="1">
      <c r="H433" s="4"/>
    </row>
    <row r="434" spans="8:8" ht="15.75" customHeight="1">
      <c r="H434" s="4"/>
    </row>
    <row r="435" spans="8:8" ht="15.75" customHeight="1">
      <c r="H435" s="4"/>
    </row>
    <row r="436" spans="8:8" ht="15.75" customHeight="1">
      <c r="H436" s="4"/>
    </row>
    <row r="437" spans="8:8" ht="15.75" customHeight="1">
      <c r="H437" s="4"/>
    </row>
    <row r="438" spans="8:8" ht="15.75" customHeight="1">
      <c r="H438" s="4"/>
    </row>
    <row r="439" spans="8:8" ht="15.75" customHeight="1">
      <c r="H439" s="4"/>
    </row>
    <row r="440" spans="8:8" ht="15.75" customHeight="1">
      <c r="H440" s="4"/>
    </row>
    <row r="441" spans="8:8" ht="15.75" customHeight="1">
      <c r="H441" s="4"/>
    </row>
    <row r="442" spans="8:8" ht="15.75" customHeight="1">
      <c r="H442" s="4"/>
    </row>
    <row r="443" spans="8:8" ht="15.75" customHeight="1">
      <c r="H443" s="4"/>
    </row>
    <row r="444" spans="8:8" ht="15.75" customHeight="1">
      <c r="H444" s="4"/>
    </row>
    <row r="445" spans="8:8" ht="15.75" customHeight="1">
      <c r="H445" s="4"/>
    </row>
    <row r="446" spans="8:8" ht="15.75" customHeight="1">
      <c r="H446" s="4"/>
    </row>
    <row r="447" spans="8:8" ht="15.75" customHeight="1">
      <c r="H447" s="4"/>
    </row>
    <row r="448" spans="8:8" ht="15.75" customHeight="1">
      <c r="H448" s="4"/>
    </row>
    <row r="449" spans="8:8" ht="15.75" customHeight="1">
      <c r="H449" s="4"/>
    </row>
    <row r="450" spans="8:8" ht="15.75" customHeight="1">
      <c r="H450" s="4"/>
    </row>
    <row r="451" spans="8:8" ht="15.75" customHeight="1">
      <c r="H451" s="4"/>
    </row>
    <row r="452" spans="8:8" ht="15.75" customHeight="1">
      <c r="H452" s="4"/>
    </row>
    <row r="453" spans="8:8" ht="15.75" customHeight="1">
      <c r="H453" s="4"/>
    </row>
    <row r="454" spans="8:8" ht="15.75" customHeight="1">
      <c r="H454" s="4"/>
    </row>
    <row r="455" spans="8:8" ht="15.75" customHeight="1">
      <c r="H455" s="4"/>
    </row>
    <row r="456" spans="8:8" ht="15.75" customHeight="1">
      <c r="H456" s="4"/>
    </row>
    <row r="457" spans="8:8" ht="15.75" customHeight="1">
      <c r="H457" s="4"/>
    </row>
    <row r="458" spans="8:8" ht="15.75" customHeight="1">
      <c r="H458" s="4"/>
    </row>
    <row r="459" spans="8:8" ht="15.75" customHeight="1">
      <c r="H459" s="4"/>
    </row>
    <row r="460" spans="8:8" ht="15.75" customHeight="1">
      <c r="H460" s="4"/>
    </row>
    <row r="461" spans="8:8" ht="15.75" customHeight="1">
      <c r="H461" s="4"/>
    </row>
    <row r="462" spans="8:8" ht="15.75" customHeight="1">
      <c r="H462" s="4"/>
    </row>
    <row r="463" spans="8:8" ht="15.75" customHeight="1">
      <c r="H463" s="4"/>
    </row>
    <row r="464" spans="8:8" ht="15.75" customHeight="1">
      <c r="H464" s="4"/>
    </row>
    <row r="465" spans="8:8" ht="15.75" customHeight="1">
      <c r="H465" s="4"/>
    </row>
    <row r="466" spans="8:8" ht="15.75" customHeight="1">
      <c r="H466" s="4"/>
    </row>
    <row r="467" spans="8:8" ht="15.75" customHeight="1">
      <c r="H467" s="4"/>
    </row>
    <row r="468" spans="8:8" ht="15.75" customHeight="1">
      <c r="H468" s="4"/>
    </row>
    <row r="469" spans="8:8" ht="15.75" customHeight="1">
      <c r="H469" s="4"/>
    </row>
    <row r="470" spans="8:8" ht="15.75" customHeight="1">
      <c r="H470" s="4"/>
    </row>
    <row r="471" spans="8:8" ht="15.75" customHeight="1">
      <c r="H471" s="4"/>
    </row>
    <row r="472" spans="8:8" ht="15.75" customHeight="1">
      <c r="H472" s="4"/>
    </row>
    <row r="473" spans="8:8" ht="15.75" customHeight="1">
      <c r="H473" s="4"/>
    </row>
    <row r="474" spans="8:8" ht="15.75" customHeight="1">
      <c r="H474" s="4"/>
    </row>
    <row r="475" spans="8:8" ht="15.75" customHeight="1">
      <c r="H475" s="4"/>
    </row>
    <row r="476" spans="8:8" ht="15.75" customHeight="1">
      <c r="H476" s="4"/>
    </row>
    <row r="477" spans="8:8" ht="15.75" customHeight="1">
      <c r="H477" s="4"/>
    </row>
    <row r="478" spans="8:8" ht="15.75" customHeight="1">
      <c r="H478" s="4"/>
    </row>
    <row r="479" spans="8:8" ht="15.75" customHeight="1">
      <c r="H479" s="4"/>
    </row>
    <row r="480" spans="8:8" ht="15.75" customHeight="1">
      <c r="H480" s="4"/>
    </row>
    <row r="481" spans="8:8" ht="15.75" customHeight="1">
      <c r="H481" s="4"/>
    </row>
    <row r="482" spans="8:8" ht="15.75" customHeight="1">
      <c r="H482" s="4"/>
    </row>
    <row r="483" spans="8:8" ht="15.75" customHeight="1">
      <c r="H483" s="4"/>
    </row>
    <row r="484" spans="8:8" ht="15.75" customHeight="1">
      <c r="H484" s="4"/>
    </row>
    <row r="485" spans="8:8" ht="15.75" customHeight="1">
      <c r="H485" s="4"/>
    </row>
    <row r="486" spans="8:8" ht="15.75" customHeight="1">
      <c r="H486" s="4"/>
    </row>
    <row r="487" spans="8:8" ht="15.75" customHeight="1">
      <c r="H487" s="4"/>
    </row>
    <row r="488" spans="8:8" ht="15.75" customHeight="1">
      <c r="H488" s="4"/>
    </row>
    <row r="489" spans="8:8" ht="15.75" customHeight="1">
      <c r="H489" s="4"/>
    </row>
    <row r="490" spans="8:8" ht="15.75" customHeight="1">
      <c r="H490" s="4"/>
    </row>
    <row r="491" spans="8:8" ht="15.75" customHeight="1">
      <c r="H491" s="4"/>
    </row>
    <row r="492" spans="8:8" ht="15.75" customHeight="1">
      <c r="H492" s="4"/>
    </row>
    <row r="493" spans="8:8" ht="15.75" customHeight="1">
      <c r="H493" s="4"/>
    </row>
    <row r="494" spans="8:8" ht="15.75" customHeight="1">
      <c r="H494" s="4"/>
    </row>
    <row r="495" spans="8:8" ht="15.75" customHeight="1">
      <c r="H495" s="4"/>
    </row>
    <row r="496" spans="8:8" ht="15.75" customHeight="1">
      <c r="H496" s="4"/>
    </row>
    <row r="497" spans="8:8" ht="15.75" customHeight="1">
      <c r="H497" s="4"/>
    </row>
    <row r="498" spans="8:8" ht="15.75" customHeight="1">
      <c r="H498" s="4"/>
    </row>
    <row r="499" spans="8:8" ht="15.75" customHeight="1">
      <c r="H499" s="4"/>
    </row>
    <row r="500" spans="8:8" ht="15.75" customHeight="1">
      <c r="H500" s="4"/>
    </row>
    <row r="501" spans="8:8" ht="15.75" customHeight="1">
      <c r="H501" s="4"/>
    </row>
    <row r="502" spans="8:8" ht="15.75" customHeight="1">
      <c r="H502" s="4"/>
    </row>
    <row r="503" spans="8:8" ht="15.75" customHeight="1">
      <c r="H503" s="4"/>
    </row>
    <row r="504" spans="8:8" ht="15.75" customHeight="1">
      <c r="H504" s="4"/>
    </row>
    <row r="505" spans="8:8" ht="15.75" customHeight="1">
      <c r="H505" s="4"/>
    </row>
    <row r="506" spans="8:8" ht="15.75" customHeight="1">
      <c r="H506" s="4"/>
    </row>
    <row r="507" spans="8:8" ht="15.75" customHeight="1">
      <c r="H507" s="4"/>
    </row>
    <row r="508" spans="8:8" ht="15.75" customHeight="1">
      <c r="H508" s="4"/>
    </row>
    <row r="509" spans="8:8" ht="15.75" customHeight="1">
      <c r="H509" s="4"/>
    </row>
    <row r="510" spans="8:8" ht="15.75" customHeight="1">
      <c r="H510" s="4"/>
    </row>
    <row r="511" spans="8:8" ht="15.75" customHeight="1">
      <c r="H511" s="4"/>
    </row>
    <row r="512" spans="8:8" ht="15.75" customHeight="1">
      <c r="H512" s="4"/>
    </row>
    <row r="513" spans="8:8" ht="15.75" customHeight="1">
      <c r="H513" s="4"/>
    </row>
    <row r="514" spans="8:8" ht="15.75" customHeight="1">
      <c r="H514" s="4"/>
    </row>
    <row r="515" spans="8:8" ht="15.75" customHeight="1">
      <c r="H515" s="4"/>
    </row>
    <row r="516" spans="8:8" ht="15.75" customHeight="1">
      <c r="H516" s="4"/>
    </row>
    <row r="517" spans="8:8" ht="15.75" customHeight="1">
      <c r="H517" s="4"/>
    </row>
    <row r="518" spans="8:8" ht="15.75" customHeight="1">
      <c r="H518" s="4"/>
    </row>
    <row r="519" spans="8:8" ht="15.75" customHeight="1">
      <c r="H519" s="4"/>
    </row>
    <row r="520" spans="8:8" ht="15.75" customHeight="1">
      <c r="H520" s="4"/>
    </row>
    <row r="521" spans="8:8" ht="15.75" customHeight="1">
      <c r="H521" s="4"/>
    </row>
    <row r="522" spans="8:8" ht="15.75" customHeight="1">
      <c r="H522" s="4"/>
    </row>
    <row r="523" spans="8:8" ht="15.75" customHeight="1">
      <c r="H523" s="4"/>
    </row>
    <row r="524" spans="8:8" ht="15.75" customHeight="1">
      <c r="H524" s="4"/>
    </row>
    <row r="525" spans="8:8" ht="15.75" customHeight="1">
      <c r="H525" s="4"/>
    </row>
    <row r="526" spans="8:8" ht="15.75" customHeight="1">
      <c r="H526" s="4"/>
    </row>
    <row r="527" spans="8:8" ht="15.75" customHeight="1">
      <c r="H527" s="4"/>
    </row>
    <row r="528" spans="8:8" ht="15.75" customHeight="1">
      <c r="H528" s="4"/>
    </row>
    <row r="529" spans="8:8" ht="15.75" customHeight="1">
      <c r="H529" s="4"/>
    </row>
    <row r="530" spans="8:8" ht="15.75" customHeight="1">
      <c r="H530" s="4"/>
    </row>
    <row r="531" spans="8:8" ht="15.75" customHeight="1">
      <c r="H531" s="4"/>
    </row>
    <row r="532" spans="8:8" ht="15.75" customHeight="1">
      <c r="H532" s="4"/>
    </row>
    <row r="533" spans="8:8" ht="15.75" customHeight="1">
      <c r="H533" s="4"/>
    </row>
    <row r="534" spans="8:8" ht="15.75" customHeight="1">
      <c r="H534" s="4"/>
    </row>
    <row r="535" spans="8:8" ht="15.75" customHeight="1">
      <c r="H535" s="4"/>
    </row>
    <row r="536" spans="8:8" ht="15.75" customHeight="1">
      <c r="H536" s="4"/>
    </row>
    <row r="537" spans="8:8" ht="15.75" customHeight="1">
      <c r="H537" s="4"/>
    </row>
    <row r="538" spans="8:8" ht="15.75" customHeight="1">
      <c r="H538" s="4"/>
    </row>
    <row r="539" spans="8:8" ht="15.75" customHeight="1">
      <c r="H539" s="4"/>
    </row>
    <row r="540" spans="8:8" ht="15.75" customHeight="1">
      <c r="H540" s="4"/>
    </row>
    <row r="541" spans="8:8" ht="15.75" customHeight="1">
      <c r="H541" s="4"/>
    </row>
    <row r="542" spans="8:8" ht="15.75" customHeight="1">
      <c r="H542" s="4"/>
    </row>
    <row r="543" spans="8:8" ht="15.75" customHeight="1">
      <c r="H543" s="4"/>
    </row>
    <row r="544" spans="8:8" ht="15.75" customHeight="1">
      <c r="H544" s="4"/>
    </row>
    <row r="545" spans="8:8" ht="15.75" customHeight="1">
      <c r="H545" s="4"/>
    </row>
    <row r="546" spans="8:8" ht="15.75" customHeight="1">
      <c r="H546" s="4"/>
    </row>
    <row r="547" spans="8:8" ht="15.75" customHeight="1">
      <c r="H547" s="4"/>
    </row>
    <row r="548" spans="8:8" ht="15.75" customHeight="1">
      <c r="H548" s="4"/>
    </row>
    <row r="549" spans="8:8" ht="15.75" customHeight="1">
      <c r="H549" s="4"/>
    </row>
    <row r="550" spans="8:8" ht="15.75" customHeight="1">
      <c r="H550" s="4"/>
    </row>
    <row r="551" spans="8:8" ht="15.75" customHeight="1">
      <c r="H551" s="4"/>
    </row>
    <row r="552" spans="8:8" ht="15.75" customHeight="1">
      <c r="H552" s="4"/>
    </row>
    <row r="553" spans="8:8" ht="15.75" customHeight="1">
      <c r="H553" s="4"/>
    </row>
    <row r="554" spans="8:8" ht="15.75" customHeight="1">
      <c r="H554" s="4"/>
    </row>
    <row r="555" spans="8:8" ht="15.75" customHeight="1">
      <c r="H555" s="4"/>
    </row>
    <row r="556" spans="8:8" ht="15.75" customHeight="1">
      <c r="H556" s="4"/>
    </row>
    <row r="557" spans="8:8" ht="15.75" customHeight="1">
      <c r="H557" s="4"/>
    </row>
    <row r="558" spans="8:8" ht="15.75" customHeight="1">
      <c r="H558" s="4"/>
    </row>
    <row r="559" spans="8:8" ht="15.75" customHeight="1">
      <c r="H559" s="4"/>
    </row>
    <row r="560" spans="8:8" ht="15.75" customHeight="1">
      <c r="H560" s="4"/>
    </row>
    <row r="561" spans="8:8" ht="15.75" customHeight="1">
      <c r="H561" s="4"/>
    </row>
    <row r="562" spans="8:8" ht="15.75" customHeight="1">
      <c r="H562" s="4"/>
    </row>
    <row r="563" spans="8:8" ht="15.75" customHeight="1">
      <c r="H563" s="4"/>
    </row>
    <row r="564" spans="8:8" ht="15.75" customHeight="1">
      <c r="H564" s="4"/>
    </row>
    <row r="565" spans="8:8" ht="15.75" customHeight="1">
      <c r="H565" s="4"/>
    </row>
    <row r="566" spans="8:8" ht="15.75" customHeight="1">
      <c r="H566" s="4"/>
    </row>
    <row r="567" spans="8:8" ht="15.75" customHeight="1">
      <c r="H567" s="4"/>
    </row>
    <row r="568" spans="8:8" ht="15.75" customHeight="1">
      <c r="H568" s="4"/>
    </row>
    <row r="569" spans="8:8" ht="15.75" customHeight="1">
      <c r="H569" s="4"/>
    </row>
    <row r="570" spans="8:8" ht="15.75" customHeight="1">
      <c r="H570" s="4"/>
    </row>
    <row r="571" spans="8:8" ht="15.75" customHeight="1">
      <c r="H571" s="4"/>
    </row>
    <row r="572" spans="8:8" ht="15.75" customHeight="1">
      <c r="H572" s="4"/>
    </row>
    <row r="573" spans="8:8" ht="15.75" customHeight="1">
      <c r="H573" s="4"/>
    </row>
    <row r="574" spans="8:8" ht="15.75" customHeight="1">
      <c r="H574" s="4"/>
    </row>
    <row r="575" spans="8:8" ht="15.75" customHeight="1">
      <c r="H575" s="4"/>
    </row>
    <row r="576" spans="8:8" ht="15.75" customHeight="1">
      <c r="H576" s="4"/>
    </row>
    <row r="577" spans="8:8" ht="15.75" customHeight="1">
      <c r="H577" s="4"/>
    </row>
    <row r="578" spans="8:8" ht="15.75" customHeight="1">
      <c r="H578" s="4"/>
    </row>
    <row r="579" spans="8:8" ht="15.75" customHeight="1">
      <c r="H579" s="4"/>
    </row>
    <row r="580" spans="8:8" ht="15.75" customHeight="1">
      <c r="H580" s="4"/>
    </row>
    <row r="581" spans="8:8" ht="15.75" customHeight="1">
      <c r="H581" s="4"/>
    </row>
    <row r="582" spans="8:8" ht="15.75" customHeight="1">
      <c r="H582" s="4"/>
    </row>
    <row r="583" spans="8:8" ht="15.75" customHeight="1">
      <c r="H583" s="4"/>
    </row>
    <row r="584" spans="8:8" ht="15.75" customHeight="1">
      <c r="H584" s="4"/>
    </row>
    <row r="585" spans="8:8" ht="15.75" customHeight="1">
      <c r="H585" s="4"/>
    </row>
    <row r="586" spans="8:8" ht="15.75" customHeight="1">
      <c r="H586" s="4"/>
    </row>
    <row r="587" spans="8:8" ht="15.75" customHeight="1">
      <c r="H587" s="4"/>
    </row>
    <row r="588" spans="8:8" ht="15.75" customHeight="1">
      <c r="H588" s="4"/>
    </row>
    <row r="589" spans="8:8" ht="15.75" customHeight="1">
      <c r="H589" s="4"/>
    </row>
    <row r="590" spans="8:8" ht="15.75" customHeight="1">
      <c r="H590" s="4"/>
    </row>
    <row r="591" spans="8:8" ht="15.75" customHeight="1">
      <c r="H591" s="4"/>
    </row>
    <row r="592" spans="8:8" ht="15.75" customHeight="1">
      <c r="H592" s="4"/>
    </row>
    <row r="593" spans="8:8" ht="15.75" customHeight="1">
      <c r="H593" s="4"/>
    </row>
    <row r="594" spans="8:8" ht="15.75" customHeight="1">
      <c r="H594" s="4"/>
    </row>
    <row r="595" spans="8:8" ht="15.75" customHeight="1">
      <c r="H595" s="4"/>
    </row>
    <row r="596" spans="8:8" ht="15.75" customHeight="1">
      <c r="H596" s="4"/>
    </row>
    <row r="597" spans="8:8" ht="15.75" customHeight="1">
      <c r="H597" s="4"/>
    </row>
    <row r="598" spans="8:8" ht="15.75" customHeight="1">
      <c r="H598" s="4"/>
    </row>
    <row r="599" spans="8:8" ht="15.75" customHeight="1">
      <c r="H599" s="4"/>
    </row>
    <row r="600" spans="8:8" ht="15.75" customHeight="1">
      <c r="H600" s="4"/>
    </row>
    <row r="601" spans="8:8" ht="15.75" customHeight="1">
      <c r="H601" s="4"/>
    </row>
    <row r="602" spans="8:8" ht="15.75" customHeight="1">
      <c r="H602" s="4"/>
    </row>
    <row r="603" spans="8:8" ht="15.75" customHeight="1">
      <c r="H603" s="4"/>
    </row>
    <row r="604" spans="8:8" ht="15.75" customHeight="1">
      <c r="H604" s="4"/>
    </row>
    <row r="605" spans="8:8" ht="15.75" customHeight="1">
      <c r="H605" s="4"/>
    </row>
    <row r="606" spans="8:8" ht="15.75" customHeight="1">
      <c r="H606" s="4"/>
    </row>
    <row r="607" spans="8:8" ht="15.75" customHeight="1">
      <c r="H607" s="4"/>
    </row>
    <row r="608" spans="8:8" ht="15.75" customHeight="1">
      <c r="H608" s="4"/>
    </row>
    <row r="609" spans="8:8" ht="15.75" customHeight="1">
      <c r="H609" s="4"/>
    </row>
    <row r="610" spans="8:8" ht="15.75" customHeight="1">
      <c r="H610" s="4"/>
    </row>
    <row r="611" spans="8:8" ht="15.75" customHeight="1">
      <c r="H611" s="4"/>
    </row>
    <row r="612" spans="8:8" ht="15.75" customHeight="1">
      <c r="H612" s="4"/>
    </row>
    <row r="613" spans="8:8" ht="15.75" customHeight="1">
      <c r="H613" s="4"/>
    </row>
    <row r="614" spans="8:8" ht="15.75" customHeight="1">
      <c r="H614" s="4"/>
    </row>
    <row r="615" spans="8:8" ht="15.75" customHeight="1">
      <c r="H615" s="4"/>
    </row>
    <row r="616" spans="8:8" ht="15.75" customHeight="1">
      <c r="H616" s="4"/>
    </row>
    <row r="617" spans="8:8" ht="15.75" customHeight="1">
      <c r="H617" s="4"/>
    </row>
    <row r="618" spans="8:8" ht="15.75" customHeight="1">
      <c r="H618" s="4"/>
    </row>
    <row r="619" spans="8:8" ht="15.75" customHeight="1">
      <c r="H619" s="4"/>
    </row>
    <row r="620" spans="8:8" ht="15.75" customHeight="1">
      <c r="H620" s="4"/>
    </row>
    <row r="621" spans="8:8" ht="15.75" customHeight="1">
      <c r="H621" s="4"/>
    </row>
    <row r="622" spans="8:8" ht="15.75" customHeight="1">
      <c r="H622" s="4"/>
    </row>
    <row r="623" spans="8:8" ht="15.75" customHeight="1">
      <c r="H623" s="4"/>
    </row>
    <row r="624" spans="8:8" ht="15.75" customHeight="1">
      <c r="H624" s="4"/>
    </row>
    <row r="625" spans="8:8" ht="15.75" customHeight="1">
      <c r="H625" s="4"/>
    </row>
    <row r="626" spans="8:8" ht="15.75" customHeight="1">
      <c r="H626" s="4"/>
    </row>
    <row r="627" spans="8:8" ht="15.75" customHeight="1">
      <c r="H627" s="4"/>
    </row>
    <row r="628" spans="8:8" ht="15.75" customHeight="1">
      <c r="H628" s="4"/>
    </row>
    <row r="629" spans="8:8" ht="15.75" customHeight="1">
      <c r="H629" s="4"/>
    </row>
    <row r="630" spans="8:8" ht="15.75" customHeight="1">
      <c r="H630" s="4"/>
    </row>
    <row r="631" spans="8:8" ht="15.75" customHeight="1">
      <c r="H631" s="4"/>
    </row>
    <row r="632" spans="8:8" ht="15.75" customHeight="1">
      <c r="H632" s="4"/>
    </row>
    <row r="633" spans="8:8" ht="15.75" customHeight="1">
      <c r="H633" s="4"/>
    </row>
    <row r="634" spans="8:8" ht="15.75" customHeight="1">
      <c r="H634" s="4"/>
    </row>
    <row r="635" spans="8:8" ht="15.75" customHeight="1">
      <c r="H635" s="4"/>
    </row>
    <row r="636" spans="8:8" ht="15.75" customHeight="1">
      <c r="H636" s="4"/>
    </row>
    <row r="637" spans="8:8" ht="15.75" customHeight="1">
      <c r="H637" s="4"/>
    </row>
    <row r="638" spans="8:8" ht="15.75" customHeight="1">
      <c r="H638" s="4"/>
    </row>
    <row r="639" spans="8:8" ht="15.75" customHeight="1">
      <c r="H639" s="4"/>
    </row>
    <row r="640" spans="8:8" ht="15.75" customHeight="1">
      <c r="H640" s="4"/>
    </row>
    <row r="641" spans="8:8" ht="15.75" customHeight="1">
      <c r="H641" s="4"/>
    </row>
    <row r="642" spans="8:8" ht="15.75" customHeight="1">
      <c r="H642" s="4"/>
    </row>
    <row r="643" spans="8:8" ht="15.75" customHeight="1">
      <c r="H643" s="4"/>
    </row>
    <row r="644" spans="8:8" ht="15.75" customHeight="1">
      <c r="H644" s="4"/>
    </row>
    <row r="645" spans="8:8" ht="15.75" customHeight="1">
      <c r="H645" s="4"/>
    </row>
    <row r="646" spans="8:8" ht="15.75" customHeight="1">
      <c r="H646" s="4"/>
    </row>
    <row r="647" spans="8:8" ht="15.75" customHeight="1">
      <c r="H647" s="4"/>
    </row>
    <row r="648" spans="8:8" ht="15.75" customHeight="1">
      <c r="H648" s="4"/>
    </row>
    <row r="649" spans="8:8" ht="15.75" customHeight="1">
      <c r="H649" s="4"/>
    </row>
    <row r="650" spans="8:8" ht="15.75" customHeight="1">
      <c r="H650" s="4"/>
    </row>
    <row r="651" spans="8:8" ht="15.75" customHeight="1">
      <c r="H651" s="4"/>
    </row>
    <row r="652" spans="8:8" ht="15.75" customHeight="1">
      <c r="H652" s="4"/>
    </row>
    <row r="653" spans="8:8" ht="15.75" customHeight="1">
      <c r="H653" s="4"/>
    </row>
    <row r="654" spans="8:8" ht="15.75" customHeight="1">
      <c r="H654" s="4"/>
    </row>
    <row r="655" spans="8:8" ht="15.75" customHeight="1">
      <c r="H655" s="4"/>
    </row>
    <row r="656" spans="8:8" ht="15.75" customHeight="1">
      <c r="H656" s="4"/>
    </row>
    <row r="657" spans="8:8" ht="15.75" customHeight="1">
      <c r="H657" s="4"/>
    </row>
    <row r="658" spans="8:8" ht="15.75" customHeight="1">
      <c r="H658" s="4"/>
    </row>
    <row r="659" spans="8:8" ht="15.75" customHeight="1">
      <c r="H659" s="4"/>
    </row>
    <row r="660" spans="8:8" ht="15.75" customHeight="1">
      <c r="H660" s="4"/>
    </row>
    <row r="661" spans="8:8" ht="15.75" customHeight="1">
      <c r="H661" s="4"/>
    </row>
    <row r="662" spans="8:8" ht="15.75" customHeight="1">
      <c r="H662" s="4"/>
    </row>
    <row r="663" spans="8:8" ht="15.75" customHeight="1">
      <c r="H663" s="4"/>
    </row>
    <row r="664" spans="8:8" ht="15.75" customHeight="1">
      <c r="H664" s="4"/>
    </row>
    <row r="665" spans="8:8" ht="15.75" customHeight="1">
      <c r="H665" s="4"/>
    </row>
    <row r="666" spans="8:8" ht="15.75" customHeight="1">
      <c r="H666" s="4"/>
    </row>
    <row r="667" spans="8:8" ht="15.75" customHeight="1">
      <c r="H667" s="4"/>
    </row>
    <row r="668" spans="8:8" ht="15.75" customHeight="1">
      <c r="H668" s="4"/>
    </row>
    <row r="669" spans="8:8" ht="15.75" customHeight="1">
      <c r="H669" s="4"/>
    </row>
    <row r="670" spans="8:8" ht="15.75" customHeight="1">
      <c r="H670" s="4"/>
    </row>
    <row r="671" spans="8:8" ht="15.75" customHeight="1">
      <c r="H671" s="4"/>
    </row>
    <row r="672" spans="8:8" ht="15.75" customHeight="1">
      <c r="H672" s="4"/>
    </row>
    <row r="673" spans="8:8" ht="15.75" customHeight="1">
      <c r="H673" s="4"/>
    </row>
    <row r="674" spans="8:8" ht="15.75" customHeight="1">
      <c r="H674" s="4"/>
    </row>
    <row r="675" spans="8:8" ht="15.75" customHeight="1">
      <c r="H675" s="4"/>
    </row>
    <row r="676" spans="8:8" ht="15.75" customHeight="1">
      <c r="H676" s="4"/>
    </row>
    <row r="677" spans="8:8" ht="15.75" customHeight="1">
      <c r="H677" s="4"/>
    </row>
    <row r="678" spans="8:8" ht="15.75" customHeight="1">
      <c r="H678" s="4"/>
    </row>
    <row r="679" spans="8:8" ht="15.75" customHeight="1">
      <c r="H679" s="4"/>
    </row>
    <row r="680" spans="8:8" ht="15.75" customHeight="1">
      <c r="H680" s="4"/>
    </row>
    <row r="681" spans="8:8" ht="15.75" customHeight="1">
      <c r="H681" s="4"/>
    </row>
    <row r="682" spans="8:8" ht="15.75" customHeight="1">
      <c r="H682" s="4"/>
    </row>
    <row r="683" spans="8:8" ht="15.75" customHeight="1">
      <c r="H683" s="4"/>
    </row>
    <row r="684" spans="8:8" ht="15.75" customHeight="1">
      <c r="H684" s="4"/>
    </row>
    <row r="685" spans="8:8" ht="15.75" customHeight="1">
      <c r="H685" s="4"/>
    </row>
    <row r="686" spans="8:8" ht="15.75" customHeight="1">
      <c r="H686" s="4"/>
    </row>
    <row r="687" spans="8:8" ht="15.75" customHeight="1">
      <c r="H687" s="4"/>
    </row>
    <row r="688" spans="8:8" ht="15.75" customHeight="1">
      <c r="H688" s="4"/>
    </row>
    <row r="689" spans="8:8" ht="15.75" customHeight="1">
      <c r="H689" s="4"/>
    </row>
    <row r="690" spans="8:8" ht="15.75" customHeight="1">
      <c r="H690" s="4"/>
    </row>
    <row r="691" spans="8:8" ht="15.75" customHeight="1">
      <c r="H691" s="4"/>
    </row>
    <row r="692" spans="8:8" ht="15.75" customHeight="1">
      <c r="H692" s="4"/>
    </row>
    <row r="693" spans="8:8" ht="15.75" customHeight="1">
      <c r="H693" s="4"/>
    </row>
    <row r="694" spans="8:8" ht="15.75" customHeight="1">
      <c r="H694" s="4"/>
    </row>
    <row r="695" spans="8:8" ht="15.75" customHeight="1">
      <c r="H695" s="4"/>
    </row>
    <row r="696" spans="8:8" ht="15.75" customHeight="1">
      <c r="H696" s="4"/>
    </row>
    <row r="697" spans="8:8" ht="15.75" customHeight="1">
      <c r="H697" s="4"/>
    </row>
    <row r="698" spans="8:8" ht="15.75" customHeight="1">
      <c r="H698" s="4"/>
    </row>
    <row r="699" spans="8:8" ht="15.75" customHeight="1">
      <c r="H699" s="4"/>
    </row>
    <row r="700" spans="8:8" ht="15.75" customHeight="1">
      <c r="H700" s="4"/>
    </row>
    <row r="701" spans="8:8" ht="15.75" customHeight="1">
      <c r="H701" s="4"/>
    </row>
    <row r="702" spans="8:8" ht="15.75" customHeight="1">
      <c r="H702" s="4"/>
    </row>
    <row r="703" spans="8:8" ht="15.75" customHeight="1">
      <c r="H703" s="4"/>
    </row>
    <row r="704" spans="8:8" ht="15.75" customHeight="1">
      <c r="H704" s="4"/>
    </row>
    <row r="705" spans="8:8" ht="15.75" customHeight="1">
      <c r="H705" s="4"/>
    </row>
    <row r="706" spans="8:8" ht="15.75" customHeight="1">
      <c r="H706" s="4"/>
    </row>
    <row r="707" spans="8:8" ht="15.75" customHeight="1">
      <c r="H707" s="4"/>
    </row>
    <row r="708" spans="8:8" ht="15.75" customHeight="1">
      <c r="H708" s="4"/>
    </row>
    <row r="709" spans="8:8" ht="15.75" customHeight="1">
      <c r="H709" s="4"/>
    </row>
    <row r="710" spans="8:8" ht="15.75" customHeight="1">
      <c r="H710" s="4"/>
    </row>
    <row r="711" spans="8:8" ht="15.75" customHeight="1">
      <c r="H711" s="4"/>
    </row>
    <row r="712" spans="8:8" ht="15.75" customHeight="1">
      <c r="H712" s="4"/>
    </row>
    <row r="713" spans="8:8" ht="15.75" customHeight="1">
      <c r="H713" s="4"/>
    </row>
    <row r="714" spans="8:8" ht="15.75" customHeight="1">
      <c r="H714" s="4"/>
    </row>
    <row r="715" spans="8:8" ht="15.75" customHeight="1">
      <c r="H715" s="4"/>
    </row>
    <row r="716" spans="8:8" ht="15.75" customHeight="1">
      <c r="H716" s="4"/>
    </row>
    <row r="717" spans="8:8" ht="15.75" customHeight="1">
      <c r="H717" s="4"/>
    </row>
    <row r="718" spans="8:8" ht="15.75" customHeight="1">
      <c r="H718" s="4"/>
    </row>
    <row r="719" spans="8:8" ht="15.75" customHeight="1">
      <c r="H719" s="4"/>
    </row>
    <row r="720" spans="8:8" ht="15.75" customHeight="1">
      <c r="H720" s="4"/>
    </row>
    <row r="721" spans="8:8" ht="15.75" customHeight="1">
      <c r="H721" s="4"/>
    </row>
    <row r="722" spans="8:8" ht="15.75" customHeight="1">
      <c r="H722" s="4"/>
    </row>
    <row r="723" spans="8:8" ht="15.75" customHeight="1">
      <c r="H723" s="4"/>
    </row>
    <row r="724" spans="8:8" ht="15.75" customHeight="1">
      <c r="H724" s="4"/>
    </row>
    <row r="725" spans="8:8" ht="15.75" customHeight="1">
      <c r="H725" s="4"/>
    </row>
    <row r="726" spans="8:8" ht="15.75" customHeight="1">
      <c r="H726" s="4"/>
    </row>
    <row r="727" spans="8:8" ht="15.75" customHeight="1">
      <c r="H727" s="4"/>
    </row>
    <row r="728" spans="8:8" ht="15.75" customHeight="1">
      <c r="H728" s="4"/>
    </row>
    <row r="729" spans="8:8" ht="15.75" customHeight="1">
      <c r="H729" s="4"/>
    </row>
    <row r="730" spans="8:8" ht="15.75" customHeight="1">
      <c r="H730" s="4"/>
    </row>
    <row r="731" spans="8:8" ht="15.75" customHeight="1">
      <c r="H731" s="4"/>
    </row>
    <row r="732" spans="8:8" ht="15.75" customHeight="1">
      <c r="H732" s="4"/>
    </row>
    <row r="733" spans="8:8" ht="15.75" customHeight="1">
      <c r="H733" s="4"/>
    </row>
    <row r="734" spans="8:8" ht="15.75" customHeight="1">
      <c r="H734" s="4"/>
    </row>
    <row r="735" spans="8:8" ht="15.75" customHeight="1">
      <c r="H735" s="4"/>
    </row>
    <row r="736" spans="8:8" ht="15.75" customHeight="1">
      <c r="H736" s="4"/>
    </row>
    <row r="737" spans="8:8" ht="15.75" customHeight="1">
      <c r="H737" s="4"/>
    </row>
    <row r="738" spans="8:8" ht="15.75" customHeight="1">
      <c r="H738" s="4"/>
    </row>
    <row r="739" spans="8:8" ht="15.75" customHeight="1">
      <c r="H739" s="4"/>
    </row>
    <row r="740" spans="8:8" ht="15.75" customHeight="1">
      <c r="H740" s="4"/>
    </row>
    <row r="741" spans="8:8" ht="15.75" customHeight="1">
      <c r="H741" s="4"/>
    </row>
    <row r="742" spans="8:8" ht="15.75" customHeight="1">
      <c r="H742" s="4"/>
    </row>
    <row r="743" spans="8:8" ht="15.75" customHeight="1">
      <c r="H743" s="4"/>
    </row>
    <row r="744" spans="8:8" ht="15.75" customHeight="1">
      <c r="H744" s="4"/>
    </row>
    <row r="745" spans="8:8" ht="15.75" customHeight="1">
      <c r="H745" s="4"/>
    </row>
    <row r="746" spans="8:8" ht="15.75" customHeight="1">
      <c r="H746" s="4"/>
    </row>
    <row r="747" spans="8:8" ht="15.75" customHeight="1">
      <c r="H747" s="4"/>
    </row>
    <row r="748" spans="8:8" ht="15.75" customHeight="1">
      <c r="H748" s="4"/>
    </row>
    <row r="749" spans="8:8" ht="15.75" customHeight="1">
      <c r="H749" s="4"/>
    </row>
    <row r="750" spans="8:8" ht="15.75" customHeight="1">
      <c r="H750" s="4"/>
    </row>
    <row r="751" spans="8:8" ht="15.75" customHeight="1">
      <c r="H751" s="4"/>
    </row>
    <row r="752" spans="8:8" ht="15.75" customHeight="1">
      <c r="H752" s="4"/>
    </row>
    <row r="753" spans="8:8" ht="15.75" customHeight="1">
      <c r="H753" s="4"/>
    </row>
    <row r="754" spans="8:8" ht="15.75" customHeight="1">
      <c r="H754" s="4"/>
    </row>
    <row r="755" spans="8:8" ht="15.75" customHeight="1">
      <c r="H755" s="4"/>
    </row>
    <row r="756" spans="8:8" ht="15.75" customHeight="1">
      <c r="H756" s="4"/>
    </row>
    <row r="757" spans="8:8" ht="15.75" customHeight="1">
      <c r="H757" s="4"/>
    </row>
    <row r="758" spans="8:8" ht="15.75" customHeight="1">
      <c r="H758" s="4"/>
    </row>
    <row r="759" spans="8:8" ht="15.75" customHeight="1">
      <c r="H759" s="4"/>
    </row>
    <row r="760" spans="8:8" ht="15.75" customHeight="1">
      <c r="H760" s="4"/>
    </row>
    <row r="761" spans="8:8" ht="15.75" customHeight="1">
      <c r="H761" s="4"/>
    </row>
    <row r="762" spans="8:8" ht="15.75" customHeight="1">
      <c r="H762" s="4"/>
    </row>
    <row r="763" spans="8:8" ht="15.75" customHeight="1">
      <c r="H763" s="4"/>
    </row>
    <row r="764" spans="8:8" ht="15.75" customHeight="1">
      <c r="H764" s="4"/>
    </row>
    <row r="765" spans="8:8" ht="15.75" customHeight="1">
      <c r="H765" s="4"/>
    </row>
    <row r="766" spans="8:8" ht="15.75" customHeight="1">
      <c r="H766" s="4"/>
    </row>
    <row r="767" spans="8:8" ht="15.75" customHeight="1">
      <c r="H767" s="4"/>
    </row>
    <row r="768" spans="8:8" ht="15.75" customHeight="1">
      <c r="H768" s="4"/>
    </row>
    <row r="769" spans="8:8" ht="15.75" customHeight="1">
      <c r="H769" s="4"/>
    </row>
    <row r="770" spans="8:8" ht="15.75" customHeight="1">
      <c r="H770" s="4"/>
    </row>
    <row r="771" spans="8:8" ht="15.75" customHeight="1">
      <c r="H771" s="4"/>
    </row>
    <row r="772" spans="8:8" ht="15.75" customHeight="1">
      <c r="H772" s="4"/>
    </row>
    <row r="773" spans="8:8" ht="15.75" customHeight="1">
      <c r="H773" s="4"/>
    </row>
    <row r="774" spans="8:8" ht="15.75" customHeight="1">
      <c r="H774" s="4"/>
    </row>
    <row r="775" spans="8:8" ht="15.75" customHeight="1">
      <c r="H775" s="4"/>
    </row>
    <row r="776" spans="8:8" ht="15.75" customHeight="1">
      <c r="H776" s="4"/>
    </row>
    <row r="777" spans="8:8" ht="15.75" customHeight="1">
      <c r="H777" s="4"/>
    </row>
    <row r="778" spans="8:8" ht="15.75" customHeight="1">
      <c r="H778" s="4"/>
    </row>
    <row r="779" spans="8:8" ht="15.75" customHeight="1">
      <c r="H779" s="4"/>
    </row>
    <row r="780" spans="8:8" ht="15.75" customHeight="1">
      <c r="H780" s="4"/>
    </row>
    <row r="781" spans="8:8" ht="15.75" customHeight="1">
      <c r="H781" s="4"/>
    </row>
    <row r="782" spans="8:8" ht="15.75" customHeight="1">
      <c r="H782" s="4"/>
    </row>
    <row r="783" spans="8:8" ht="15.75" customHeight="1">
      <c r="H783" s="4"/>
    </row>
    <row r="784" spans="8:8" ht="15.75" customHeight="1">
      <c r="H784" s="4"/>
    </row>
    <row r="785" spans="8:8" ht="15.75" customHeight="1">
      <c r="H785" s="4"/>
    </row>
    <row r="786" spans="8:8" ht="15.75" customHeight="1">
      <c r="H786" s="4"/>
    </row>
    <row r="787" spans="8:8" ht="15.75" customHeight="1">
      <c r="H787" s="4"/>
    </row>
    <row r="788" spans="8:8" ht="15.75" customHeight="1">
      <c r="H788" s="4"/>
    </row>
    <row r="789" spans="8:8" ht="15.75" customHeight="1">
      <c r="H789" s="4"/>
    </row>
    <row r="790" spans="8:8" ht="15.75" customHeight="1">
      <c r="H790" s="4"/>
    </row>
    <row r="791" spans="8:8" ht="15.75" customHeight="1">
      <c r="H791" s="4"/>
    </row>
    <row r="792" spans="8:8" ht="15.75" customHeight="1">
      <c r="H792" s="4"/>
    </row>
    <row r="793" spans="8:8" ht="15.75" customHeight="1">
      <c r="H793" s="4"/>
    </row>
    <row r="794" spans="8:8" ht="15.75" customHeight="1">
      <c r="H794" s="4"/>
    </row>
    <row r="795" spans="8:8" ht="15.75" customHeight="1">
      <c r="H795" s="4"/>
    </row>
    <row r="796" spans="8:8" ht="15.75" customHeight="1">
      <c r="H796" s="4"/>
    </row>
    <row r="797" spans="8:8" ht="15.75" customHeight="1">
      <c r="H797" s="4"/>
    </row>
    <row r="798" spans="8:8" ht="15.75" customHeight="1">
      <c r="H798" s="4"/>
    </row>
    <row r="799" spans="8:8" ht="15.75" customHeight="1">
      <c r="H799" s="4"/>
    </row>
    <row r="800" spans="8:8" ht="15.75" customHeight="1">
      <c r="H800" s="4"/>
    </row>
    <row r="801" spans="8:8" ht="15.75" customHeight="1">
      <c r="H801" s="4"/>
    </row>
    <row r="802" spans="8:8" ht="15.75" customHeight="1">
      <c r="H802" s="4"/>
    </row>
    <row r="803" spans="8:8" ht="15.75" customHeight="1">
      <c r="H803" s="4"/>
    </row>
    <row r="804" spans="8:8" ht="15.75" customHeight="1">
      <c r="H804" s="4"/>
    </row>
    <row r="805" spans="8:8" ht="15.75" customHeight="1">
      <c r="H805" s="4"/>
    </row>
    <row r="806" spans="8:8" ht="15.75" customHeight="1">
      <c r="H806" s="4"/>
    </row>
    <row r="807" spans="8:8" ht="15.75" customHeight="1">
      <c r="H807" s="4"/>
    </row>
    <row r="808" spans="8:8" ht="15.75" customHeight="1">
      <c r="H808" s="4"/>
    </row>
    <row r="809" spans="8:8" ht="15.75" customHeight="1">
      <c r="H809" s="4"/>
    </row>
    <row r="810" spans="8:8" ht="15.75" customHeight="1">
      <c r="H810" s="4"/>
    </row>
    <row r="811" spans="8:8" ht="15.75" customHeight="1">
      <c r="H811" s="4"/>
    </row>
    <row r="812" spans="8:8" ht="15.75" customHeight="1">
      <c r="H812" s="4"/>
    </row>
    <row r="813" spans="8:8" ht="15.75" customHeight="1">
      <c r="H813" s="4"/>
    </row>
    <row r="814" spans="8:8" ht="15.75" customHeight="1">
      <c r="H814" s="4"/>
    </row>
    <row r="815" spans="8:8" ht="15.75" customHeight="1">
      <c r="H815" s="4"/>
    </row>
    <row r="816" spans="8:8" ht="15.75" customHeight="1">
      <c r="H816" s="4"/>
    </row>
    <row r="817" spans="8:8" ht="15.75" customHeight="1">
      <c r="H817" s="4"/>
    </row>
    <row r="818" spans="8:8" ht="15.75" customHeight="1">
      <c r="H818" s="4"/>
    </row>
    <row r="819" spans="8:8" ht="15.75" customHeight="1">
      <c r="H819" s="4"/>
    </row>
    <row r="820" spans="8:8" ht="15.75" customHeight="1">
      <c r="H820" s="4"/>
    </row>
    <row r="821" spans="8:8" ht="15.75" customHeight="1">
      <c r="H821" s="4"/>
    </row>
    <row r="822" spans="8:8" ht="15.75" customHeight="1">
      <c r="H822" s="4"/>
    </row>
    <row r="823" spans="8:8" ht="15.75" customHeight="1">
      <c r="H823" s="4"/>
    </row>
    <row r="824" spans="8:8" ht="15.75" customHeight="1">
      <c r="H824" s="4"/>
    </row>
    <row r="825" spans="8:8" ht="15.75" customHeight="1">
      <c r="H825" s="4"/>
    </row>
    <row r="826" spans="8:8" ht="15.75" customHeight="1">
      <c r="H826" s="4"/>
    </row>
    <row r="827" spans="8:8" ht="15.75" customHeight="1">
      <c r="H827" s="4"/>
    </row>
    <row r="828" spans="8:8" ht="15.75" customHeight="1">
      <c r="H828" s="4"/>
    </row>
    <row r="829" spans="8:8" ht="15.75" customHeight="1">
      <c r="H829" s="4"/>
    </row>
    <row r="830" spans="8:8" ht="15.75" customHeight="1">
      <c r="H830" s="4"/>
    </row>
    <row r="831" spans="8:8" ht="15.75" customHeight="1">
      <c r="H831" s="4"/>
    </row>
    <row r="832" spans="8:8" ht="15.75" customHeight="1">
      <c r="H832" s="4"/>
    </row>
    <row r="833" spans="8:8" ht="15.75" customHeight="1">
      <c r="H833" s="4"/>
    </row>
    <row r="834" spans="8:8" ht="15.75" customHeight="1">
      <c r="H834" s="4"/>
    </row>
    <row r="835" spans="8:8" ht="15.75" customHeight="1">
      <c r="H835" s="4"/>
    </row>
    <row r="836" spans="8:8" ht="15.75" customHeight="1">
      <c r="H836" s="4"/>
    </row>
    <row r="837" spans="8:8" ht="15.75" customHeight="1">
      <c r="H837" s="4"/>
    </row>
    <row r="838" spans="8:8" ht="15.75" customHeight="1">
      <c r="H838" s="4"/>
    </row>
    <row r="839" spans="8:8" ht="15.75" customHeight="1">
      <c r="H839" s="4"/>
    </row>
    <row r="840" spans="8:8" ht="15.75" customHeight="1">
      <c r="H840" s="4"/>
    </row>
    <row r="841" spans="8:8" ht="15.75" customHeight="1">
      <c r="H841" s="4"/>
    </row>
    <row r="842" spans="8:8" ht="15.75" customHeight="1">
      <c r="H842" s="4"/>
    </row>
    <row r="843" spans="8:8" ht="15.75" customHeight="1">
      <c r="H843" s="4"/>
    </row>
    <row r="844" spans="8:8" ht="15.75" customHeight="1">
      <c r="H844" s="4"/>
    </row>
    <row r="845" spans="8:8" ht="15.75" customHeight="1">
      <c r="H845" s="4"/>
    </row>
    <row r="846" spans="8:8" ht="15.75" customHeight="1">
      <c r="H846" s="4"/>
    </row>
    <row r="847" spans="8:8" ht="15.75" customHeight="1">
      <c r="H847" s="4"/>
    </row>
    <row r="848" spans="8:8" ht="15.75" customHeight="1">
      <c r="H848" s="4"/>
    </row>
    <row r="849" spans="8:8" ht="15.75" customHeight="1">
      <c r="H849" s="4"/>
    </row>
    <row r="850" spans="8:8" ht="15.75" customHeight="1">
      <c r="H850" s="4"/>
    </row>
    <row r="851" spans="8:8" ht="15.75" customHeight="1">
      <c r="H851" s="4"/>
    </row>
    <row r="852" spans="8:8" ht="15.75" customHeight="1">
      <c r="H852" s="4"/>
    </row>
    <row r="853" spans="8:8" ht="15.75" customHeight="1">
      <c r="H853" s="4"/>
    </row>
    <row r="854" spans="8:8" ht="15.75" customHeight="1">
      <c r="H854" s="4"/>
    </row>
    <row r="855" spans="8:8" ht="15.75" customHeight="1">
      <c r="H855" s="4"/>
    </row>
    <row r="856" spans="8:8" ht="15.75" customHeight="1">
      <c r="H856" s="4"/>
    </row>
    <row r="857" spans="8:8" ht="15.75" customHeight="1">
      <c r="H857" s="4"/>
    </row>
    <row r="858" spans="8:8" ht="15.75" customHeight="1">
      <c r="H858" s="4"/>
    </row>
    <row r="859" spans="8:8" ht="15.75" customHeight="1">
      <c r="H859" s="4"/>
    </row>
    <row r="860" spans="8:8" ht="15.75" customHeight="1">
      <c r="H860" s="4"/>
    </row>
    <row r="861" spans="8:8" ht="15.75" customHeight="1">
      <c r="H861" s="4"/>
    </row>
    <row r="862" spans="8:8" ht="15.75" customHeight="1">
      <c r="H862" s="4"/>
    </row>
    <row r="863" spans="8:8" ht="15.75" customHeight="1">
      <c r="H863" s="4"/>
    </row>
    <row r="864" spans="8:8" ht="15.75" customHeight="1">
      <c r="H864" s="4"/>
    </row>
    <row r="865" spans="8:8" ht="15.75" customHeight="1">
      <c r="H865" s="4"/>
    </row>
    <row r="866" spans="8:8" ht="15.75" customHeight="1">
      <c r="H866" s="4"/>
    </row>
    <row r="867" spans="8:8" ht="15.75" customHeight="1">
      <c r="H867" s="4"/>
    </row>
    <row r="868" spans="8:8" ht="15.75" customHeight="1">
      <c r="H868" s="4"/>
    </row>
    <row r="869" spans="8:8" ht="15.75" customHeight="1">
      <c r="H869" s="4"/>
    </row>
    <row r="870" spans="8:8" ht="15.75" customHeight="1">
      <c r="H870" s="4"/>
    </row>
    <row r="871" spans="8:8" ht="15.75" customHeight="1">
      <c r="H871" s="4"/>
    </row>
    <row r="872" spans="8:8" ht="15.75" customHeight="1">
      <c r="H872" s="4"/>
    </row>
    <row r="873" spans="8:8" ht="15.75" customHeight="1">
      <c r="H873" s="4"/>
    </row>
    <row r="874" spans="8:8" ht="15.75" customHeight="1">
      <c r="H874" s="4"/>
    </row>
    <row r="875" spans="8:8" ht="15.75" customHeight="1">
      <c r="H875" s="4"/>
    </row>
    <row r="876" spans="8:8" ht="15.75" customHeight="1">
      <c r="H876" s="4"/>
    </row>
    <row r="877" spans="8:8" ht="15.75" customHeight="1">
      <c r="H877" s="4"/>
    </row>
    <row r="878" spans="8:8" ht="15.75" customHeight="1">
      <c r="H878" s="4"/>
    </row>
    <row r="879" spans="8:8" ht="15.75" customHeight="1">
      <c r="H879" s="4"/>
    </row>
    <row r="880" spans="8:8" ht="15.75" customHeight="1">
      <c r="H880" s="4"/>
    </row>
    <row r="881" spans="8:8" ht="15.75" customHeight="1">
      <c r="H881" s="4"/>
    </row>
    <row r="882" spans="8:8" ht="15.75" customHeight="1">
      <c r="H882" s="4"/>
    </row>
    <row r="883" spans="8:8" ht="15.75" customHeight="1">
      <c r="H883" s="4"/>
    </row>
    <row r="884" spans="8:8" ht="15.75" customHeight="1">
      <c r="H884" s="4"/>
    </row>
    <row r="885" spans="8:8" ht="15.75" customHeight="1">
      <c r="H885" s="4"/>
    </row>
    <row r="886" spans="8:8" ht="15.75" customHeight="1">
      <c r="H886" s="4"/>
    </row>
    <row r="887" spans="8:8" ht="15.75" customHeight="1">
      <c r="H887" s="4"/>
    </row>
    <row r="888" spans="8:8" ht="15.75" customHeight="1">
      <c r="H888" s="4"/>
    </row>
    <row r="889" spans="8:8" ht="15.75" customHeight="1">
      <c r="H889" s="4"/>
    </row>
    <row r="890" spans="8:8" ht="15.75" customHeight="1">
      <c r="H890" s="4"/>
    </row>
    <row r="891" spans="8:8" ht="15.75" customHeight="1">
      <c r="H891" s="4"/>
    </row>
    <row r="892" spans="8:8" ht="15.75" customHeight="1">
      <c r="H892" s="4"/>
    </row>
    <row r="893" spans="8:8" ht="15.75" customHeight="1">
      <c r="H893" s="4"/>
    </row>
    <row r="894" spans="8:8" ht="15.75" customHeight="1">
      <c r="H894" s="4"/>
    </row>
    <row r="895" spans="8:8" ht="15.75" customHeight="1">
      <c r="H895" s="4"/>
    </row>
    <row r="896" spans="8:8" ht="15.75" customHeight="1">
      <c r="H896" s="4"/>
    </row>
    <row r="897" spans="8:8" ht="15.75" customHeight="1">
      <c r="H897" s="4"/>
    </row>
    <row r="898" spans="8:8" ht="15.75" customHeight="1">
      <c r="H898" s="4"/>
    </row>
    <row r="899" spans="8:8" ht="15.75" customHeight="1">
      <c r="H899" s="4"/>
    </row>
    <row r="900" spans="8:8" ht="15.75" customHeight="1">
      <c r="H900" s="4"/>
    </row>
    <row r="901" spans="8:8" ht="15.75" customHeight="1">
      <c r="H901" s="4"/>
    </row>
    <row r="902" spans="8:8" ht="15.75" customHeight="1">
      <c r="H902" s="4"/>
    </row>
    <row r="903" spans="8:8" ht="15.75" customHeight="1">
      <c r="H903" s="4"/>
    </row>
    <row r="904" spans="8:8" ht="15.75" customHeight="1">
      <c r="H904" s="4"/>
    </row>
    <row r="905" spans="8:8" ht="15.75" customHeight="1">
      <c r="H905" s="4"/>
    </row>
    <row r="906" spans="8:8" ht="15.75" customHeight="1">
      <c r="H906" s="4"/>
    </row>
    <row r="907" spans="8:8" ht="15.75" customHeight="1">
      <c r="H907" s="4"/>
    </row>
    <row r="908" spans="8:8" ht="15.75" customHeight="1">
      <c r="H908" s="4"/>
    </row>
    <row r="909" spans="8:8" ht="15.75" customHeight="1">
      <c r="H909" s="4"/>
    </row>
    <row r="910" spans="8:8" ht="15.75" customHeight="1">
      <c r="H910" s="4"/>
    </row>
    <row r="911" spans="8:8" ht="15.75" customHeight="1">
      <c r="H911" s="4"/>
    </row>
    <row r="912" spans="8:8" ht="15.75" customHeight="1">
      <c r="H912" s="4"/>
    </row>
    <row r="913" spans="8:8" ht="15.75" customHeight="1">
      <c r="H913" s="4"/>
    </row>
    <row r="914" spans="8:8" ht="15.75" customHeight="1">
      <c r="H914" s="4"/>
    </row>
    <row r="915" spans="8:8" ht="15.75" customHeight="1">
      <c r="H915" s="4"/>
    </row>
    <row r="916" spans="8:8" ht="15.75" customHeight="1">
      <c r="H916" s="4"/>
    </row>
    <row r="917" spans="8:8" ht="15.75" customHeight="1">
      <c r="H917" s="4"/>
    </row>
    <row r="918" spans="8:8" ht="15.75" customHeight="1">
      <c r="H918" s="4"/>
    </row>
    <row r="919" spans="8:8" ht="15.75" customHeight="1">
      <c r="H919" s="4"/>
    </row>
    <row r="920" spans="8:8" ht="15.75" customHeight="1">
      <c r="H920" s="4"/>
    </row>
    <row r="921" spans="8:8" ht="15.75" customHeight="1">
      <c r="H921" s="4"/>
    </row>
    <row r="922" spans="8:8" ht="15.75" customHeight="1">
      <c r="H922" s="4"/>
    </row>
    <row r="923" spans="8:8" ht="15.75" customHeight="1">
      <c r="H923" s="4"/>
    </row>
    <row r="924" spans="8:8" ht="15.75" customHeight="1">
      <c r="H924" s="4"/>
    </row>
    <row r="925" spans="8:8" ht="15.75" customHeight="1">
      <c r="H925" s="4"/>
    </row>
    <row r="926" spans="8:8" ht="15.75" customHeight="1">
      <c r="H926" s="4"/>
    </row>
    <row r="927" spans="8:8" ht="15.75" customHeight="1">
      <c r="H927" s="4"/>
    </row>
    <row r="928" spans="8:8" ht="15.75" customHeight="1">
      <c r="H928" s="4"/>
    </row>
    <row r="929" spans="8:8" ht="15.75" customHeight="1">
      <c r="H929" s="4"/>
    </row>
    <row r="930" spans="8:8" ht="15.75" customHeight="1">
      <c r="H930" s="4"/>
    </row>
    <row r="931" spans="8:8" ht="15.75" customHeight="1">
      <c r="H931" s="4"/>
    </row>
    <row r="932" spans="8:8" ht="15.75" customHeight="1">
      <c r="H932" s="4"/>
    </row>
    <row r="933" spans="8:8" ht="15.75" customHeight="1">
      <c r="H933" s="4"/>
    </row>
    <row r="934" spans="8:8" ht="15.75" customHeight="1">
      <c r="H934" s="4"/>
    </row>
    <row r="935" spans="8:8" ht="15.75" customHeight="1">
      <c r="H935" s="4"/>
    </row>
    <row r="936" spans="8:8" ht="15.75" customHeight="1">
      <c r="H936" s="4"/>
    </row>
    <row r="937" spans="8:8" ht="15.75" customHeight="1">
      <c r="H937" s="4"/>
    </row>
    <row r="938" spans="8:8" ht="15.75" customHeight="1">
      <c r="H938" s="4"/>
    </row>
    <row r="939" spans="8:8" ht="15.75" customHeight="1">
      <c r="H939" s="4"/>
    </row>
    <row r="940" spans="8:8" ht="15.75" customHeight="1">
      <c r="H940" s="4"/>
    </row>
    <row r="941" spans="8:8" ht="15.75" customHeight="1">
      <c r="H941" s="4"/>
    </row>
    <row r="942" spans="8:8" ht="15.75" customHeight="1">
      <c r="H942" s="4"/>
    </row>
    <row r="943" spans="8:8" ht="15.75" customHeight="1">
      <c r="H943" s="4"/>
    </row>
    <row r="944" spans="8:8" ht="15.75" customHeight="1">
      <c r="H944" s="4"/>
    </row>
    <row r="945" spans="8:8" ht="15.75" customHeight="1">
      <c r="H945" s="4"/>
    </row>
    <row r="946" spans="8:8" ht="15.75" customHeight="1">
      <c r="H946" s="4"/>
    </row>
    <row r="947" spans="8:8" ht="15.75" customHeight="1">
      <c r="H947" s="4"/>
    </row>
    <row r="948" spans="8:8" ht="15.75" customHeight="1">
      <c r="H948" s="4"/>
    </row>
    <row r="949" spans="8:8" ht="15.75" customHeight="1">
      <c r="H949" s="4"/>
    </row>
    <row r="950" spans="8:8" ht="15.75" customHeight="1">
      <c r="H950" s="4"/>
    </row>
    <row r="951" spans="8:8" ht="15.75" customHeight="1">
      <c r="H951" s="4"/>
    </row>
    <row r="952" spans="8:8" ht="15.75" customHeight="1">
      <c r="H952" s="4"/>
    </row>
    <row r="953" spans="8:8" ht="15.75" customHeight="1">
      <c r="H953" s="4"/>
    </row>
    <row r="954" spans="8:8" ht="15.75" customHeight="1">
      <c r="H954" s="4"/>
    </row>
    <row r="955" spans="8:8" ht="15.75" customHeight="1">
      <c r="H955" s="4"/>
    </row>
    <row r="956" spans="8:8" ht="15.75" customHeight="1">
      <c r="H956" s="4"/>
    </row>
    <row r="957" spans="8:8" ht="15.75" customHeight="1">
      <c r="H957" s="4"/>
    </row>
    <row r="958" spans="8:8" ht="15.75" customHeight="1">
      <c r="H958" s="4"/>
    </row>
    <row r="959" spans="8:8" ht="15.75" customHeight="1">
      <c r="H959" s="4"/>
    </row>
    <row r="960" spans="8:8" ht="15.75" customHeight="1">
      <c r="H960" s="4"/>
    </row>
    <row r="961" spans="8:8" ht="15.75" customHeight="1">
      <c r="H961" s="4"/>
    </row>
    <row r="962" spans="8:8" ht="15.75" customHeight="1">
      <c r="H962" s="4"/>
    </row>
    <row r="963" spans="8:8" ht="15.75" customHeight="1">
      <c r="H963" s="4"/>
    </row>
    <row r="964" spans="8:8" ht="15.75" customHeight="1">
      <c r="H964" s="4"/>
    </row>
    <row r="965" spans="8:8" ht="15.75" customHeight="1">
      <c r="H965" s="4"/>
    </row>
    <row r="966" spans="8:8" ht="15.75" customHeight="1">
      <c r="H966" s="4"/>
    </row>
    <row r="967" spans="8:8" ht="15.75" customHeight="1">
      <c r="H967" s="4"/>
    </row>
    <row r="968" spans="8:8" ht="15.75" customHeight="1">
      <c r="H968" s="4"/>
    </row>
    <row r="969" spans="8:8" ht="15.75" customHeight="1">
      <c r="H969" s="4"/>
    </row>
    <row r="970" spans="8:8" ht="15.75" customHeight="1">
      <c r="H970" s="4"/>
    </row>
    <row r="971" spans="8:8" ht="15.75" customHeight="1">
      <c r="H971" s="4"/>
    </row>
    <row r="972" spans="8:8" ht="15.75" customHeight="1">
      <c r="H972" s="4"/>
    </row>
    <row r="973" spans="8:8" ht="15.75" customHeight="1">
      <c r="H973" s="4"/>
    </row>
    <row r="974" spans="8:8" ht="15.75" customHeight="1">
      <c r="H974" s="4"/>
    </row>
    <row r="975" spans="8:8" ht="15.75" customHeight="1">
      <c r="H975" s="4"/>
    </row>
    <row r="976" spans="8:8" ht="15.75" customHeight="1">
      <c r="H976" s="4"/>
    </row>
    <row r="977" spans="8:8" ht="15.75" customHeight="1">
      <c r="H977" s="4"/>
    </row>
    <row r="978" spans="8:8" ht="15.75" customHeight="1">
      <c r="H978" s="4"/>
    </row>
    <row r="979" spans="8:8" ht="15.75" customHeight="1">
      <c r="H979" s="4"/>
    </row>
    <row r="980" spans="8:8" ht="15.75" customHeight="1">
      <c r="H980" s="4"/>
    </row>
    <row r="981" spans="8:8" ht="15.75" customHeight="1">
      <c r="H981" s="4"/>
    </row>
    <row r="982" spans="8:8" ht="15.75" customHeight="1">
      <c r="H982" s="4"/>
    </row>
    <row r="983" spans="8:8" ht="15.75" customHeight="1">
      <c r="H983" s="4"/>
    </row>
    <row r="984" spans="8:8" ht="15.75" customHeight="1">
      <c r="H984" s="4"/>
    </row>
    <row r="985" spans="8:8" ht="15.75" customHeight="1">
      <c r="H985" s="4"/>
    </row>
    <row r="986" spans="8:8" ht="15.75" customHeight="1">
      <c r="H986" s="4"/>
    </row>
    <row r="987" spans="8:8" ht="15.75" customHeight="1">
      <c r="H987" s="4"/>
    </row>
    <row r="988" spans="8:8" ht="15.75" customHeight="1">
      <c r="H988" s="4"/>
    </row>
    <row r="989" spans="8:8" ht="15.75" customHeight="1">
      <c r="H989" s="4"/>
    </row>
    <row r="990" spans="8:8" ht="15.75" customHeight="1">
      <c r="H990" s="4"/>
    </row>
    <row r="991" spans="8:8" ht="15.75" customHeight="1">
      <c r="H991" s="4"/>
    </row>
    <row r="992" spans="8:8" ht="15.75" customHeight="1">
      <c r="H992" s="4"/>
    </row>
    <row r="993" spans="8:8" ht="15.75" customHeight="1">
      <c r="H993" s="4"/>
    </row>
    <row r="994" spans="8:8" ht="15.75" customHeight="1">
      <c r="H994" s="4"/>
    </row>
    <row r="995" spans="8:8" ht="15.75" customHeight="1">
      <c r="H995" s="4"/>
    </row>
    <row r="996" spans="8:8" ht="15.75" customHeight="1">
      <c r="H996" s="4"/>
    </row>
    <row r="997" spans="8:8" ht="15.75" customHeight="1">
      <c r="H997" s="4"/>
    </row>
    <row r="998" spans="8:8" ht="15.75" customHeight="1">
      <c r="H998" s="4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8"/>
  <sheetViews>
    <sheetView topLeftCell="A227" workbookViewId="0">
      <selection activeCell="H3" sqref="H3:H246"/>
    </sheetView>
  </sheetViews>
  <sheetFormatPr defaultColWidth="12.625" defaultRowHeight="15" customHeight="1"/>
  <cols>
    <col min="1" max="7" width="7.625" customWidth="1"/>
    <col min="8" max="8" width="17.25" customWidth="1"/>
    <col min="9" max="26" width="7.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</row>
    <row r="2" spans="1:8">
      <c r="A2" s="3">
        <v>43711</v>
      </c>
      <c r="B2" s="1">
        <v>553.5</v>
      </c>
      <c r="C2" s="1">
        <v>565.29998799999998</v>
      </c>
      <c r="D2" s="1">
        <v>551.42498799999998</v>
      </c>
      <c r="E2" s="1">
        <v>554.17498799999998</v>
      </c>
      <c r="F2" s="1">
        <v>549.66516100000001</v>
      </c>
      <c r="G2" s="1">
        <v>4086894</v>
      </c>
    </row>
    <row r="3" spans="1:8">
      <c r="A3" s="3">
        <v>43712</v>
      </c>
      <c r="B3" s="1">
        <v>556.17498799999998</v>
      </c>
      <c r="C3" s="1">
        <v>564.25</v>
      </c>
      <c r="D3" s="1">
        <v>551.95001200000002</v>
      </c>
      <c r="E3" s="1">
        <v>562.82501200000002</v>
      </c>
      <c r="F3" s="1">
        <v>558.24475099999995</v>
      </c>
      <c r="G3" s="1">
        <v>2425690</v>
      </c>
      <c r="H3" s="6">
        <f t="shared" ref="H3:H13" si="0">(F3-F2)/F2</f>
        <v>1.5608757128414655E-2</v>
      </c>
    </row>
    <row r="4" spans="1:8">
      <c r="A4" s="3">
        <v>43713</v>
      </c>
      <c r="B4" s="1">
        <v>562.72497599999997</v>
      </c>
      <c r="C4" s="1">
        <v>562.72497599999997</v>
      </c>
      <c r="D4" s="1">
        <v>551.875</v>
      </c>
      <c r="E4" s="1">
        <v>555.97497599999997</v>
      </c>
      <c r="F4" s="1">
        <v>551.45043899999996</v>
      </c>
      <c r="G4" s="1">
        <v>2775294</v>
      </c>
      <c r="H4" s="6">
        <f t="shared" si="0"/>
        <v>-1.2170847979903338E-2</v>
      </c>
    </row>
    <row r="5" spans="1:8">
      <c r="A5" s="3">
        <v>43714</v>
      </c>
      <c r="B5" s="1">
        <v>557.75</v>
      </c>
      <c r="C5" s="1">
        <v>560.57501200000002</v>
      </c>
      <c r="D5" s="1">
        <v>548.47497599999997</v>
      </c>
      <c r="E5" s="1">
        <v>550.20001200000002</v>
      </c>
      <c r="F5" s="1">
        <v>545.722534</v>
      </c>
      <c r="G5" s="1">
        <v>2075686</v>
      </c>
      <c r="H5" s="6">
        <f t="shared" si="0"/>
        <v>-1.0386980578684361E-2</v>
      </c>
    </row>
    <row r="6" spans="1:8">
      <c r="A6" s="3">
        <v>43717</v>
      </c>
      <c r="B6" s="1">
        <v>551</v>
      </c>
      <c r="C6" s="1">
        <v>551</v>
      </c>
      <c r="D6" s="1">
        <v>540.5</v>
      </c>
      <c r="E6" s="1">
        <v>542.20001200000002</v>
      </c>
      <c r="F6" s="1">
        <v>537.78765899999996</v>
      </c>
      <c r="G6" s="1">
        <v>3521728</v>
      </c>
      <c r="H6" s="6">
        <f t="shared" si="0"/>
        <v>-1.4540127089566058E-2</v>
      </c>
    </row>
    <row r="7" spans="1:8">
      <c r="A7" s="3">
        <v>43719</v>
      </c>
      <c r="B7" s="1">
        <v>544</v>
      </c>
      <c r="C7" s="1">
        <v>547</v>
      </c>
      <c r="D7" s="1">
        <v>526.29998799999998</v>
      </c>
      <c r="E7" s="1">
        <v>528.84997599999997</v>
      </c>
      <c r="F7" s="1">
        <v>524.54626499999995</v>
      </c>
      <c r="G7" s="1">
        <v>5325506</v>
      </c>
      <c r="H7" s="6">
        <f t="shared" si="0"/>
        <v>-2.4621974451072361E-2</v>
      </c>
    </row>
    <row r="8" spans="1:8">
      <c r="A8" s="3">
        <v>43720</v>
      </c>
      <c r="B8" s="1">
        <v>528.5</v>
      </c>
      <c r="C8" s="1">
        <v>532.22497599999997</v>
      </c>
      <c r="D8" s="1">
        <v>524</v>
      </c>
      <c r="E8" s="1">
        <v>527.45001200000002</v>
      </c>
      <c r="F8" s="1">
        <v>523.15765399999998</v>
      </c>
      <c r="G8" s="1">
        <v>4064734</v>
      </c>
      <c r="H8" s="6">
        <f t="shared" si="0"/>
        <v>-2.6472612477756734E-3</v>
      </c>
    </row>
    <row r="9" spans="1:8">
      <c r="A9" s="3">
        <v>43721</v>
      </c>
      <c r="B9" s="1">
        <v>527.45001200000002</v>
      </c>
      <c r="C9" s="1">
        <v>535</v>
      </c>
      <c r="D9" s="1">
        <v>526.95001200000002</v>
      </c>
      <c r="E9" s="1">
        <v>534.25</v>
      </c>
      <c r="F9" s="1">
        <v>529.90228300000001</v>
      </c>
      <c r="G9" s="1">
        <v>3091588</v>
      </c>
      <c r="H9" s="6">
        <f t="shared" si="0"/>
        <v>1.2892153920393626E-2</v>
      </c>
    </row>
    <row r="10" spans="1:8">
      <c r="A10" s="3">
        <v>43724</v>
      </c>
      <c r="B10" s="1">
        <v>535</v>
      </c>
      <c r="C10" s="1">
        <v>539.47497599999997</v>
      </c>
      <c r="D10" s="1">
        <v>528.5</v>
      </c>
      <c r="E10" s="1">
        <v>534.95001200000002</v>
      </c>
      <c r="F10" s="1">
        <v>530.59655799999996</v>
      </c>
      <c r="G10" s="1">
        <v>3888868</v>
      </c>
      <c r="H10" s="6">
        <f t="shared" si="0"/>
        <v>1.3101943929536681E-3</v>
      </c>
    </row>
    <row r="11" spans="1:8">
      <c r="A11" s="3">
        <v>43725</v>
      </c>
      <c r="B11" s="1">
        <v>534.5</v>
      </c>
      <c r="C11" s="1">
        <v>534.5</v>
      </c>
      <c r="D11" s="1">
        <v>523.27502400000003</v>
      </c>
      <c r="E11" s="1">
        <v>527.92498799999998</v>
      </c>
      <c r="F11" s="1">
        <v>523.62872300000004</v>
      </c>
      <c r="G11" s="1">
        <v>3815108</v>
      </c>
      <c r="H11" s="6">
        <f t="shared" si="0"/>
        <v>-1.3132077272163388E-2</v>
      </c>
    </row>
    <row r="12" spans="1:8">
      <c r="A12" s="3">
        <v>43726</v>
      </c>
      <c r="B12" s="1">
        <v>529.82501200000002</v>
      </c>
      <c r="C12" s="1">
        <v>533.47497599999997</v>
      </c>
      <c r="D12" s="1">
        <v>525.32501200000002</v>
      </c>
      <c r="E12" s="1">
        <v>529.22497599999997</v>
      </c>
      <c r="F12" s="1">
        <v>524.91815199999996</v>
      </c>
      <c r="G12" s="1">
        <v>2572672</v>
      </c>
      <c r="H12" s="6">
        <f t="shared" si="0"/>
        <v>2.4624871466417384E-3</v>
      </c>
    </row>
    <row r="13" spans="1:8">
      <c r="A13" s="3">
        <v>43727</v>
      </c>
      <c r="B13" s="1">
        <v>529</v>
      </c>
      <c r="C13" s="1">
        <v>529</v>
      </c>
      <c r="D13" s="1">
        <v>516.125</v>
      </c>
      <c r="E13" s="1">
        <v>524.77502400000003</v>
      </c>
      <c r="F13" s="1">
        <v>520.50439500000005</v>
      </c>
      <c r="G13" s="1">
        <v>3762272</v>
      </c>
      <c r="H13" s="6">
        <f t="shared" si="0"/>
        <v>-8.4084670785016385E-3</v>
      </c>
    </row>
    <row r="14" spans="1:8">
      <c r="A14" s="3">
        <v>43728</v>
      </c>
      <c r="B14" s="1">
        <v>526</v>
      </c>
      <c r="C14" s="1">
        <v>531.77502400000003</v>
      </c>
      <c r="D14" s="1">
        <v>518.65002400000003</v>
      </c>
      <c r="E14" s="1">
        <v>524.54998799999998</v>
      </c>
      <c r="F14" s="1">
        <v>520.28118900000004</v>
      </c>
      <c r="G14" s="1">
        <v>5736082</v>
      </c>
      <c r="H14" s="6">
        <f t="shared" ref="H14:H77" si="1">(F14-F13)/F13</f>
        <v>-4.2882635025589871E-4</v>
      </c>
    </row>
    <row r="15" spans="1:8">
      <c r="A15" s="3">
        <v>43731</v>
      </c>
      <c r="B15" s="1">
        <v>531.5</v>
      </c>
      <c r="C15" s="1">
        <v>531.5</v>
      </c>
      <c r="D15" s="1">
        <v>508.5</v>
      </c>
      <c r="E15" s="1">
        <v>516.45001200000002</v>
      </c>
      <c r="F15" s="1">
        <v>512.24719200000004</v>
      </c>
      <c r="G15" s="1">
        <v>4733492</v>
      </c>
      <c r="H15" s="6">
        <f t="shared" si="1"/>
        <v>-1.5441644191368216E-2</v>
      </c>
    </row>
    <row r="16" spans="1:8">
      <c r="A16" s="3">
        <v>43732</v>
      </c>
      <c r="B16" s="1">
        <v>511.60000600000001</v>
      </c>
      <c r="C16" s="1">
        <v>525.84997599999997</v>
      </c>
      <c r="D16" s="1">
        <v>511.5</v>
      </c>
      <c r="E16" s="1">
        <v>523.70001200000002</v>
      </c>
      <c r="F16" s="1">
        <v>519.43817100000001</v>
      </c>
      <c r="G16" s="1">
        <v>5614452</v>
      </c>
      <c r="H16" s="6">
        <f t="shared" si="1"/>
        <v>1.403810330696741E-2</v>
      </c>
    </row>
    <row r="17" spans="1:8">
      <c r="A17" s="3">
        <v>43733</v>
      </c>
      <c r="B17" s="1">
        <v>524.75</v>
      </c>
      <c r="C17" s="1">
        <v>531</v>
      </c>
      <c r="D17" s="1">
        <v>522.09997599999997</v>
      </c>
      <c r="E17" s="1">
        <v>526.92498799999998</v>
      </c>
      <c r="F17" s="1">
        <v>522.63696300000004</v>
      </c>
      <c r="G17" s="1">
        <v>4312820</v>
      </c>
      <c r="H17" s="6">
        <f t="shared" si="1"/>
        <v>6.1581766196385779E-3</v>
      </c>
    </row>
    <row r="18" spans="1:8">
      <c r="A18" s="3">
        <v>43734</v>
      </c>
      <c r="B18" s="1">
        <v>527</v>
      </c>
      <c r="C18" s="1">
        <v>527.77502400000003</v>
      </c>
      <c r="D18" s="1">
        <v>516.625</v>
      </c>
      <c r="E18" s="1">
        <v>522.57501200000002</v>
      </c>
      <c r="F18" s="1">
        <v>518.32232699999997</v>
      </c>
      <c r="G18" s="1">
        <v>6062076</v>
      </c>
      <c r="H18" s="6">
        <f t="shared" si="1"/>
        <v>-8.2555125363378938E-3</v>
      </c>
    </row>
    <row r="19" spans="1:8">
      <c r="A19" s="3">
        <v>43735</v>
      </c>
      <c r="B19" s="1">
        <v>522.75</v>
      </c>
      <c r="C19" s="1">
        <v>526.79998799999998</v>
      </c>
      <c r="D19" s="1">
        <v>517.04998799999998</v>
      </c>
      <c r="E19" s="1">
        <v>520.52502400000003</v>
      </c>
      <c r="F19" s="1">
        <v>516.28900099999998</v>
      </c>
      <c r="G19" s="1">
        <v>4458334</v>
      </c>
      <c r="H19" s="6">
        <f t="shared" si="1"/>
        <v>-3.9228987332432397E-3</v>
      </c>
    </row>
    <row r="20" spans="1:8">
      <c r="A20" s="3">
        <v>43738</v>
      </c>
      <c r="B20" s="1">
        <v>522</v>
      </c>
      <c r="C20" s="1">
        <v>548.25</v>
      </c>
      <c r="D20" s="1">
        <v>521.52502400000003</v>
      </c>
      <c r="E20" s="1">
        <v>540.29998799999998</v>
      </c>
      <c r="F20" s="1">
        <v>535.90301499999998</v>
      </c>
      <c r="G20" s="1">
        <v>8559586</v>
      </c>
      <c r="H20" s="6">
        <f t="shared" si="1"/>
        <v>3.7990377408795503E-2</v>
      </c>
    </row>
    <row r="21" spans="1:8" ht="15.75" customHeight="1">
      <c r="A21" s="3">
        <v>43739</v>
      </c>
      <c r="B21" s="1">
        <v>540.5</v>
      </c>
      <c r="C21" s="1">
        <v>540.5</v>
      </c>
      <c r="D21" s="1">
        <v>526.59997599999997</v>
      </c>
      <c r="E21" s="1">
        <v>529.77502400000003</v>
      </c>
      <c r="F21" s="1">
        <v>525.46374500000002</v>
      </c>
      <c r="G21" s="1">
        <v>4190696</v>
      </c>
      <c r="H21" s="6">
        <f t="shared" si="1"/>
        <v>-1.9479774712594152E-2</v>
      </c>
    </row>
    <row r="22" spans="1:8" ht="15.75" customHeight="1">
      <c r="A22" s="3">
        <v>43741</v>
      </c>
      <c r="B22" s="1">
        <v>529</v>
      </c>
      <c r="C22" s="1">
        <v>545</v>
      </c>
      <c r="D22" s="1">
        <v>527.07501200000002</v>
      </c>
      <c r="E22" s="1">
        <v>538.40002400000003</v>
      </c>
      <c r="F22" s="1">
        <v>534.01855499999999</v>
      </c>
      <c r="G22" s="1">
        <v>3435302</v>
      </c>
      <c r="H22" s="6">
        <f t="shared" si="1"/>
        <v>1.6280495241398577E-2</v>
      </c>
    </row>
    <row r="23" spans="1:8" ht="15.75" customHeight="1">
      <c r="A23" s="3">
        <v>43742</v>
      </c>
      <c r="B23" s="1">
        <v>538</v>
      </c>
      <c r="C23" s="1">
        <v>540.90002400000003</v>
      </c>
      <c r="D23" s="1">
        <v>532.32501200000002</v>
      </c>
      <c r="E23" s="1">
        <v>539.54998799999998</v>
      </c>
      <c r="F23" s="1">
        <v>535.15917999999999</v>
      </c>
      <c r="G23" s="1">
        <v>2694188</v>
      </c>
      <c r="H23" s="6">
        <f t="shared" si="1"/>
        <v>2.1359276551729555E-3</v>
      </c>
    </row>
    <row r="24" spans="1:8" ht="15.75" customHeight="1">
      <c r="A24" s="3">
        <v>43745</v>
      </c>
      <c r="B24" s="1">
        <v>542.875</v>
      </c>
      <c r="C24" s="1">
        <v>545.5</v>
      </c>
      <c r="D24" s="1">
        <v>534.45001200000002</v>
      </c>
      <c r="E24" s="1">
        <v>537.20001200000002</v>
      </c>
      <c r="F24" s="1">
        <v>532.82830799999999</v>
      </c>
      <c r="G24" s="1">
        <v>1910498</v>
      </c>
      <c r="H24" s="6">
        <f t="shared" si="1"/>
        <v>-4.3554741974154293E-3</v>
      </c>
    </row>
    <row r="25" spans="1:8" ht="15.75" customHeight="1">
      <c r="A25" s="3">
        <v>43747</v>
      </c>
      <c r="B25" s="1">
        <v>535.02502400000003</v>
      </c>
      <c r="C25" s="1">
        <v>536.97497599999997</v>
      </c>
      <c r="D25" s="1">
        <v>520.07501200000002</v>
      </c>
      <c r="E25" s="1">
        <v>525.54998799999998</v>
      </c>
      <c r="F25" s="1">
        <v>521.27313200000003</v>
      </c>
      <c r="G25" s="1">
        <v>3750540</v>
      </c>
      <c r="H25" s="6">
        <f t="shared" si="1"/>
        <v>-2.1686490425730086E-2</v>
      </c>
    </row>
    <row r="26" spans="1:8" ht="15.75" customHeight="1">
      <c r="A26" s="3">
        <v>43748</v>
      </c>
      <c r="B26" s="1">
        <v>525.52502400000003</v>
      </c>
      <c r="C26" s="1">
        <v>533.04998799999998</v>
      </c>
      <c r="D26" s="1">
        <v>520.70001200000002</v>
      </c>
      <c r="E26" s="1">
        <v>531.75</v>
      </c>
      <c r="F26" s="1">
        <v>527.42266800000004</v>
      </c>
      <c r="G26" s="1">
        <v>2707552</v>
      </c>
      <c r="H26" s="6">
        <f t="shared" si="1"/>
        <v>1.1797147450139463E-2</v>
      </c>
    </row>
    <row r="27" spans="1:8" ht="15.75" customHeight="1">
      <c r="A27" s="3">
        <v>43749</v>
      </c>
      <c r="B27" s="1">
        <v>525</v>
      </c>
      <c r="C27" s="1">
        <v>545</v>
      </c>
      <c r="D27" s="1">
        <v>524</v>
      </c>
      <c r="E27" s="1">
        <v>539.75</v>
      </c>
      <c r="F27" s="1">
        <v>535.35754399999996</v>
      </c>
      <c r="G27" s="1">
        <v>4312780</v>
      </c>
      <c r="H27" s="6">
        <f t="shared" si="1"/>
        <v>1.5044624513559809E-2</v>
      </c>
    </row>
    <row r="28" spans="1:8" ht="15.75" customHeight="1">
      <c r="A28" s="3">
        <v>43752</v>
      </c>
      <c r="B28" s="1">
        <v>541.20001200000002</v>
      </c>
      <c r="C28" s="1">
        <v>549.90002400000003</v>
      </c>
      <c r="D28" s="1">
        <v>537</v>
      </c>
      <c r="E28" s="1">
        <v>543.40002400000003</v>
      </c>
      <c r="F28" s="1">
        <v>538.977844</v>
      </c>
      <c r="G28" s="1">
        <v>2781204</v>
      </c>
      <c r="H28" s="6">
        <f t="shared" si="1"/>
        <v>6.7623965340068938E-3</v>
      </c>
    </row>
    <row r="29" spans="1:8" ht="15.75" customHeight="1">
      <c r="A29" s="3">
        <v>43753</v>
      </c>
      <c r="B29" s="1">
        <v>544.54998799999998</v>
      </c>
      <c r="C29" s="1">
        <v>549.57501200000002</v>
      </c>
      <c r="D29" s="1">
        <v>539.72497599999997</v>
      </c>
      <c r="E29" s="1">
        <v>542.25</v>
      </c>
      <c r="F29" s="1">
        <v>537.837219</v>
      </c>
      <c r="G29" s="1">
        <v>3002070</v>
      </c>
      <c r="H29" s="6">
        <f t="shared" si="1"/>
        <v>-2.1162743750928656E-3</v>
      </c>
    </row>
    <row r="30" spans="1:8" ht="15.75" customHeight="1">
      <c r="A30" s="3">
        <v>43754</v>
      </c>
      <c r="B30" s="1">
        <v>544.5</v>
      </c>
      <c r="C30" s="1">
        <v>553.5</v>
      </c>
      <c r="D30" s="1">
        <v>541.54998799999998</v>
      </c>
      <c r="E30" s="1">
        <v>550.45001200000002</v>
      </c>
      <c r="F30" s="1">
        <v>545.97045900000001</v>
      </c>
      <c r="G30" s="1">
        <v>3018788</v>
      </c>
      <c r="H30" s="6">
        <f t="shared" si="1"/>
        <v>1.5122121922172145E-2</v>
      </c>
    </row>
    <row r="31" spans="1:8" ht="15.75" customHeight="1">
      <c r="A31" s="3">
        <v>43755</v>
      </c>
      <c r="B31" s="1">
        <v>550</v>
      </c>
      <c r="C31" s="1">
        <v>551.09997599999997</v>
      </c>
      <c r="D31" s="1">
        <v>542.27502400000003</v>
      </c>
      <c r="E31" s="1">
        <v>546.52502400000003</v>
      </c>
      <c r="F31" s="1">
        <v>542.07739300000003</v>
      </c>
      <c r="G31" s="1">
        <v>1552278</v>
      </c>
      <c r="H31" s="6">
        <f t="shared" si="1"/>
        <v>-7.1305433028931997E-3</v>
      </c>
    </row>
    <row r="32" spans="1:8" ht="15.75" customHeight="1">
      <c r="A32" s="3">
        <v>43756</v>
      </c>
      <c r="B32" s="1">
        <v>547.47497599999997</v>
      </c>
      <c r="C32" s="1">
        <v>552.72497599999997</v>
      </c>
      <c r="D32" s="1">
        <v>544.20001200000002</v>
      </c>
      <c r="E32" s="1">
        <v>547.75</v>
      </c>
      <c r="F32" s="1">
        <v>543.29235800000004</v>
      </c>
      <c r="G32" s="1">
        <v>1647630</v>
      </c>
      <c r="H32" s="6">
        <f t="shared" si="1"/>
        <v>2.241312800882671E-3</v>
      </c>
    </row>
    <row r="33" spans="1:8" ht="15.75" customHeight="1">
      <c r="A33" s="3">
        <v>43760</v>
      </c>
      <c r="B33" s="1">
        <v>545.09997599999997</v>
      </c>
      <c r="C33" s="1">
        <v>547.95001200000002</v>
      </c>
      <c r="D33" s="1">
        <v>525.75</v>
      </c>
      <c r="E33" s="1">
        <v>532.22497599999997</v>
      </c>
      <c r="F33" s="1">
        <v>527.89373799999998</v>
      </c>
      <c r="G33" s="1">
        <v>5502486</v>
      </c>
      <c r="H33" s="6">
        <f t="shared" si="1"/>
        <v>-2.834315589618518E-2</v>
      </c>
    </row>
    <row r="34" spans="1:8" ht="15.75" customHeight="1">
      <c r="A34" s="3">
        <v>43761</v>
      </c>
      <c r="B34" s="1">
        <v>535</v>
      </c>
      <c r="C34" s="1">
        <v>551.97497599999997</v>
      </c>
      <c r="D34" s="1">
        <v>534</v>
      </c>
      <c r="E34" s="1">
        <v>547.57501200000002</v>
      </c>
      <c r="F34" s="1">
        <v>543.11883499999999</v>
      </c>
      <c r="G34" s="1">
        <v>7829074</v>
      </c>
      <c r="H34" s="6">
        <f t="shared" si="1"/>
        <v>2.8841215388692498E-2</v>
      </c>
    </row>
    <row r="35" spans="1:8" ht="15.75" customHeight="1">
      <c r="A35" s="3">
        <v>43762</v>
      </c>
      <c r="B35" s="1">
        <v>577.54998799999998</v>
      </c>
      <c r="C35" s="1">
        <v>579.5</v>
      </c>
      <c r="D35" s="1">
        <v>555.25</v>
      </c>
      <c r="E35" s="1">
        <v>559.52502400000003</v>
      </c>
      <c r="F35" s="1">
        <v>554.97161900000003</v>
      </c>
      <c r="G35" s="1">
        <v>13502160</v>
      </c>
      <c r="H35" s="6">
        <f t="shared" si="1"/>
        <v>2.1823555428712102E-2</v>
      </c>
    </row>
    <row r="36" spans="1:8" ht="15.75" customHeight="1">
      <c r="A36" s="3">
        <v>43763</v>
      </c>
      <c r="B36" s="1">
        <v>560.5</v>
      </c>
      <c r="C36" s="1">
        <v>568.625</v>
      </c>
      <c r="D36" s="1">
        <v>549.04998799999998</v>
      </c>
      <c r="E36" s="1">
        <v>567.02502400000003</v>
      </c>
      <c r="F36" s="1">
        <v>562.41064500000005</v>
      </c>
      <c r="G36" s="1">
        <v>4587220</v>
      </c>
      <c r="H36" s="6">
        <f t="shared" si="1"/>
        <v>1.3404335907130437E-2</v>
      </c>
    </row>
    <row r="37" spans="1:8" ht="15.75" customHeight="1">
      <c r="A37" s="3">
        <v>43768</v>
      </c>
      <c r="B37" s="1">
        <v>575</v>
      </c>
      <c r="C37" s="1">
        <v>575</v>
      </c>
      <c r="D37" s="1">
        <v>569.09997599999997</v>
      </c>
      <c r="E37" s="1">
        <v>573.375</v>
      </c>
      <c r="F37" s="1">
        <v>568.70886199999995</v>
      </c>
      <c r="G37" s="1">
        <v>2441752</v>
      </c>
      <c r="H37" s="6">
        <f t="shared" si="1"/>
        <v>1.1198609158615602E-2</v>
      </c>
    </row>
    <row r="38" spans="1:8" ht="15.75" customHeight="1">
      <c r="A38" s="3">
        <v>43769</v>
      </c>
      <c r="B38" s="1">
        <v>572.875</v>
      </c>
      <c r="C38" s="1">
        <v>585</v>
      </c>
      <c r="D38" s="1">
        <v>569.27502400000003</v>
      </c>
      <c r="E38" s="1">
        <v>581.375</v>
      </c>
      <c r="F38" s="1">
        <v>577.65124500000002</v>
      </c>
      <c r="G38" s="1">
        <v>5848998</v>
      </c>
      <c r="H38" s="6">
        <f t="shared" si="1"/>
        <v>1.572400853496822E-2</v>
      </c>
    </row>
    <row r="39" spans="1:8" ht="15.75" customHeight="1">
      <c r="A39" s="3">
        <v>43770</v>
      </c>
      <c r="B39" s="1">
        <v>579.45001200000002</v>
      </c>
      <c r="C39" s="1">
        <v>583.5</v>
      </c>
      <c r="D39" s="1">
        <v>571.70001200000002</v>
      </c>
      <c r="E39" s="1">
        <v>576</v>
      </c>
      <c r="F39" s="1">
        <v>572.31066899999996</v>
      </c>
      <c r="G39" s="1">
        <v>2131710</v>
      </c>
      <c r="H39" s="6">
        <f t="shared" si="1"/>
        <v>-9.2453293336190335E-3</v>
      </c>
    </row>
    <row r="40" spans="1:8" ht="15.75" customHeight="1">
      <c r="A40" s="3">
        <v>43773</v>
      </c>
      <c r="B40" s="1">
        <v>580.02502400000003</v>
      </c>
      <c r="C40" s="1">
        <v>583.15002400000003</v>
      </c>
      <c r="D40" s="1">
        <v>576.02502400000003</v>
      </c>
      <c r="E40" s="1">
        <v>577.95001200000002</v>
      </c>
      <c r="F40" s="1">
        <v>574.24816899999996</v>
      </c>
      <c r="G40" s="1">
        <v>3022168</v>
      </c>
      <c r="H40" s="6">
        <f t="shared" si="1"/>
        <v>3.3853990584963218E-3</v>
      </c>
    </row>
    <row r="41" spans="1:8" ht="15.75" customHeight="1">
      <c r="A41" s="3">
        <v>43774</v>
      </c>
      <c r="B41" s="1">
        <v>578.04998799999998</v>
      </c>
      <c r="C41" s="1">
        <v>580.29998799999998</v>
      </c>
      <c r="D41" s="1">
        <v>571.67498799999998</v>
      </c>
      <c r="E41" s="1">
        <v>579.34997599999997</v>
      </c>
      <c r="F41" s="1">
        <v>575.63915999999995</v>
      </c>
      <c r="G41" s="1">
        <v>2878100</v>
      </c>
      <c r="H41" s="6">
        <f t="shared" si="1"/>
        <v>2.4222819942504433E-3</v>
      </c>
    </row>
    <row r="42" spans="1:8" ht="15.75" customHeight="1">
      <c r="A42" s="3">
        <v>43775</v>
      </c>
      <c r="B42" s="1">
        <v>580</v>
      </c>
      <c r="C42" s="1">
        <v>580.02502400000003</v>
      </c>
      <c r="D42" s="1">
        <v>570.59997599999997</v>
      </c>
      <c r="E42" s="1">
        <v>574.17498799999998</v>
      </c>
      <c r="F42" s="1">
        <v>570.49731399999996</v>
      </c>
      <c r="G42" s="1">
        <v>4576658</v>
      </c>
      <c r="H42" s="6">
        <f t="shared" si="1"/>
        <v>-8.9324117560035127E-3</v>
      </c>
    </row>
    <row r="43" spans="1:8" ht="15.75" customHeight="1">
      <c r="A43" s="3">
        <v>43776</v>
      </c>
      <c r="B43" s="1">
        <v>574.5</v>
      </c>
      <c r="C43" s="1">
        <v>577.09997599999997</v>
      </c>
      <c r="D43" s="1">
        <v>568.04998799999998</v>
      </c>
      <c r="E43" s="1">
        <v>574.22497599999997</v>
      </c>
      <c r="F43" s="1">
        <v>570.54699700000003</v>
      </c>
      <c r="G43" s="1">
        <v>2538638</v>
      </c>
      <c r="H43" s="6">
        <f t="shared" si="1"/>
        <v>8.7087176014421613E-5</v>
      </c>
    </row>
    <row r="44" spans="1:8" ht="15.75" customHeight="1">
      <c r="A44" s="3">
        <v>43777</v>
      </c>
      <c r="B44" s="1">
        <v>574.17498799999998</v>
      </c>
      <c r="C44" s="1">
        <v>582.20001200000002</v>
      </c>
      <c r="D44" s="1">
        <v>573.04998799999998</v>
      </c>
      <c r="E44" s="1">
        <v>575.04998799999998</v>
      </c>
      <c r="F44" s="1">
        <v>571.36676</v>
      </c>
      <c r="G44" s="1">
        <v>4026580</v>
      </c>
      <c r="H44" s="6">
        <f t="shared" si="1"/>
        <v>1.4368018836491505E-3</v>
      </c>
    </row>
    <row r="45" spans="1:8" ht="15.75" customHeight="1">
      <c r="A45" s="3">
        <v>43780</v>
      </c>
      <c r="B45" s="1">
        <v>575</v>
      </c>
      <c r="C45" s="1">
        <v>576.84997599999997</v>
      </c>
      <c r="D45" s="1">
        <v>565.09997599999997</v>
      </c>
      <c r="E45" s="1">
        <v>572.97497599999997</v>
      </c>
      <c r="F45" s="1">
        <v>569.30499299999997</v>
      </c>
      <c r="G45" s="1">
        <v>1906640</v>
      </c>
      <c r="H45" s="6">
        <f t="shared" si="1"/>
        <v>-3.6084825795606864E-3</v>
      </c>
    </row>
    <row r="46" spans="1:8" ht="15.75" customHeight="1">
      <c r="A46" s="3">
        <v>43782</v>
      </c>
      <c r="B46" s="1">
        <v>575</v>
      </c>
      <c r="C46" s="1">
        <v>578.04998799999998</v>
      </c>
      <c r="D46" s="1">
        <v>567.34997599999997</v>
      </c>
      <c r="E46" s="1">
        <v>569.29998799999998</v>
      </c>
      <c r="F46" s="1">
        <v>565.65356399999996</v>
      </c>
      <c r="G46" s="1">
        <v>3378350</v>
      </c>
      <c r="H46" s="6">
        <f t="shared" si="1"/>
        <v>-6.4138362475243699E-3</v>
      </c>
    </row>
    <row r="47" spans="1:8" ht="15.75" customHeight="1">
      <c r="A47" s="3">
        <v>43783</v>
      </c>
      <c r="B47" s="1">
        <v>570.75</v>
      </c>
      <c r="C47" s="1">
        <v>578.70001200000002</v>
      </c>
      <c r="D47" s="1">
        <v>567.54998799999998</v>
      </c>
      <c r="E47" s="1">
        <v>573.90002400000003</v>
      </c>
      <c r="F47" s="1">
        <v>570.22418200000004</v>
      </c>
      <c r="G47" s="1">
        <v>2540924</v>
      </c>
      <c r="H47" s="6">
        <f t="shared" si="1"/>
        <v>8.080242556378698E-3</v>
      </c>
    </row>
    <row r="48" spans="1:8" ht="15.75" customHeight="1">
      <c r="A48" s="3">
        <v>43784</v>
      </c>
      <c r="B48" s="1">
        <v>575.47497599999997</v>
      </c>
      <c r="C48" s="1">
        <v>579.90002400000003</v>
      </c>
      <c r="D48" s="1">
        <v>570</v>
      </c>
      <c r="E48" s="1">
        <v>571.15002400000003</v>
      </c>
      <c r="F48" s="1">
        <v>567.49176</v>
      </c>
      <c r="G48" s="1">
        <v>3061712</v>
      </c>
      <c r="H48" s="6">
        <f t="shared" si="1"/>
        <v>-4.7918381686591505E-3</v>
      </c>
    </row>
    <row r="49" spans="1:8" ht="15.75" customHeight="1">
      <c r="A49" s="3">
        <v>43787</v>
      </c>
      <c r="B49" s="1">
        <v>574</v>
      </c>
      <c r="C49" s="1">
        <v>574.84997599999997</v>
      </c>
      <c r="D49" s="1">
        <v>569.40002400000003</v>
      </c>
      <c r="E49" s="1">
        <v>570.54998799999998</v>
      </c>
      <c r="F49" s="1">
        <v>566.89556900000002</v>
      </c>
      <c r="G49" s="1">
        <v>2484314</v>
      </c>
      <c r="H49" s="6">
        <f t="shared" si="1"/>
        <v>-1.0505720823153031E-3</v>
      </c>
    </row>
    <row r="50" spans="1:8" ht="15.75" customHeight="1">
      <c r="A50" s="3">
        <v>43788</v>
      </c>
      <c r="B50" s="1">
        <v>569.5</v>
      </c>
      <c r="C50" s="1">
        <v>571.75</v>
      </c>
      <c r="D50" s="1">
        <v>564.32501200000002</v>
      </c>
      <c r="E50" s="1">
        <v>567.32501200000002</v>
      </c>
      <c r="F50" s="1">
        <v>563.69122300000004</v>
      </c>
      <c r="G50" s="1">
        <v>2365020</v>
      </c>
      <c r="H50" s="6">
        <f t="shared" si="1"/>
        <v>-5.6524449567535544E-3</v>
      </c>
    </row>
    <row r="51" spans="1:8" ht="15.75" customHeight="1">
      <c r="A51" s="3">
        <v>43789</v>
      </c>
      <c r="B51" s="1">
        <v>567.5</v>
      </c>
      <c r="C51" s="1">
        <v>568.84997599999997</v>
      </c>
      <c r="D51" s="1">
        <v>562.75</v>
      </c>
      <c r="E51" s="1">
        <v>566.40002400000003</v>
      </c>
      <c r="F51" s="1">
        <v>562.77221699999996</v>
      </c>
      <c r="G51" s="1">
        <v>2225036</v>
      </c>
      <c r="H51" s="6">
        <f t="shared" si="1"/>
        <v>-1.6303358337017805E-3</v>
      </c>
    </row>
    <row r="52" spans="1:8" ht="15.75" customHeight="1">
      <c r="A52" s="3">
        <v>43790</v>
      </c>
      <c r="B52" s="1">
        <v>569.29998799999998</v>
      </c>
      <c r="C52" s="1">
        <v>574.25</v>
      </c>
      <c r="D52" s="1">
        <v>565.77502400000003</v>
      </c>
      <c r="E52" s="1">
        <v>568.29998799999998</v>
      </c>
      <c r="F52" s="1">
        <v>564.65997300000004</v>
      </c>
      <c r="G52" s="1">
        <v>3876184</v>
      </c>
      <c r="H52" s="6">
        <f t="shared" si="1"/>
        <v>3.3543873399849828E-3</v>
      </c>
    </row>
    <row r="53" spans="1:8" ht="15.75" customHeight="1">
      <c r="A53" s="3">
        <v>43791</v>
      </c>
      <c r="B53" s="1">
        <v>565.22497599999997</v>
      </c>
      <c r="C53" s="1">
        <v>567.47497599999997</v>
      </c>
      <c r="D53" s="1">
        <v>554.47497599999997</v>
      </c>
      <c r="E53" s="1">
        <v>557.375</v>
      </c>
      <c r="F53" s="1">
        <v>553.80499299999997</v>
      </c>
      <c r="G53" s="1">
        <v>2597928</v>
      </c>
      <c r="H53" s="6">
        <f t="shared" si="1"/>
        <v>-1.9223923279577084E-2</v>
      </c>
    </row>
    <row r="54" spans="1:8" ht="15.75" customHeight="1">
      <c r="A54" s="3">
        <v>43794</v>
      </c>
      <c r="B54" s="1">
        <v>558.5</v>
      </c>
      <c r="C54" s="1">
        <v>563.04998799999998</v>
      </c>
      <c r="D54" s="1">
        <v>553.02502400000003</v>
      </c>
      <c r="E54" s="1">
        <v>562.375</v>
      </c>
      <c r="F54" s="1">
        <v>558.77294900000004</v>
      </c>
      <c r="G54" s="1">
        <v>1693202</v>
      </c>
      <c r="H54" s="6">
        <f t="shared" si="1"/>
        <v>8.9705872334019787E-3</v>
      </c>
    </row>
    <row r="55" spans="1:8" ht="15.75" customHeight="1">
      <c r="A55" s="3">
        <v>43795</v>
      </c>
      <c r="B55" s="1">
        <v>563.25</v>
      </c>
      <c r="C55" s="1">
        <v>567.25</v>
      </c>
      <c r="D55" s="1">
        <v>549.22497599999997</v>
      </c>
      <c r="E55" s="1">
        <v>554.02502400000003</v>
      </c>
      <c r="F55" s="1">
        <v>550.47644000000003</v>
      </c>
      <c r="G55" s="1">
        <v>6459924</v>
      </c>
      <c r="H55" s="6">
        <f t="shared" si="1"/>
        <v>-1.4847728428600101E-2</v>
      </c>
    </row>
    <row r="56" spans="1:8" ht="15.75" customHeight="1">
      <c r="A56" s="3">
        <v>43796</v>
      </c>
      <c r="B56" s="1">
        <v>554.5</v>
      </c>
      <c r="C56" s="1">
        <v>567.20001200000002</v>
      </c>
      <c r="D56" s="1">
        <v>554.5</v>
      </c>
      <c r="E56" s="1">
        <v>564.125</v>
      </c>
      <c r="F56" s="1">
        <v>560.51171899999997</v>
      </c>
      <c r="G56" s="1">
        <v>3354312</v>
      </c>
      <c r="H56" s="6">
        <f t="shared" si="1"/>
        <v>1.8230169850684156E-2</v>
      </c>
    </row>
    <row r="57" spans="1:8" ht="15.75" customHeight="1">
      <c r="A57" s="3">
        <v>43797</v>
      </c>
      <c r="B57" s="1">
        <v>569.5</v>
      </c>
      <c r="C57" s="1">
        <v>571.70001200000002</v>
      </c>
      <c r="D57" s="1">
        <v>562.75</v>
      </c>
      <c r="E57" s="1">
        <v>566.32501200000002</v>
      </c>
      <c r="F57" s="1">
        <v>562.697632</v>
      </c>
      <c r="G57" s="1">
        <v>2413116</v>
      </c>
      <c r="H57" s="6">
        <f t="shared" si="1"/>
        <v>3.8998524489369827E-3</v>
      </c>
    </row>
    <row r="58" spans="1:8" ht="15.75" customHeight="1">
      <c r="A58" s="3">
        <v>43798</v>
      </c>
      <c r="B58" s="1">
        <v>568</v>
      </c>
      <c r="C58" s="1">
        <v>568.42498799999998</v>
      </c>
      <c r="D58" s="1">
        <v>562.54998799999998</v>
      </c>
      <c r="E58" s="1">
        <v>563.82501200000002</v>
      </c>
      <c r="F58" s="1">
        <v>560.21368399999994</v>
      </c>
      <c r="G58" s="1">
        <v>2387702</v>
      </c>
      <c r="H58" s="6">
        <f t="shared" si="1"/>
        <v>-4.4143565900061493E-3</v>
      </c>
    </row>
    <row r="59" spans="1:8" ht="15.75" customHeight="1">
      <c r="A59" s="3">
        <v>43801</v>
      </c>
      <c r="B59" s="1">
        <v>569.5</v>
      </c>
      <c r="C59" s="1">
        <v>569.5</v>
      </c>
      <c r="D59" s="1">
        <v>561.75</v>
      </c>
      <c r="E59" s="1">
        <v>562.65002400000003</v>
      </c>
      <c r="F59" s="1">
        <v>559.04620399999999</v>
      </c>
      <c r="G59" s="1">
        <v>2995916</v>
      </c>
      <c r="H59" s="6">
        <f t="shared" si="1"/>
        <v>-2.0839905081646579E-3</v>
      </c>
    </row>
    <row r="60" spans="1:8" ht="15.75" customHeight="1">
      <c r="A60" s="3">
        <v>43802</v>
      </c>
      <c r="B60" s="1">
        <v>564.97497599999997</v>
      </c>
      <c r="C60" s="1">
        <v>565.5</v>
      </c>
      <c r="D60" s="1">
        <v>560.5</v>
      </c>
      <c r="E60" s="1">
        <v>562.27502400000003</v>
      </c>
      <c r="F60" s="1">
        <v>558.67364499999996</v>
      </c>
      <c r="G60" s="1">
        <v>3567662</v>
      </c>
      <c r="H60" s="6">
        <f t="shared" si="1"/>
        <v>-6.6641897813516651E-4</v>
      </c>
    </row>
    <row r="61" spans="1:8" ht="15.75" customHeight="1">
      <c r="A61" s="3">
        <v>43803</v>
      </c>
      <c r="B61" s="1">
        <v>563.5</v>
      </c>
      <c r="C61" s="1">
        <v>565</v>
      </c>
      <c r="D61" s="1">
        <v>558.22497599999997</v>
      </c>
      <c r="E61" s="1">
        <v>562.75</v>
      </c>
      <c r="F61" s="1">
        <v>559.14556900000002</v>
      </c>
      <c r="G61" s="1">
        <v>5903136</v>
      </c>
      <c r="H61" s="6">
        <f t="shared" si="1"/>
        <v>8.4472214543082342E-4</v>
      </c>
    </row>
    <row r="62" spans="1:8" ht="15.75" customHeight="1">
      <c r="A62" s="3">
        <v>43804</v>
      </c>
      <c r="B62" s="1">
        <v>563.79998799999998</v>
      </c>
      <c r="C62" s="1">
        <v>567.65002400000003</v>
      </c>
      <c r="D62" s="1">
        <v>557.15002400000003</v>
      </c>
      <c r="E62" s="1">
        <v>560.90002400000003</v>
      </c>
      <c r="F62" s="1">
        <v>557.30743399999994</v>
      </c>
      <c r="G62" s="1">
        <v>2683884</v>
      </c>
      <c r="H62" s="6">
        <f t="shared" si="1"/>
        <v>-3.2873997433038394E-3</v>
      </c>
    </row>
    <row r="63" spans="1:8" ht="15.75" customHeight="1">
      <c r="A63" s="3">
        <v>43805</v>
      </c>
      <c r="B63" s="1">
        <v>563.90002400000003</v>
      </c>
      <c r="C63" s="1">
        <v>567.04998799999998</v>
      </c>
      <c r="D63" s="1">
        <v>558.65002400000003</v>
      </c>
      <c r="E63" s="1">
        <v>560.29998799999998</v>
      </c>
      <c r="F63" s="1">
        <v>556.71124299999997</v>
      </c>
      <c r="G63" s="1">
        <v>1659752</v>
      </c>
      <c r="H63" s="6">
        <f t="shared" si="1"/>
        <v>-1.0697704061130042E-3</v>
      </c>
    </row>
    <row r="64" spans="1:8" ht="15.75" customHeight="1">
      <c r="A64" s="3">
        <v>43808</v>
      </c>
      <c r="B64" s="1">
        <v>562.54998799999998</v>
      </c>
      <c r="C64" s="1">
        <v>563.20001200000002</v>
      </c>
      <c r="D64" s="1">
        <v>547</v>
      </c>
      <c r="E64" s="1">
        <v>552.04998799999998</v>
      </c>
      <c r="F64" s="1">
        <v>548.51403800000003</v>
      </c>
      <c r="G64" s="1">
        <v>2192234</v>
      </c>
      <c r="H64" s="6">
        <f t="shared" si="1"/>
        <v>-1.4724338879572332E-2</v>
      </c>
    </row>
    <row r="65" spans="1:8" ht="15.75" customHeight="1">
      <c r="A65" s="3">
        <v>43809</v>
      </c>
      <c r="B65" s="1">
        <v>552.04998799999998</v>
      </c>
      <c r="C65" s="1">
        <v>554.90002400000003</v>
      </c>
      <c r="D65" s="1">
        <v>541.79998799999998</v>
      </c>
      <c r="E65" s="1">
        <v>544.45001200000002</v>
      </c>
      <c r="F65" s="1">
        <v>540.96276899999998</v>
      </c>
      <c r="G65" s="1">
        <v>1628853</v>
      </c>
      <c r="H65" s="6">
        <f t="shared" si="1"/>
        <v>-1.3766774370139361E-2</v>
      </c>
    </row>
    <row r="66" spans="1:8" ht="15.75" customHeight="1">
      <c r="A66" s="3">
        <v>43810</v>
      </c>
      <c r="B66" s="1">
        <v>545</v>
      </c>
      <c r="C66" s="1">
        <v>549.90002400000003</v>
      </c>
      <c r="D66" s="1">
        <v>539.45001200000002</v>
      </c>
      <c r="E66" s="1">
        <v>543.79998799999998</v>
      </c>
      <c r="F66" s="1">
        <v>540.31689500000005</v>
      </c>
      <c r="G66" s="1">
        <v>2387958</v>
      </c>
      <c r="H66" s="6">
        <f t="shared" si="1"/>
        <v>-1.19393429088266E-3</v>
      </c>
    </row>
    <row r="67" spans="1:8" ht="15.75" customHeight="1">
      <c r="A67" s="3">
        <v>43811</v>
      </c>
      <c r="B67" s="1">
        <v>547.29998799999998</v>
      </c>
      <c r="C67" s="1">
        <v>547.79998799999998</v>
      </c>
      <c r="D67" s="1">
        <v>535.04998799999998</v>
      </c>
      <c r="E67" s="1">
        <v>536.34997599999997</v>
      </c>
      <c r="F67" s="1">
        <v>532.91461200000003</v>
      </c>
      <c r="G67" s="1">
        <v>2061911</v>
      </c>
      <c r="H67" s="6">
        <f t="shared" si="1"/>
        <v>-1.3699891801458496E-2</v>
      </c>
    </row>
    <row r="68" spans="1:8" ht="15.75" customHeight="1">
      <c r="A68" s="3">
        <v>43812</v>
      </c>
      <c r="B68" s="1">
        <v>538</v>
      </c>
      <c r="C68" s="1">
        <v>545</v>
      </c>
      <c r="D68" s="1">
        <v>536.79998799999998</v>
      </c>
      <c r="E68" s="1">
        <v>543.15002400000003</v>
      </c>
      <c r="F68" s="1">
        <v>539.67108199999996</v>
      </c>
      <c r="G68" s="1">
        <v>2889796</v>
      </c>
      <c r="H68" s="6">
        <f t="shared" si="1"/>
        <v>1.2678335042537587E-2</v>
      </c>
    </row>
    <row r="69" spans="1:8" ht="15.75" customHeight="1">
      <c r="A69" s="3">
        <v>43815</v>
      </c>
      <c r="B69" s="1">
        <v>546</v>
      </c>
      <c r="C69" s="1">
        <v>554.95001200000002</v>
      </c>
      <c r="D69" s="1">
        <v>545.04998799999998</v>
      </c>
      <c r="E69" s="1">
        <v>552.20001200000002</v>
      </c>
      <c r="F69" s="1">
        <v>548.66314699999998</v>
      </c>
      <c r="G69" s="1">
        <v>4590144</v>
      </c>
      <c r="H69" s="6">
        <f t="shared" si="1"/>
        <v>1.6662121243694924E-2</v>
      </c>
    </row>
    <row r="70" spans="1:8" ht="15.75" customHeight="1">
      <c r="A70" s="3">
        <v>43816</v>
      </c>
      <c r="B70" s="1">
        <v>555.5</v>
      </c>
      <c r="C70" s="1">
        <v>559</v>
      </c>
      <c r="D70" s="1">
        <v>552.5</v>
      </c>
      <c r="E70" s="1">
        <v>557.75</v>
      </c>
      <c r="F70" s="1">
        <v>554.17755099999999</v>
      </c>
      <c r="G70" s="1">
        <v>3852266</v>
      </c>
      <c r="H70" s="6">
        <f t="shared" si="1"/>
        <v>1.0050618544642316E-2</v>
      </c>
    </row>
    <row r="71" spans="1:8" ht="15.75" customHeight="1">
      <c r="A71" s="3">
        <v>43817</v>
      </c>
      <c r="B71" s="1">
        <v>560</v>
      </c>
      <c r="C71" s="1">
        <v>566.95001200000002</v>
      </c>
      <c r="D71" s="1">
        <v>559</v>
      </c>
      <c r="E71" s="1">
        <v>564.70001200000002</v>
      </c>
      <c r="F71" s="1">
        <v>561.08306900000002</v>
      </c>
      <c r="G71" s="1">
        <v>4618387</v>
      </c>
      <c r="H71" s="6">
        <f t="shared" si="1"/>
        <v>1.2460840370634265E-2</v>
      </c>
    </row>
    <row r="72" spans="1:8" ht="15.75" customHeight="1">
      <c r="A72" s="3">
        <v>43818</v>
      </c>
      <c r="B72" s="1">
        <v>565.5</v>
      </c>
      <c r="C72" s="1">
        <v>574</v>
      </c>
      <c r="D72" s="1">
        <v>564.75</v>
      </c>
      <c r="E72" s="1">
        <v>569.5</v>
      </c>
      <c r="F72" s="1">
        <v>565.85229500000003</v>
      </c>
      <c r="G72" s="1">
        <v>3465644</v>
      </c>
      <c r="H72" s="6">
        <f t="shared" si="1"/>
        <v>8.5000354911796555E-3</v>
      </c>
    </row>
    <row r="73" spans="1:8" ht="15.75" customHeight="1">
      <c r="A73" s="3">
        <v>43819</v>
      </c>
      <c r="B73" s="1">
        <v>573.5</v>
      </c>
      <c r="C73" s="1">
        <v>573.75</v>
      </c>
      <c r="D73" s="1">
        <v>565.5</v>
      </c>
      <c r="E73" s="1">
        <v>569.90002400000003</v>
      </c>
      <c r="F73" s="1">
        <v>566.24975600000005</v>
      </c>
      <c r="G73" s="1">
        <v>3135806</v>
      </c>
      <c r="H73" s="6">
        <f t="shared" si="1"/>
        <v>7.0241121846120844E-4</v>
      </c>
    </row>
    <row r="74" spans="1:8" ht="15.75" customHeight="1">
      <c r="A74" s="3">
        <v>43822</v>
      </c>
      <c r="B74" s="1">
        <v>567.5</v>
      </c>
      <c r="C74" s="1">
        <v>575.54998799999998</v>
      </c>
      <c r="D74" s="1">
        <v>566.54998799999998</v>
      </c>
      <c r="E74" s="1">
        <v>570.95001200000002</v>
      </c>
      <c r="F74" s="1">
        <v>567.29303000000004</v>
      </c>
      <c r="G74" s="1">
        <v>1591463</v>
      </c>
      <c r="H74" s="6">
        <f t="shared" si="1"/>
        <v>1.8424272839774904E-3</v>
      </c>
    </row>
    <row r="75" spans="1:8" ht="15.75" customHeight="1">
      <c r="A75" s="3">
        <v>43823</v>
      </c>
      <c r="B75" s="1">
        <v>572</v>
      </c>
      <c r="C75" s="1">
        <v>572.65002400000003</v>
      </c>
      <c r="D75" s="1">
        <v>559.29998799999998</v>
      </c>
      <c r="E75" s="1">
        <v>560.54998799999998</v>
      </c>
      <c r="F75" s="1">
        <v>556.95959500000004</v>
      </c>
      <c r="G75" s="1">
        <v>2354963</v>
      </c>
      <c r="H75" s="6">
        <f t="shared" si="1"/>
        <v>-1.8215339257737766E-2</v>
      </c>
    </row>
    <row r="76" spans="1:8" ht="15.75" customHeight="1">
      <c r="A76" s="3">
        <v>43825</v>
      </c>
      <c r="B76" s="1">
        <v>561.65002400000003</v>
      </c>
      <c r="C76" s="1">
        <v>565</v>
      </c>
      <c r="D76" s="1">
        <v>559.54998799999998</v>
      </c>
      <c r="E76" s="1">
        <v>560.5</v>
      </c>
      <c r="F76" s="1">
        <v>556.90997300000004</v>
      </c>
      <c r="G76" s="1">
        <v>1848547</v>
      </c>
      <c r="H76" s="6">
        <f t="shared" si="1"/>
        <v>-8.9094434220132938E-5</v>
      </c>
    </row>
    <row r="77" spans="1:8" ht="15.75" customHeight="1">
      <c r="A77" s="3">
        <v>43826</v>
      </c>
      <c r="B77" s="1">
        <v>562.95001200000002</v>
      </c>
      <c r="C77" s="1">
        <v>569</v>
      </c>
      <c r="D77" s="1">
        <v>557</v>
      </c>
      <c r="E77" s="1">
        <v>567.54998799999998</v>
      </c>
      <c r="F77" s="1">
        <v>563.91479500000003</v>
      </c>
      <c r="G77" s="1">
        <v>2786795</v>
      </c>
      <c r="H77" s="6">
        <f t="shared" si="1"/>
        <v>1.2578015010695436E-2</v>
      </c>
    </row>
    <row r="78" spans="1:8" ht="15.75" customHeight="1">
      <c r="A78" s="3">
        <v>43829</v>
      </c>
      <c r="B78" s="1">
        <v>567</v>
      </c>
      <c r="C78" s="1">
        <v>577.5</v>
      </c>
      <c r="D78" s="1">
        <v>564.25</v>
      </c>
      <c r="E78" s="1">
        <v>569.29998799999998</v>
      </c>
      <c r="F78" s="1">
        <v>565.65356399999996</v>
      </c>
      <c r="G78" s="1">
        <v>1800754</v>
      </c>
      <c r="H78" s="6">
        <f t="shared" ref="H78:H141" si="2">(F78-F77)/F77</f>
        <v>3.0833895748380458E-3</v>
      </c>
    </row>
    <row r="79" spans="1:8" ht="15.75" customHeight="1">
      <c r="A79" s="3">
        <v>43830</v>
      </c>
      <c r="B79" s="1">
        <v>569.09997599999997</v>
      </c>
      <c r="C79" s="1">
        <v>571.5</v>
      </c>
      <c r="D79" s="1">
        <v>565.04998799999998</v>
      </c>
      <c r="E79" s="1">
        <v>568.09997599999997</v>
      </c>
      <c r="F79" s="1">
        <v>564.46124299999997</v>
      </c>
      <c r="G79" s="1">
        <v>1838808</v>
      </c>
      <c r="H79" s="6">
        <f t="shared" si="2"/>
        <v>-2.1078643818109007E-3</v>
      </c>
    </row>
    <row r="80" spans="1:8" ht="15.75" customHeight="1">
      <c r="A80" s="3">
        <v>43831</v>
      </c>
      <c r="B80" s="1">
        <v>569.40002400000003</v>
      </c>
      <c r="C80" s="1">
        <v>572.90002400000003</v>
      </c>
      <c r="D80" s="1">
        <v>566.84997599999997</v>
      </c>
      <c r="E80" s="1">
        <v>571.95001200000002</v>
      </c>
      <c r="F80" s="1">
        <v>568.28662099999997</v>
      </c>
      <c r="G80" s="1">
        <v>918373</v>
      </c>
      <c r="H80" s="6">
        <f t="shared" si="2"/>
        <v>6.7770427951242013E-3</v>
      </c>
    </row>
    <row r="81" spans="1:8" ht="15.75" customHeight="1">
      <c r="A81" s="3">
        <v>43832</v>
      </c>
      <c r="B81" s="1">
        <v>572.54998799999998</v>
      </c>
      <c r="C81" s="1">
        <v>575</v>
      </c>
      <c r="D81" s="1">
        <v>570.5</v>
      </c>
      <c r="E81" s="1">
        <v>573.54998799999998</v>
      </c>
      <c r="F81" s="1">
        <v>569.87634300000002</v>
      </c>
      <c r="G81" s="1">
        <v>1075642</v>
      </c>
      <c r="H81" s="6">
        <f t="shared" si="2"/>
        <v>2.7973947322614367E-3</v>
      </c>
    </row>
    <row r="82" spans="1:8" ht="15.75" customHeight="1">
      <c r="A82" s="3">
        <v>43833</v>
      </c>
      <c r="B82" s="1">
        <v>574</v>
      </c>
      <c r="C82" s="1">
        <v>588.5</v>
      </c>
      <c r="D82" s="1">
        <v>572.84997599999997</v>
      </c>
      <c r="E82" s="1">
        <v>585.04998799999998</v>
      </c>
      <c r="F82" s="1">
        <v>581.30273399999999</v>
      </c>
      <c r="G82" s="1">
        <v>3269446</v>
      </c>
      <c r="H82" s="6">
        <f t="shared" si="2"/>
        <v>2.0050649830185997E-2</v>
      </c>
    </row>
    <row r="83" spans="1:8" ht="15.75" customHeight="1">
      <c r="A83" s="3">
        <v>43836</v>
      </c>
      <c r="B83" s="1">
        <v>585</v>
      </c>
      <c r="C83" s="1">
        <v>592.20001200000002</v>
      </c>
      <c r="D83" s="1">
        <v>579.45001200000002</v>
      </c>
      <c r="E83" s="1">
        <v>582</v>
      </c>
      <c r="F83" s="1">
        <v>578.27221699999996</v>
      </c>
      <c r="G83" s="1">
        <v>3589985</v>
      </c>
      <c r="H83" s="6">
        <f t="shared" si="2"/>
        <v>-5.2133197089006492E-3</v>
      </c>
    </row>
    <row r="84" spans="1:8" ht="15.75" customHeight="1">
      <c r="A84" s="3">
        <v>43837</v>
      </c>
      <c r="B84" s="1">
        <v>582</v>
      </c>
      <c r="C84" s="1">
        <v>587.75</v>
      </c>
      <c r="D84" s="1">
        <v>579.04998799999998</v>
      </c>
      <c r="E84" s="1">
        <v>584.25</v>
      </c>
      <c r="F84" s="1">
        <v>580.50781300000006</v>
      </c>
      <c r="G84" s="1">
        <v>3179728</v>
      </c>
      <c r="H84" s="6">
        <f t="shared" si="2"/>
        <v>3.8659924068254184E-3</v>
      </c>
    </row>
    <row r="85" spans="1:8" ht="15.75" customHeight="1">
      <c r="A85" s="3">
        <v>43838</v>
      </c>
      <c r="B85" s="1">
        <v>583</v>
      </c>
      <c r="C85" s="1">
        <v>593</v>
      </c>
      <c r="D85" s="1">
        <v>578</v>
      </c>
      <c r="E85" s="1">
        <v>585.75</v>
      </c>
      <c r="F85" s="1">
        <v>581.99823000000004</v>
      </c>
      <c r="G85" s="1">
        <v>3593096</v>
      </c>
      <c r="H85" s="6">
        <f t="shared" si="2"/>
        <v>2.5674365902117139E-3</v>
      </c>
    </row>
    <row r="86" spans="1:8" ht="15.75" customHeight="1">
      <c r="A86" s="3">
        <v>43839</v>
      </c>
      <c r="B86" s="1">
        <v>586</v>
      </c>
      <c r="C86" s="1">
        <v>588.15002400000003</v>
      </c>
      <c r="D86" s="1">
        <v>579.25</v>
      </c>
      <c r="E86" s="1">
        <v>580.29998799999998</v>
      </c>
      <c r="F86" s="1">
        <v>576.58306900000002</v>
      </c>
      <c r="G86" s="1">
        <v>2313648</v>
      </c>
      <c r="H86" s="6">
        <f t="shared" si="2"/>
        <v>-9.3044286406163326E-3</v>
      </c>
    </row>
    <row r="87" spans="1:8" ht="15.75" customHeight="1">
      <c r="A87" s="3">
        <v>43840</v>
      </c>
      <c r="B87" s="1">
        <v>582</v>
      </c>
      <c r="C87" s="1">
        <v>589.79998799999998</v>
      </c>
      <c r="D87" s="1">
        <v>577.40002400000003</v>
      </c>
      <c r="E87" s="1">
        <v>580.34997599999997</v>
      </c>
      <c r="F87" s="1">
        <v>576.63281300000006</v>
      </c>
      <c r="G87" s="1">
        <v>2049636</v>
      </c>
      <c r="H87" s="6">
        <f t="shared" si="2"/>
        <v>8.6273778531697449E-5</v>
      </c>
    </row>
    <row r="88" spans="1:8" ht="15.75" customHeight="1">
      <c r="A88" s="3">
        <v>43843</v>
      </c>
      <c r="B88" s="1">
        <v>583.95001200000002</v>
      </c>
      <c r="C88" s="1">
        <v>590</v>
      </c>
      <c r="D88" s="1">
        <v>581</v>
      </c>
      <c r="E88" s="1">
        <v>586.5</v>
      </c>
      <c r="F88" s="1">
        <v>582.74340800000004</v>
      </c>
      <c r="G88" s="1">
        <v>4096054</v>
      </c>
      <c r="H88" s="6">
        <f t="shared" si="2"/>
        <v>1.0597029621344126E-2</v>
      </c>
    </row>
    <row r="89" spans="1:8" ht="15.75" customHeight="1">
      <c r="A89" s="3">
        <v>43844</v>
      </c>
      <c r="B89" s="1">
        <v>587.20001200000002</v>
      </c>
      <c r="C89" s="1">
        <v>597.40002400000003</v>
      </c>
      <c r="D89" s="1">
        <v>587.15002400000003</v>
      </c>
      <c r="E89" s="1">
        <v>594.29998799999998</v>
      </c>
      <c r="F89" s="1">
        <v>590.49340800000004</v>
      </c>
      <c r="G89" s="1">
        <v>3395378</v>
      </c>
      <c r="H89" s="6">
        <f t="shared" si="2"/>
        <v>1.3299163737601644E-2</v>
      </c>
    </row>
    <row r="90" spans="1:8" ht="15.75" customHeight="1">
      <c r="A90" s="3">
        <v>43845</v>
      </c>
      <c r="B90" s="1">
        <v>597</v>
      </c>
      <c r="C90" s="1">
        <v>598.29998799999998</v>
      </c>
      <c r="D90" s="1">
        <v>591.70001200000002</v>
      </c>
      <c r="E90" s="1">
        <v>595.75</v>
      </c>
      <c r="F90" s="1">
        <v>591.93414299999995</v>
      </c>
      <c r="G90" s="1">
        <v>2348102</v>
      </c>
      <c r="H90" s="6">
        <f t="shared" si="2"/>
        <v>2.4398832916351608E-3</v>
      </c>
    </row>
    <row r="91" spans="1:8" ht="15.75" customHeight="1">
      <c r="A91" s="3">
        <v>43846</v>
      </c>
      <c r="B91" s="1">
        <v>597</v>
      </c>
      <c r="C91" s="1">
        <v>598.29998799999998</v>
      </c>
      <c r="D91" s="1">
        <v>586.75</v>
      </c>
      <c r="E91" s="1">
        <v>593.25</v>
      </c>
      <c r="F91" s="1">
        <v>589.45019500000001</v>
      </c>
      <c r="G91" s="1">
        <v>2107442</v>
      </c>
      <c r="H91" s="6">
        <f t="shared" si="2"/>
        <v>-4.196324927991088E-3</v>
      </c>
    </row>
    <row r="92" spans="1:8" ht="15.75" customHeight="1">
      <c r="A92" s="3">
        <v>43847</v>
      </c>
      <c r="B92" s="1">
        <v>585</v>
      </c>
      <c r="C92" s="1">
        <v>602</v>
      </c>
      <c r="D92" s="1">
        <v>585</v>
      </c>
      <c r="E92" s="1">
        <v>598.79998799999998</v>
      </c>
      <c r="F92" s="1">
        <v>594.96460000000002</v>
      </c>
      <c r="G92" s="1">
        <v>4555694</v>
      </c>
      <c r="H92" s="6">
        <f t="shared" si="2"/>
        <v>9.3551669789506322E-3</v>
      </c>
    </row>
    <row r="93" spans="1:8" ht="15.75" customHeight="1">
      <c r="A93" s="3">
        <v>43850</v>
      </c>
      <c r="B93" s="1">
        <v>618</v>
      </c>
      <c r="C93" s="1">
        <v>618</v>
      </c>
      <c r="D93" s="1">
        <v>584.09997599999997</v>
      </c>
      <c r="E93" s="1">
        <v>589.25</v>
      </c>
      <c r="F93" s="1">
        <v>585.47582999999997</v>
      </c>
      <c r="G93" s="1">
        <v>10272118</v>
      </c>
      <c r="H93" s="6">
        <f t="shared" si="2"/>
        <v>-1.5948461471489303E-2</v>
      </c>
    </row>
    <row r="94" spans="1:8" ht="15.75" customHeight="1">
      <c r="A94" s="3">
        <v>43851</v>
      </c>
      <c r="B94" s="1">
        <v>589.29998799999998</v>
      </c>
      <c r="C94" s="1">
        <v>593.25</v>
      </c>
      <c r="D94" s="1">
        <v>582.34997599999997</v>
      </c>
      <c r="E94" s="1">
        <v>584.04998799999998</v>
      </c>
      <c r="F94" s="1">
        <v>580.30908199999999</v>
      </c>
      <c r="G94" s="1">
        <v>2640668</v>
      </c>
      <c r="H94" s="6">
        <f t="shared" si="2"/>
        <v>-8.8248698498791731E-3</v>
      </c>
    </row>
    <row r="95" spans="1:8" ht="15.75" customHeight="1">
      <c r="A95" s="3">
        <v>43852</v>
      </c>
      <c r="B95" s="1">
        <v>585.20001200000002</v>
      </c>
      <c r="C95" s="1">
        <v>595</v>
      </c>
      <c r="D95" s="1">
        <v>581.5</v>
      </c>
      <c r="E95" s="1">
        <v>590.65002400000003</v>
      </c>
      <c r="F95" s="1">
        <v>586.86682099999996</v>
      </c>
      <c r="G95" s="1">
        <v>4402650</v>
      </c>
      <c r="H95" s="6">
        <f t="shared" si="2"/>
        <v>1.130042455547847E-2</v>
      </c>
    </row>
    <row r="96" spans="1:8" ht="15.75" customHeight="1">
      <c r="A96" s="3">
        <v>43853</v>
      </c>
      <c r="B96" s="1">
        <v>590.09997599999997</v>
      </c>
      <c r="C96" s="1">
        <v>599.95001200000002</v>
      </c>
      <c r="D96" s="1">
        <v>587</v>
      </c>
      <c r="E96" s="1">
        <v>598.95001200000002</v>
      </c>
      <c r="F96" s="1">
        <v>595.11364700000001</v>
      </c>
      <c r="G96" s="1">
        <v>6089397</v>
      </c>
      <c r="H96" s="6">
        <f t="shared" si="2"/>
        <v>1.405229552072438E-2</v>
      </c>
    </row>
    <row r="97" spans="1:8" ht="15.75" customHeight="1">
      <c r="A97" s="3">
        <v>43854</v>
      </c>
      <c r="B97" s="1">
        <v>599</v>
      </c>
      <c r="C97" s="1">
        <v>609</v>
      </c>
      <c r="D97" s="1">
        <v>595.5</v>
      </c>
      <c r="E97" s="1">
        <v>607.70001200000002</v>
      </c>
      <c r="F97" s="1">
        <v>605.83062700000005</v>
      </c>
      <c r="G97" s="1">
        <v>3551260</v>
      </c>
      <c r="H97" s="6">
        <f t="shared" si="2"/>
        <v>1.8008291448238348E-2</v>
      </c>
    </row>
    <row r="98" spans="1:8" ht="15.75" customHeight="1">
      <c r="A98" s="3">
        <v>43857</v>
      </c>
      <c r="B98" s="1">
        <v>607.70001200000002</v>
      </c>
      <c r="C98" s="1">
        <v>608</v>
      </c>
      <c r="D98" s="1">
        <v>601.75</v>
      </c>
      <c r="E98" s="1">
        <v>604.34997599999997</v>
      </c>
      <c r="F98" s="1">
        <v>602.490906</v>
      </c>
      <c r="G98" s="1">
        <v>2450421</v>
      </c>
      <c r="H98" s="6">
        <f t="shared" si="2"/>
        <v>-5.5126315031941327E-3</v>
      </c>
    </row>
    <row r="99" spans="1:8" ht="15.75" customHeight="1">
      <c r="A99" s="3">
        <v>43858</v>
      </c>
      <c r="B99" s="1">
        <v>607.29998799999998</v>
      </c>
      <c r="C99" s="1">
        <v>607.34997599999997</v>
      </c>
      <c r="D99" s="1">
        <v>592.59997599999997</v>
      </c>
      <c r="E99" s="1">
        <v>601.45001200000002</v>
      </c>
      <c r="F99" s="1">
        <v>599.59985400000005</v>
      </c>
      <c r="G99" s="1">
        <v>5330709</v>
      </c>
      <c r="H99" s="6">
        <f t="shared" si="2"/>
        <v>-4.798498983484981E-3</v>
      </c>
    </row>
    <row r="100" spans="1:8" ht="15.75" customHeight="1">
      <c r="A100" s="3">
        <v>43859</v>
      </c>
      <c r="B100" s="1">
        <v>605</v>
      </c>
      <c r="C100" s="1">
        <v>611.5</v>
      </c>
      <c r="D100" s="1">
        <v>602.20001200000002</v>
      </c>
      <c r="E100" s="1">
        <v>608.84997599999997</v>
      </c>
      <c r="F100" s="1">
        <v>606.97705099999996</v>
      </c>
      <c r="G100" s="1">
        <v>4281329</v>
      </c>
      <c r="H100" s="6">
        <f t="shared" si="2"/>
        <v>1.2303533682981699E-2</v>
      </c>
    </row>
    <row r="101" spans="1:8" ht="15.75" customHeight="1">
      <c r="A101" s="3">
        <v>43860</v>
      </c>
      <c r="B101" s="1">
        <v>612</v>
      </c>
      <c r="C101" s="1">
        <v>613.84997599999997</v>
      </c>
      <c r="D101" s="1">
        <v>603.65002400000003</v>
      </c>
      <c r="E101" s="1">
        <v>607.84997599999997</v>
      </c>
      <c r="F101" s="1">
        <v>605.98010299999999</v>
      </c>
      <c r="G101" s="1">
        <v>3334901</v>
      </c>
      <c r="H101" s="6">
        <f t="shared" si="2"/>
        <v>-1.6424805490709976E-3</v>
      </c>
    </row>
    <row r="102" spans="1:8" ht="15.75" customHeight="1">
      <c r="A102" s="3">
        <v>43861</v>
      </c>
      <c r="B102" s="1">
        <v>607.84997599999997</v>
      </c>
      <c r="C102" s="1">
        <v>608.90002400000003</v>
      </c>
      <c r="D102" s="1">
        <v>589.59997599999997</v>
      </c>
      <c r="E102" s="1">
        <v>591.40002400000003</v>
      </c>
      <c r="F102" s="1">
        <v>589.58074999999997</v>
      </c>
      <c r="G102" s="1">
        <v>3590768</v>
      </c>
      <c r="H102" s="6">
        <f t="shared" si="2"/>
        <v>-2.7062527166836728E-2</v>
      </c>
    </row>
    <row r="103" spans="1:8" ht="15.75" customHeight="1">
      <c r="A103" s="3">
        <v>43864</v>
      </c>
      <c r="B103" s="1">
        <v>591.40002400000003</v>
      </c>
      <c r="C103" s="1">
        <v>593.65002400000003</v>
      </c>
      <c r="D103" s="1">
        <v>577.5</v>
      </c>
      <c r="E103" s="1">
        <v>579.09997599999997</v>
      </c>
      <c r="F103" s="1">
        <v>577.31854199999998</v>
      </c>
      <c r="G103" s="1">
        <v>4024193</v>
      </c>
      <c r="H103" s="6">
        <f t="shared" si="2"/>
        <v>-2.0798182437265781E-2</v>
      </c>
    </row>
    <row r="104" spans="1:8" ht="15.75" customHeight="1">
      <c r="A104" s="3">
        <v>43865</v>
      </c>
      <c r="B104" s="1">
        <v>583</v>
      </c>
      <c r="C104" s="1">
        <v>589.25</v>
      </c>
      <c r="D104" s="1">
        <v>582.5</v>
      </c>
      <c r="E104" s="1">
        <v>586.5</v>
      </c>
      <c r="F104" s="1">
        <v>584.69580099999996</v>
      </c>
      <c r="G104" s="1">
        <v>3246094</v>
      </c>
      <c r="H104" s="6">
        <f t="shared" si="2"/>
        <v>1.277848962626941E-2</v>
      </c>
    </row>
    <row r="105" spans="1:8" ht="15.75" customHeight="1">
      <c r="A105" s="3">
        <v>43866</v>
      </c>
      <c r="B105" s="1">
        <v>589.40002400000003</v>
      </c>
      <c r="C105" s="1">
        <v>598.5</v>
      </c>
      <c r="D105" s="1">
        <v>586</v>
      </c>
      <c r="E105" s="1">
        <v>595.59997599999997</v>
      </c>
      <c r="F105" s="1">
        <v>593.76782200000002</v>
      </c>
      <c r="G105" s="1">
        <v>3006324</v>
      </c>
      <c r="H105" s="6">
        <f t="shared" si="2"/>
        <v>1.5515796392729805E-2</v>
      </c>
    </row>
    <row r="106" spans="1:8" ht="15.75" customHeight="1">
      <c r="A106" s="3">
        <v>43867</v>
      </c>
      <c r="B106" s="1">
        <v>598.95001200000002</v>
      </c>
      <c r="C106" s="1">
        <v>613</v>
      </c>
      <c r="D106" s="1">
        <v>598</v>
      </c>
      <c r="E106" s="1">
        <v>599.70001200000002</v>
      </c>
      <c r="F106" s="1">
        <v>597.85522500000002</v>
      </c>
      <c r="G106" s="1">
        <v>4704968</v>
      </c>
      <c r="H106" s="6">
        <f t="shared" si="2"/>
        <v>6.8838405325373029E-3</v>
      </c>
    </row>
    <row r="107" spans="1:8" ht="15.75" customHeight="1">
      <c r="A107" s="3">
        <v>43868</v>
      </c>
      <c r="B107" s="1">
        <v>601.65002400000003</v>
      </c>
      <c r="C107" s="1">
        <v>609.20001200000002</v>
      </c>
      <c r="D107" s="1">
        <v>599.15002400000003</v>
      </c>
      <c r="E107" s="1">
        <v>607.70001200000002</v>
      </c>
      <c r="F107" s="1">
        <v>605.83062700000005</v>
      </c>
      <c r="G107" s="1">
        <v>2865379</v>
      </c>
      <c r="H107" s="6">
        <f t="shared" si="2"/>
        <v>1.3340022243679531E-2</v>
      </c>
    </row>
    <row r="108" spans="1:8" ht="15.75" customHeight="1">
      <c r="A108" s="3">
        <v>43871</v>
      </c>
      <c r="B108" s="1">
        <v>608.90002400000003</v>
      </c>
      <c r="C108" s="1">
        <v>611.54998799999998</v>
      </c>
      <c r="D108" s="1">
        <v>601.65002400000003</v>
      </c>
      <c r="E108" s="1">
        <v>604.90002400000003</v>
      </c>
      <c r="F108" s="1">
        <v>603.03924600000005</v>
      </c>
      <c r="G108" s="1">
        <v>2286213</v>
      </c>
      <c r="H108" s="6">
        <f t="shared" si="2"/>
        <v>-4.6075270473244015E-3</v>
      </c>
    </row>
    <row r="109" spans="1:8" ht="15.75" customHeight="1">
      <c r="A109" s="3">
        <v>43872</v>
      </c>
      <c r="B109" s="1">
        <v>606</v>
      </c>
      <c r="C109" s="1">
        <v>613.75</v>
      </c>
      <c r="D109" s="1">
        <v>605.70001200000002</v>
      </c>
      <c r="E109" s="1">
        <v>610.65002400000003</v>
      </c>
      <c r="F109" s="1">
        <v>608.77154499999995</v>
      </c>
      <c r="G109" s="1">
        <v>2458748</v>
      </c>
      <c r="H109" s="6">
        <f t="shared" si="2"/>
        <v>9.5056814925771806E-3</v>
      </c>
    </row>
    <row r="110" spans="1:8" ht="15.75" customHeight="1">
      <c r="A110" s="3">
        <v>43873</v>
      </c>
      <c r="B110" s="1">
        <v>613</v>
      </c>
      <c r="C110" s="1">
        <v>620.5</v>
      </c>
      <c r="D110" s="1">
        <v>610.29998799999998</v>
      </c>
      <c r="E110" s="1">
        <v>614.09997599999997</v>
      </c>
      <c r="F110" s="1">
        <v>612.21087599999998</v>
      </c>
      <c r="G110" s="1">
        <v>4873027</v>
      </c>
      <c r="H110" s="6">
        <f t="shared" si="2"/>
        <v>5.6496250986895888E-3</v>
      </c>
    </row>
    <row r="111" spans="1:8" ht="15.75" customHeight="1">
      <c r="A111" s="3">
        <v>43874</v>
      </c>
      <c r="B111" s="1">
        <v>612</v>
      </c>
      <c r="C111" s="1">
        <v>613.95001200000002</v>
      </c>
      <c r="D111" s="1">
        <v>604.04998799999998</v>
      </c>
      <c r="E111" s="1">
        <v>612.45001200000002</v>
      </c>
      <c r="F111" s="1">
        <v>610.56597899999997</v>
      </c>
      <c r="G111" s="1">
        <v>2090363</v>
      </c>
      <c r="H111" s="6">
        <f t="shared" si="2"/>
        <v>-2.6868144041270097E-3</v>
      </c>
    </row>
    <row r="112" spans="1:8" ht="15.75" customHeight="1">
      <c r="A112" s="3">
        <v>43875</v>
      </c>
      <c r="B112" s="1">
        <v>612.45001200000002</v>
      </c>
      <c r="C112" s="1">
        <v>623.25</v>
      </c>
      <c r="D112" s="1">
        <v>612.25</v>
      </c>
      <c r="E112" s="1">
        <v>621.65002400000003</v>
      </c>
      <c r="F112" s="1">
        <v>619.73773200000005</v>
      </c>
      <c r="G112" s="1">
        <v>3650630</v>
      </c>
      <c r="H112" s="6">
        <f t="shared" si="2"/>
        <v>1.5021722984011988E-2</v>
      </c>
    </row>
    <row r="113" spans="1:8" ht="15.75" customHeight="1">
      <c r="A113" s="3">
        <v>43878</v>
      </c>
      <c r="B113" s="1">
        <v>623</v>
      </c>
      <c r="C113" s="1">
        <v>623.5</v>
      </c>
      <c r="D113" s="1">
        <v>612.34997599999997</v>
      </c>
      <c r="E113" s="1">
        <v>613.45001200000002</v>
      </c>
      <c r="F113" s="1">
        <v>611.56292699999995</v>
      </c>
      <c r="G113" s="1">
        <v>2190578</v>
      </c>
      <c r="H113" s="6">
        <f t="shared" si="2"/>
        <v>-1.3190749211958754E-2</v>
      </c>
    </row>
    <row r="114" spans="1:8" ht="15.75" customHeight="1">
      <c r="A114" s="3">
        <v>43879</v>
      </c>
      <c r="B114" s="1">
        <v>613.45001200000002</v>
      </c>
      <c r="C114" s="1">
        <v>615.79998799999998</v>
      </c>
      <c r="D114" s="1">
        <v>605.15002400000003</v>
      </c>
      <c r="E114" s="1">
        <v>607.04998799999998</v>
      </c>
      <c r="F114" s="1">
        <v>605.18255599999998</v>
      </c>
      <c r="G114" s="1">
        <v>5237465</v>
      </c>
      <c r="H114" s="6">
        <f t="shared" si="2"/>
        <v>-1.0432893686506881E-2</v>
      </c>
    </row>
    <row r="115" spans="1:8" ht="15.75" customHeight="1">
      <c r="A115" s="3">
        <v>43880</v>
      </c>
      <c r="B115" s="1">
        <v>614.45001200000002</v>
      </c>
      <c r="C115" s="1">
        <v>618.25</v>
      </c>
      <c r="D115" s="1">
        <v>604</v>
      </c>
      <c r="E115" s="1">
        <v>605.75</v>
      </c>
      <c r="F115" s="1">
        <v>603.88659700000005</v>
      </c>
      <c r="G115" s="1">
        <v>3799862</v>
      </c>
      <c r="H115" s="6">
        <f t="shared" si="2"/>
        <v>-2.1414348235112139E-3</v>
      </c>
    </row>
    <row r="116" spans="1:8" ht="15.75" customHeight="1">
      <c r="A116" s="3">
        <v>43881</v>
      </c>
      <c r="B116" s="1">
        <v>611</v>
      </c>
      <c r="C116" s="1">
        <v>612.95001200000002</v>
      </c>
      <c r="D116" s="1">
        <v>605.15002400000003</v>
      </c>
      <c r="E116" s="1">
        <v>608.04998799999998</v>
      </c>
      <c r="F116" s="1">
        <v>606.17950399999995</v>
      </c>
      <c r="G116" s="1">
        <v>4820313</v>
      </c>
      <c r="H116" s="6">
        <f t="shared" si="2"/>
        <v>3.7969165260342743E-3</v>
      </c>
    </row>
    <row r="117" spans="1:8" ht="15.75" customHeight="1">
      <c r="A117" s="3">
        <v>43885</v>
      </c>
      <c r="B117" s="1">
        <v>608</v>
      </c>
      <c r="C117" s="1">
        <v>609</v>
      </c>
      <c r="D117" s="1">
        <v>591.5</v>
      </c>
      <c r="E117" s="1">
        <v>595.15002400000003</v>
      </c>
      <c r="F117" s="1">
        <v>593.31921399999999</v>
      </c>
      <c r="G117" s="1">
        <v>4070143</v>
      </c>
      <c r="H117" s="6">
        <f t="shared" si="2"/>
        <v>-2.12153164452752E-2</v>
      </c>
    </row>
    <row r="118" spans="1:8" ht="15.75" customHeight="1">
      <c r="A118" s="3">
        <v>43886</v>
      </c>
      <c r="B118" s="1">
        <v>595.5</v>
      </c>
      <c r="C118" s="1">
        <v>595.70001200000002</v>
      </c>
      <c r="D118" s="1">
        <v>575</v>
      </c>
      <c r="E118" s="1">
        <v>582.45001200000002</v>
      </c>
      <c r="F118" s="1">
        <v>580.65826400000003</v>
      </c>
      <c r="G118" s="1">
        <v>5525575</v>
      </c>
      <c r="H118" s="6">
        <f t="shared" si="2"/>
        <v>-2.133918757601529E-2</v>
      </c>
    </row>
    <row r="119" spans="1:8" ht="15.75" customHeight="1">
      <c r="A119" s="3">
        <v>43887</v>
      </c>
      <c r="B119" s="1">
        <v>576.90002400000003</v>
      </c>
      <c r="C119" s="1">
        <v>589.04998799999998</v>
      </c>
      <c r="D119" s="1">
        <v>575.5</v>
      </c>
      <c r="E119" s="1">
        <v>583.59997599999997</v>
      </c>
      <c r="F119" s="1">
        <v>581.80468800000006</v>
      </c>
      <c r="G119" s="1">
        <v>5460070</v>
      </c>
      <c r="H119" s="6">
        <f t="shared" si="2"/>
        <v>1.9743523360928597E-3</v>
      </c>
    </row>
    <row r="120" spans="1:8" ht="15.75" customHeight="1">
      <c r="A120" s="3">
        <v>43888</v>
      </c>
      <c r="B120" s="1">
        <v>582.09997599999997</v>
      </c>
      <c r="C120" s="1">
        <v>582.40002400000003</v>
      </c>
      <c r="D120" s="1">
        <v>568</v>
      </c>
      <c r="E120" s="1">
        <v>573.04998799999998</v>
      </c>
      <c r="F120" s="1">
        <v>571.28716999999995</v>
      </c>
      <c r="G120" s="1">
        <v>4078174</v>
      </c>
      <c r="H120" s="6">
        <f t="shared" si="2"/>
        <v>-1.8077403322676749E-2</v>
      </c>
    </row>
    <row r="121" spans="1:8" ht="15.75" customHeight="1">
      <c r="A121" s="3">
        <v>43889</v>
      </c>
      <c r="B121" s="1">
        <v>560</v>
      </c>
      <c r="C121" s="1">
        <v>564</v>
      </c>
      <c r="D121" s="1">
        <v>531.20001200000002</v>
      </c>
      <c r="E121" s="1">
        <v>534.34997599999997</v>
      </c>
      <c r="F121" s="1">
        <v>532.70623799999998</v>
      </c>
      <c r="G121" s="1">
        <v>7894806</v>
      </c>
      <c r="H121" s="6">
        <f t="shared" si="2"/>
        <v>-6.7533342294384041E-2</v>
      </c>
    </row>
    <row r="122" spans="1:8" ht="15.75" customHeight="1">
      <c r="A122" s="3">
        <v>43892</v>
      </c>
      <c r="B122" s="1">
        <v>541.04998799999998</v>
      </c>
      <c r="C122" s="1">
        <v>565.84997599999997</v>
      </c>
      <c r="D122" s="1">
        <v>537.84997599999997</v>
      </c>
      <c r="E122" s="1">
        <v>549.70001200000002</v>
      </c>
      <c r="F122" s="1">
        <v>548.00903300000004</v>
      </c>
      <c r="G122" s="1">
        <v>8175982</v>
      </c>
      <c r="H122" s="6">
        <f t="shared" si="2"/>
        <v>2.8726517371850377E-2</v>
      </c>
    </row>
    <row r="123" spans="1:8" ht="15.75" customHeight="1">
      <c r="A123" s="3">
        <v>43893</v>
      </c>
      <c r="B123" s="1">
        <v>556</v>
      </c>
      <c r="C123" s="1">
        <v>568.75</v>
      </c>
      <c r="D123" s="1">
        <v>555</v>
      </c>
      <c r="E123" s="1">
        <v>565.04998799999998</v>
      </c>
      <c r="F123" s="1">
        <v>563.31176800000003</v>
      </c>
      <c r="G123" s="1">
        <v>4682284</v>
      </c>
      <c r="H123" s="6">
        <f t="shared" si="2"/>
        <v>2.7924238613782088E-2</v>
      </c>
    </row>
    <row r="124" spans="1:8" ht="15.75" customHeight="1">
      <c r="A124" s="3">
        <v>43894</v>
      </c>
      <c r="B124" s="1">
        <v>569</v>
      </c>
      <c r="C124" s="1">
        <v>575.40002400000003</v>
      </c>
      <c r="D124" s="1">
        <v>561</v>
      </c>
      <c r="E124" s="1">
        <v>563.09997599999997</v>
      </c>
      <c r="F124" s="1">
        <v>561.36779799999999</v>
      </c>
      <c r="G124" s="1">
        <v>5175180</v>
      </c>
      <c r="H124" s="6">
        <f t="shared" si="2"/>
        <v>-3.450966428239141E-3</v>
      </c>
    </row>
    <row r="125" spans="1:8" ht="15.75" customHeight="1">
      <c r="A125" s="3">
        <v>43895</v>
      </c>
      <c r="B125" s="1">
        <v>568</v>
      </c>
      <c r="C125" s="1">
        <v>581.90002400000003</v>
      </c>
      <c r="D125" s="1">
        <v>563.15002400000003</v>
      </c>
      <c r="E125" s="1">
        <v>576.40002400000003</v>
      </c>
      <c r="F125" s="1">
        <v>574.626892</v>
      </c>
      <c r="G125" s="1">
        <v>6061347</v>
      </c>
      <c r="H125" s="6">
        <f t="shared" si="2"/>
        <v>2.3619263604429275E-2</v>
      </c>
    </row>
    <row r="126" spans="1:8" ht="15.75" customHeight="1">
      <c r="A126" s="3">
        <v>43896</v>
      </c>
      <c r="B126" s="1">
        <v>570</v>
      </c>
      <c r="C126" s="1">
        <v>573.95001200000002</v>
      </c>
      <c r="D126" s="1">
        <v>559.54998799999998</v>
      </c>
      <c r="E126" s="1">
        <v>566.20001200000002</v>
      </c>
      <c r="F126" s="1">
        <v>564.45825200000002</v>
      </c>
      <c r="G126" s="1">
        <v>3288548</v>
      </c>
      <c r="H126" s="6">
        <f t="shared" si="2"/>
        <v>-1.7696073994392839E-2</v>
      </c>
    </row>
    <row r="127" spans="1:8" ht="15.75" customHeight="1">
      <c r="A127" s="3">
        <v>43899</v>
      </c>
      <c r="B127" s="1">
        <v>555</v>
      </c>
      <c r="C127" s="1">
        <v>558</v>
      </c>
      <c r="D127" s="1">
        <v>536.45001200000002</v>
      </c>
      <c r="E127" s="1">
        <v>540.45001200000002</v>
      </c>
      <c r="F127" s="1">
        <v>538.78747599999997</v>
      </c>
      <c r="G127" s="1">
        <v>3699776</v>
      </c>
      <c r="H127" s="6">
        <f t="shared" si="2"/>
        <v>-4.5478608752804711E-2</v>
      </c>
    </row>
    <row r="128" spans="1:8" ht="15.75" customHeight="1">
      <c r="A128" s="3">
        <v>43901</v>
      </c>
      <c r="B128" s="1">
        <v>526.75</v>
      </c>
      <c r="C128" s="1">
        <v>542.65002400000003</v>
      </c>
      <c r="D128" s="1">
        <v>514</v>
      </c>
      <c r="E128" s="1">
        <v>536.79998799999998</v>
      </c>
      <c r="F128" s="1">
        <v>535.14868200000001</v>
      </c>
      <c r="G128" s="1">
        <v>4850031</v>
      </c>
      <c r="H128" s="6">
        <f t="shared" si="2"/>
        <v>-6.7536722030264156E-3</v>
      </c>
    </row>
    <row r="129" spans="1:8" ht="15.75" customHeight="1">
      <c r="A129" s="3">
        <v>43902</v>
      </c>
      <c r="B129" s="1">
        <v>521</v>
      </c>
      <c r="C129" s="1">
        <v>527.79998799999998</v>
      </c>
      <c r="D129" s="1">
        <v>486.35000600000001</v>
      </c>
      <c r="E129" s="1">
        <v>493.35000600000001</v>
      </c>
      <c r="F129" s="1">
        <v>491.83236699999998</v>
      </c>
      <c r="G129" s="1">
        <v>5321388</v>
      </c>
      <c r="H129" s="6">
        <f t="shared" si="2"/>
        <v>-8.0942579991255648E-2</v>
      </c>
    </row>
    <row r="130" spans="1:8" ht="15.75" customHeight="1">
      <c r="A130" s="3">
        <v>43903</v>
      </c>
      <c r="B130" s="1">
        <v>460</v>
      </c>
      <c r="C130" s="1">
        <v>517.25</v>
      </c>
      <c r="D130" s="1">
        <v>395.95001200000002</v>
      </c>
      <c r="E130" s="1">
        <v>492.89999399999999</v>
      </c>
      <c r="F130" s="1">
        <v>491.38372800000002</v>
      </c>
      <c r="G130" s="1">
        <v>6859998</v>
      </c>
      <c r="H130" s="6">
        <f t="shared" si="2"/>
        <v>-9.1217868140011497E-4</v>
      </c>
    </row>
    <row r="131" spans="1:8" ht="15.75" customHeight="1">
      <c r="A131" s="3">
        <v>43906</v>
      </c>
      <c r="B131" s="1">
        <v>469</v>
      </c>
      <c r="C131" s="1">
        <v>479.79998799999998</v>
      </c>
      <c r="D131" s="1">
        <v>446.85000600000001</v>
      </c>
      <c r="E131" s="1">
        <v>450.70001200000002</v>
      </c>
      <c r="F131" s="1">
        <v>449.31356799999998</v>
      </c>
      <c r="G131" s="1">
        <v>5281571</v>
      </c>
      <c r="H131" s="6">
        <f t="shared" si="2"/>
        <v>-8.5615696252766521E-2</v>
      </c>
    </row>
    <row r="132" spans="1:8" ht="15.75" customHeight="1">
      <c r="A132" s="3">
        <v>43907</v>
      </c>
      <c r="B132" s="1">
        <v>450</v>
      </c>
      <c r="C132" s="1">
        <v>478.60000600000001</v>
      </c>
      <c r="D132" s="1">
        <v>443.35000600000001</v>
      </c>
      <c r="E132" s="1">
        <v>450.64999399999999</v>
      </c>
      <c r="F132" s="1">
        <v>449.26370200000002</v>
      </c>
      <c r="G132" s="1">
        <v>5148153</v>
      </c>
      <c r="H132" s="6">
        <f t="shared" si="2"/>
        <v>-1.1098262672528906E-4</v>
      </c>
    </row>
    <row r="133" spans="1:8" ht="15.75" customHeight="1">
      <c r="A133" s="3">
        <v>43908</v>
      </c>
      <c r="B133" s="1">
        <v>455</v>
      </c>
      <c r="C133" s="1">
        <v>464.79998799999998</v>
      </c>
      <c r="D133" s="1">
        <v>429.04998799999998</v>
      </c>
      <c r="E133" s="1">
        <v>434.25</v>
      </c>
      <c r="F133" s="1">
        <v>432.914154</v>
      </c>
      <c r="G133" s="1">
        <v>4936397</v>
      </c>
      <c r="H133" s="6">
        <f t="shared" si="2"/>
        <v>-3.6391873919963437E-2</v>
      </c>
    </row>
    <row r="134" spans="1:8" ht="15.75" customHeight="1">
      <c r="A134" s="3">
        <v>43909</v>
      </c>
      <c r="B134" s="1">
        <v>418.89999399999999</v>
      </c>
      <c r="C134" s="1">
        <v>434.60000600000001</v>
      </c>
      <c r="D134" s="1">
        <v>375.25</v>
      </c>
      <c r="E134" s="1">
        <v>413.45001200000002</v>
      </c>
      <c r="F134" s="1">
        <v>412.17816199999999</v>
      </c>
      <c r="G134" s="1">
        <v>9270044</v>
      </c>
      <c r="H134" s="6">
        <f t="shared" si="2"/>
        <v>-4.7898623337688358E-2</v>
      </c>
    </row>
    <row r="135" spans="1:8" ht="15.75" customHeight="1">
      <c r="A135" s="3">
        <v>43910</v>
      </c>
      <c r="B135" s="1">
        <v>413.5</v>
      </c>
      <c r="C135" s="1">
        <v>461.95001200000002</v>
      </c>
      <c r="D135" s="1">
        <v>411.85000600000001</v>
      </c>
      <c r="E135" s="1">
        <v>444.89999399999999</v>
      </c>
      <c r="F135" s="1">
        <v>443.53140300000001</v>
      </c>
      <c r="G135" s="1">
        <v>11916337</v>
      </c>
      <c r="H135" s="6">
        <f t="shared" si="2"/>
        <v>7.6067205617749406E-2</v>
      </c>
    </row>
    <row r="136" spans="1:8" ht="15.75" customHeight="1">
      <c r="A136" s="3">
        <v>43913</v>
      </c>
      <c r="B136" s="1">
        <v>415</v>
      </c>
      <c r="C136" s="1">
        <v>444</v>
      </c>
      <c r="D136" s="1">
        <v>400.45001200000002</v>
      </c>
      <c r="E136" s="1">
        <v>417.14999399999999</v>
      </c>
      <c r="F136" s="1">
        <v>415.86676</v>
      </c>
      <c r="G136" s="1">
        <v>9525470</v>
      </c>
      <c r="H136" s="6">
        <f t="shared" si="2"/>
        <v>-6.2373583500242059E-2</v>
      </c>
    </row>
    <row r="137" spans="1:8" ht="15.75" customHeight="1">
      <c r="A137" s="3">
        <v>43914</v>
      </c>
      <c r="B137" s="1">
        <v>413</v>
      </c>
      <c r="C137" s="1">
        <v>458.85000600000001</v>
      </c>
      <c r="D137" s="1">
        <v>411.85000600000001</v>
      </c>
      <c r="E137" s="1">
        <v>442.04998799999998</v>
      </c>
      <c r="F137" s="1">
        <v>440.690155</v>
      </c>
      <c r="G137" s="1">
        <v>9915953</v>
      </c>
      <c r="H137" s="6">
        <f t="shared" si="2"/>
        <v>5.9690740851709341E-2</v>
      </c>
    </row>
    <row r="138" spans="1:8" ht="15.75" customHeight="1">
      <c r="A138" s="3">
        <v>43915</v>
      </c>
      <c r="B138" s="1">
        <v>432</v>
      </c>
      <c r="C138" s="1">
        <v>468</v>
      </c>
      <c r="D138" s="1">
        <v>417.75</v>
      </c>
      <c r="E138" s="1">
        <v>457.60000600000001</v>
      </c>
      <c r="F138" s="1">
        <v>456.19235200000003</v>
      </c>
      <c r="G138" s="1">
        <v>11976272</v>
      </c>
      <c r="H138" s="6">
        <f t="shared" si="2"/>
        <v>3.51770894450774E-2</v>
      </c>
    </row>
    <row r="139" spans="1:8" ht="15.75" customHeight="1">
      <c r="A139" s="3">
        <v>43916</v>
      </c>
      <c r="B139" s="1">
        <v>461.10000600000001</v>
      </c>
      <c r="C139" s="1">
        <v>466.75</v>
      </c>
      <c r="D139" s="1">
        <v>441.10000600000001</v>
      </c>
      <c r="E139" s="1">
        <v>447.70001200000002</v>
      </c>
      <c r="F139" s="1">
        <v>446.32278400000001</v>
      </c>
      <c r="G139" s="1">
        <v>9504717</v>
      </c>
      <c r="H139" s="6">
        <f t="shared" si="2"/>
        <v>-2.1634663441267018E-2</v>
      </c>
    </row>
    <row r="140" spans="1:8" ht="15.75" customHeight="1">
      <c r="A140" s="3">
        <v>43917</v>
      </c>
      <c r="B140" s="1">
        <v>450.25</v>
      </c>
      <c r="C140" s="1">
        <v>457.45001200000002</v>
      </c>
      <c r="D140" s="1">
        <v>420.5</v>
      </c>
      <c r="E140" s="1">
        <v>430.64999399999999</v>
      </c>
      <c r="F140" s="1">
        <v>429.32522599999999</v>
      </c>
      <c r="G140" s="1">
        <v>9150873</v>
      </c>
      <c r="H140" s="6">
        <f t="shared" si="2"/>
        <v>-3.8083554345278561E-2</v>
      </c>
    </row>
    <row r="141" spans="1:8" ht="15.75" customHeight="1">
      <c r="A141" s="3">
        <v>43920</v>
      </c>
      <c r="B141" s="1">
        <v>410</v>
      </c>
      <c r="C141" s="1">
        <v>438.64999399999999</v>
      </c>
      <c r="D141" s="1">
        <v>410</v>
      </c>
      <c r="E141" s="1">
        <v>419</v>
      </c>
      <c r="F141" s="1">
        <v>417.71105999999997</v>
      </c>
      <c r="G141" s="1">
        <v>6325701</v>
      </c>
      <c r="H141" s="6">
        <f t="shared" si="2"/>
        <v>-2.7052139722160216E-2</v>
      </c>
    </row>
    <row r="142" spans="1:8" ht="15.75" customHeight="1">
      <c r="A142" s="3">
        <v>43921</v>
      </c>
      <c r="B142" s="1">
        <v>433.20001200000002</v>
      </c>
      <c r="C142" s="1">
        <v>449.39999399999999</v>
      </c>
      <c r="D142" s="1">
        <v>425.29998799999998</v>
      </c>
      <c r="E142" s="1">
        <v>436.39999399999999</v>
      </c>
      <c r="F142" s="1">
        <v>435.05755599999998</v>
      </c>
      <c r="G142" s="1">
        <v>6381806</v>
      </c>
      <c r="H142" s="6">
        <f t="shared" ref="H142:H205" si="3">(F142-F141)/F141</f>
        <v>4.1527499894304938E-2</v>
      </c>
    </row>
    <row r="143" spans="1:8" ht="15.75" customHeight="1">
      <c r="A143" s="3">
        <v>43922</v>
      </c>
      <c r="B143" s="1">
        <v>433</v>
      </c>
      <c r="C143" s="1">
        <v>433.20001200000002</v>
      </c>
      <c r="D143" s="1">
        <v>408.20001200000002</v>
      </c>
      <c r="E143" s="1">
        <v>413.54998799999998</v>
      </c>
      <c r="F143" s="1">
        <v>412.27783199999999</v>
      </c>
      <c r="G143" s="1">
        <v>8136746</v>
      </c>
      <c r="H143" s="6">
        <f t="shared" si="3"/>
        <v>-5.2360253685606574E-2</v>
      </c>
    </row>
    <row r="144" spans="1:8" ht="15.75" customHeight="1">
      <c r="A144" s="3">
        <v>43924</v>
      </c>
      <c r="B144" s="1">
        <v>418.89999399999999</v>
      </c>
      <c r="C144" s="1">
        <v>428.60000600000001</v>
      </c>
      <c r="D144" s="1">
        <v>399.29998799999998</v>
      </c>
      <c r="E144" s="1">
        <v>405.79998799999998</v>
      </c>
      <c r="F144" s="1">
        <v>404.55166600000001</v>
      </c>
      <c r="G144" s="1">
        <v>8166356</v>
      </c>
      <c r="H144" s="6">
        <f t="shared" si="3"/>
        <v>-1.8740192657266078E-2</v>
      </c>
    </row>
    <row r="145" spans="1:8" ht="15.75" customHeight="1">
      <c r="A145" s="3">
        <v>43928</v>
      </c>
      <c r="B145" s="1">
        <v>425</v>
      </c>
      <c r="C145" s="1">
        <v>457.95001200000002</v>
      </c>
      <c r="D145" s="1">
        <v>425</v>
      </c>
      <c r="E145" s="1">
        <v>451.14999399999999</v>
      </c>
      <c r="F145" s="1">
        <v>449.76217700000001</v>
      </c>
      <c r="G145" s="1">
        <v>5972948</v>
      </c>
      <c r="H145" s="6">
        <f t="shared" si="3"/>
        <v>0.11175460342808227</v>
      </c>
    </row>
    <row r="146" spans="1:8" ht="15.75" customHeight="1">
      <c r="A146" s="3">
        <v>43929</v>
      </c>
      <c r="B146" s="1">
        <v>451</v>
      </c>
      <c r="C146" s="1">
        <v>476.79998799999998</v>
      </c>
      <c r="D146" s="1">
        <v>449</v>
      </c>
      <c r="E146" s="1">
        <v>463.10000600000001</v>
      </c>
      <c r="F146" s="1">
        <v>461.67541499999999</v>
      </c>
      <c r="G146" s="1">
        <v>7991061</v>
      </c>
      <c r="H146" s="6">
        <f t="shared" si="3"/>
        <v>2.6487860939004612E-2</v>
      </c>
    </row>
    <row r="147" spans="1:8" ht="15.75" customHeight="1">
      <c r="A147" s="3">
        <v>43930</v>
      </c>
      <c r="B147" s="1">
        <v>480.70001200000002</v>
      </c>
      <c r="C147" s="1">
        <v>481</v>
      </c>
      <c r="D147" s="1">
        <v>462</v>
      </c>
      <c r="E147" s="1">
        <v>469.04998799999998</v>
      </c>
      <c r="F147" s="1">
        <v>467.60708599999998</v>
      </c>
      <c r="G147" s="1">
        <v>5069225</v>
      </c>
      <c r="H147" s="6">
        <f t="shared" si="3"/>
        <v>1.2848141372223587E-2</v>
      </c>
    </row>
    <row r="148" spans="1:8" ht="15.75" customHeight="1">
      <c r="A148" s="3">
        <v>43934</v>
      </c>
      <c r="B148" s="1">
        <v>470</v>
      </c>
      <c r="C148" s="1">
        <v>471</v>
      </c>
      <c r="D148" s="1">
        <v>454</v>
      </c>
      <c r="E148" s="1">
        <v>458.25</v>
      </c>
      <c r="F148" s="1">
        <v>456.84033199999999</v>
      </c>
      <c r="G148" s="1">
        <v>2236731</v>
      </c>
      <c r="H148" s="6">
        <f t="shared" si="3"/>
        <v>-2.3025215661509443E-2</v>
      </c>
    </row>
    <row r="149" spans="1:8" ht="15.75" customHeight="1">
      <c r="A149" s="3">
        <v>43936</v>
      </c>
      <c r="B149" s="1">
        <v>470</v>
      </c>
      <c r="C149" s="1">
        <v>482</v>
      </c>
      <c r="D149" s="1">
        <v>462.70001200000002</v>
      </c>
      <c r="E149" s="1">
        <v>478.75</v>
      </c>
      <c r="F149" s="1">
        <v>477.27728300000001</v>
      </c>
      <c r="G149" s="1">
        <v>6333188</v>
      </c>
      <c r="H149" s="6">
        <f t="shared" si="3"/>
        <v>4.4735435049110379E-2</v>
      </c>
    </row>
    <row r="150" spans="1:8" ht="15.75" customHeight="1">
      <c r="A150" s="3">
        <v>43937</v>
      </c>
      <c r="B150" s="1">
        <v>473</v>
      </c>
      <c r="C150" s="1">
        <v>476</v>
      </c>
      <c r="D150" s="1">
        <v>456.70001200000002</v>
      </c>
      <c r="E150" s="1">
        <v>459.75</v>
      </c>
      <c r="F150" s="1">
        <v>458.33572400000003</v>
      </c>
      <c r="G150" s="1">
        <v>10484842</v>
      </c>
      <c r="H150" s="6">
        <f t="shared" si="3"/>
        <v>-3.9686697177246509E-2</v>
      </c>
    </row>
    <row r="151" spans="1:8" ht="15.75" customHeight="1">
      <c r="A151" s="3">
        <v>43938</v>
      </c>
      <c r="B151" s="1">
        <v>470</v>
      </c>
      <c r="C151" s="1">
        <v>475</v>
      </c>
      <c r="D151" s="1">
        <v>453.64999399999999</v>
      </c>
      <c r="E151" s="1">
        <v>455.25</v>
      </c>
      <c r="F151" s="1">
        <v>453.84954800000003</v>
      </c>
      <c r="G151" s="1">
        <v>4706460</v>
      </c>
      <c r="H151" s="6">
        <f t="shared" si="3"/>
        <v>-9.7879693095884457E-3</v>
      </c>
    </row>
    <row r="152" spans="1:8" ht="15.75" customHeight="1">
      <c r="A152" s="3">
        <v>43941</v>
      </c>
      <c r="B152" s="1">
        <v>458</v>
      </c>
      <c r="C152" s="1">
        <v>473.60000600000001</v>
      </c>
      <c r="D152" s="1">
        <v>453.5</v>
      </c>
      <c r="E152" s="1">
        <v>470</v>
      </c>
      <c r="F152" s="1">
        <v>468.55419899999998</v>
      </c>
      <c r="G152" s="1">
        <v>4800719</v>
      </c>
      <c r="H152" s="6">
        <f t="shared" si="3"/>
        <v>3.239983616773362E-2</v>
      </c>
    </row>
    <row r="153" spans="1:8" ht="15.75" customHeight="1">
      <c r="A153" s="3">
        <v>43942</v>
      </c>
      <c r="B153" s="1">
        <v>458</v>
      </c>
      <c r="C153" s="1">
        <v>464.95001200000002</v>
      </c>
      <c r="D153" s="1">
        <v>447.85000600000001</v>
      </c>
      <c r="E153" s="1">
        <v>455.70001200000002</v>
      </c>
      <c r="F153" s="1">
        <v>454.29818699999998</v>
      </c>
      <c r="G153" s="1">
        <v>3405204</v>
      </c>
      <c r="H153" s="6">
        <f t="shared" si="3"/>
        <v>-3.0425534613552782E-2</v>
      </c>
    </row>
    <row r="154" spans="1:8" ht="15.75" customHeight="1">
      <c r="A154" s="3">
        <v>43943</v>
      </c>
      <c r="B154" s="1">
        <v>453</v>
      </c>
      <c r="C154" s="1">
        <v>469.45001200000002</v>
      </c>
      <c r="D154" s="1">
        <v>450</v>
      </c>
      <c r="E154" s="1">
        <v>462.39999399999999</v>
      </c>
      <c r="F154" s="1">
        <v>460.97757000000001</v>
      </c>
      <c r="G154" s="1">
        <v>3768051</v>
      </c>
      <c r="H154" s="6">
        <f t="shared" si="3"/>
        <v>1.4702640668913851E-2</v>
      </c>
    </row>
    <row r="155" spans="1:8" ht="15.75" customHeight="1">
      <c r="A155" s="3">
        <v>43944</v>
      </c>
      <c r="B155" s="1">
        <v>465</v>
      </c>
      <c r="C155" s="1">
        <v>480.75</v>
      </c>
      <c r="D155" s="1">
        <v>462.39999399999999</v>
      </c>
      <c r="E155" s="1">
        <v>477.70001200000002</v>
      </c>
      <c r="F155" s="1">
        <v>476.23049900000001</v>
      </c>
      <c r="G155" s="1">
        <v>3052968</v>
      </c>
      <c r="H155" s="6">
        <f t="shared" si="3"/>
        <v>3.3088223793621876E-2</v>
      </c>
    </row>
    <row r="156" spans="1:8" ht="15.75" customHeight="1">
      <c r="A156" s="3">
        <v>43945</v>
      </c>
      <c r="B156" s="1">
        <v>480</v>
      </c>
      <c r="C156" s="1">
        <v>496.89999399999999</v>
      </c>
      <c r="D156" s="1">
        <v>465.14999399999999</v>
      </c>
      <c r="E156" s="1">
        <v>468.10000600000001</v>
      </c>
      <c r="F156" s="1">
        <v>466.660034</v>
      </c>
      <c r="G156" s="1">
        <v>6738184</v>
      </c>
      <c r="H156" s="6">
        <f t="shared" si="3"/>
        <v>-2.009628744924212E-2</v>
      </c>
    </row>
    <row r="157" spans="1:8" ht="15.75" customHeight="1">
      <c r="A157" s="3">
        <v>43948</v>
      </c>
      <c r="B157" s="1">
        <v>473.10000600000001</v>
      </c>
      <c r="C157" s="1">
        <v>485.70001200000002</v>
      </c>
      <c r="D157" s="1">
        <v>467.25</v>
      </c>
      <c r="E157" s="1">
        <v>483.10000600000001</v>
      </c>
      <c r="F157" s="1">
        <v>481.61389200000002</v>
      </c>
      <c r="G157" s="1">
        <v>2914569</v>
      </c>
      <c r="H157" s="6">
        <f t="shared" si="3"/>
        <v>3.2044436871574961E-2</v>
      </c>
    </row>
    <row r="158" spans="1:8" ht="15.75" customHeight="1">
      <c r="A158" s="3">
        <v>43949</v>
      </c>
      <c r="B158" s="1">
        <v>489</v>
      </c>
      <c r="C158" s="1">
        <v>489</v>
      </c>
      <c r="D158" s="1">
        <v>469.45001200000002</v>
      </c>
      <c r="E158" s="1">
        <v>471.10000600000001</v>
      </c>
      <c r="F158" s="1">
        <v>469.65081800000002</v>
      </c>
      <c r="G158" s="1">
        <v>4262237</v>
      </c>
      <c r="H158" s="6">
        <f t="shared" si="3"/>
        <v>-2.4839553423845185E-2</v>
      </c>
    </row>
    <row r="159" spans="1:8" ht="15.75" customHeight="1">
      <c r="A159" s="3">
        <v>43950</v>
      </c>
      <c r="B159" s="1">
        <v>474.79998799999998</v>
      </c>
      <c r="C159" s="1">
        <v>501</v>
      </c>
      <c r="D159" s="1">
        <v>470.20001200000002</v>
      </c>
      <c r="E159" s="1">
        <v>491.75</v>
      </c>
      <c r="F159" s="1">
        <v>490.23727400000001</v>
      </c>
      <c r="G159" s="1">
        <v>3849090</v>
      </c>
      <c r="H159" s="6">
        <f t="shared" si="3"/>
        <v>4.3833535918593881E-2</v>
      </c>
    </row>
    <row r="160" spans="1:8" ht="15.75" customHeight="1">
      <c r="A160" s="3">
        <v>43951</v>
      </c>
      <c r="B160" s="1">
        <v>506.5</v>
      </c>
      <c r="C160" s="1">
        <v>565.5</v>
      </c>
      <c r="D160" s="1">
        <v>501</v>
      </c>
      <c r="E160" s="1">
        <v>543.54998799999998</v>
      </c>
      <c r="F160" s="1">
        <v>541.87792999999999</v>
      </c>
      <c r="G160" s="1">
        <v>8035267</v>
      </c>
      <c r="H160" s="6">
        <f t="shared" si="3"/>
        <v>0.10533808573682624</v>
      </c>
    </row>
    <row r="161" spans="1:8" ht="15.75" customHeight="1">
      <c r="A161" s="3">
        <v>43955</v>
      </c>
      <c r="B161" s="1">
        <v>527.5</v>
      </c>
      <c r="C161" s="1">
        <v>527.5</v>
      </c>
      <c r="D161" s="1">
        <v>508.20001200000002</v>
      </c>
      <c r="E161" s="1">
        <v>514.25</v>
      </c>
      <c r="F161" s="1">
        <v>512.668091</v>
      </c>
      <c r="G161" s="1">
        <v>7032527</v>
      </c>
      <c r="H161" s="6">
        <f t="shared" si="3"/>
        <v>-5.3904832403858904E-2</v>
      </c>
    </row>
    <row r="162" spans="1:8" ht="15.75" customHeight="1">
      <c r="A162" s="3">
        <v>43956</v>
      </c>
      <c r="B162" s="1">
        <v>526</v>
      </c>
      <c r="C162" s="1">
        <v>529.90002400000003</v>
      </c>
      <c r="D162" s="1">
        <v>515.65002400000003</v>
      </c>
      <c r="E162" s="1">
        <v>520.40002400000003</v>
      </c>
      <c r="F162" s="1">
        <v>518.79919400000006</v>
      </c>
      <c r="G162" s="1">
        <v>4592828</v>
      </c>
      <c r="H162" s="6">
        <f t="shared" si="3"/>
        <v>1.1959205395523734E-2</v>
      </c>
    </row>
    <row r="163" spans="1:8" ht="15.75" customHeight="1">
      <c r="A163" s="3">
        <v>43957</v>
      </c>
      <c r="B163" s="1">
        <v>512.20001200000002</v>
      </c>
      <c r="C163" s="1">
        <v>526.70001200000002</v>
      </c>
      <c r="D163" s="1">
        <v>506.20001200000002</v>
      </c>
      <c r="E163" s="1">
        <v>519.09997599999997</v>
      </c>
      <c r="F163" s="1">
        <v>517.50311299999998</v>
      </c>
      <c r="G163" s="1">
        <v>6921533</v>
      </c>
      <c r="H163" s="6">
        <f t="shared" si="3"/>
        <v>-2.4982324856890042E-3</v>
      </c>
    </row>
    <row r="164" spans="1:8" ht="15.75" customHeight="1">
      <c r="A164" s="3">
        <v>43958</v>
      </c>
      <c r="B164" s="1">
        <v>530</v>
      </c>
      <c r="C164" s="1">
        <v>541.79998799999998</v>
      </c>
      <c r="D164" s="1">
        <v>507.54998799999998</v>
      </c>
      <c r="E164" s="1">
        <v>511.75</v>
      </c>
      <c r="F164" s="1">
        <v>510.17575099999999</v>
      </c>
      <c r="G164" s="1">
        <v>19998641</v>
      </c>
      <c r="H164" s="6">
        <f t="shared" si="3"/>
        <v>-1.4159068449893545E-2</v>
      </c>
    </row>
    <row r="165" spans="1:8" ht="15.75" customHeight="1">
      <c r="A165" s="3">
        <v>43959</v>
      </c>
      <c r="B165" s="1">
        <v>520.84997599999997</v>
      </c>
      <c r="C165" s="1">
        <v>522.5</v>
      </c>
      <c r="D165" s="1">
        <v>502.39999399999999</v>
      </c>
      <c r="E165" s="1">
        <v>518.40002400000003</v>
      </c>
      <c r="F165" s="1">
        <v>516.80529799999999</v>
      </c>
      <c r="G165" s="1">
        <v>10120968</v>
      </c>
      <c r="H165" s="6">
        <f t="shared" si="3"/>
        <v>1.2994633686539137E-2</v>
      </c>
    </row>
    <row r="166" spans="1:8" ht="15.75" customHeight="1">
      <c r="A166" s="3">
        <v>43962</v>
      </c>
      <c r="B166" s="1">
        <v>526</v>
      </c>
      <c r="C166" s="1">
        <v>534.90002400000003</v>
      </c>
      <c r="D166" s="1">
        <v>521.20001200000002</v>
      </c>
      <c r="E166" s="1">
        <v>527.54998799999998</v>
      </c>
      <c r="F166" s="1">
        <v>525.92712400000005</v>
      </c>
      <c r="G166" s="1">
        <v>4425540</v>
      </c>
      <c r="H166" s="6">
        <f t="shared" si="3"/>
        <v>1.7650411161226245E-2</v>
      </c>
    </row>
    <row r="167" spans="1:8" ht="15.75" customHeight="1">
      <c r="A167" s="3">
        <v>43963</v>
      </c>
      <c r="B167" s="1">
        <v>525.45001200000002</v>
      </c>
      <c r="C167" s="1">
        <v>540</v>
      </c>
      <c r="D167" s="1">
        <v>520</v>
      </c>
      <c r="E167" s="1">
        <v>527.40002400000003</v>
      </c>
      <c r="F167" s="1">
        <v>525.777649</v>
      </c>
      <c r="G167" s="1">
        <v>6439945</v>
      </c>
      <c r="H167" s="6">
        <f t="shared" si="3"/>
        <v>-2.8421238072530403E-4</v>
      </c>
    </row>
    <row r="168" spans="1:8" ht="15.75" customHeight="1">
      <c r="A168" s="3">
        <v>43964</v>
      </c>
      <c r="B168" s="1">
        <v>539.84997599999997</v>
      </c>
      <c r="C168" s="1">
        <v>539.84997599999997</v>
      </c>
      <c r="D168" s="1">
        <v>521.54998799999998</v>
      </c>
      <c r="E168" s="1">
        <v>528.75</v>
      </c>
      <c r="F168" s="1">
        <v>527.12347399999999</v>
      </c>
      <c r="G168" s="1">
        <v>3502017</v>
      </c>
      <c r="H168" s="6">
        <f t="shared" si="3"/>
        <v>2.5596846928728815E-3</v>
      </c>
    </row>
    <row r="169" spans="1:8" ht="15.75" customHeight="1">
      <c r="A169" s="3">
        <v>43965</v>
      </c>
      <c r="B169" s="1">
        <v>519.40002400000003</v>
      </c>
      <c r="C169" s="1">
        <v>527.54998799999998</v>
      </c>
      <c r="D169" s="1">
        <v>514.34997599999997</v>
      </c>
      <c r="E169" s="1">
        <v>517.45001200000002</v>
      </c>
      <c r="F169" s="1">
        <v>515.85821499999997</v>
      </c>
      <c r="G169" s="1">
        <v>3741672</v>
      </c>
      <c r="H169" s="6">
        <f t="shared" si="3"/>
        <v>-2.1371195850025861E-2</v>
      </c>
    </row>
    <row r="170" spans="1:8" ht="15.75" customHeight="1">
      <c r="A170" s="3">
        <v>43966</v>
      </c>
      <c r="B170" s="1">
        <v>517.95001200000002</v>
      </c>
      <c r="C170" s="1">
        <v>517.95001200000002</v>
      </c>
      <c r="D170" s="1">
        <v>505.25</v>
      </c>
      <c r="E170" s="1">
        <v>511.25</v>
      </c>
      <c r="F170" s="1">
        <v>509.67730699999998</v>
      </c>
      <c r="G170" s="1">
        <v>4895121</v>
      </c>
      <c r="H170" s="6">
        <f t="shared" si="3"/>
        <v>-1.1981796199562293E-2</v>
      </c>
    </row>
    <row r="171" spans="1:8" ht="15.75" customHeight="1">
      <c r="A171" s="3">
        <v>43969</v>
      </c>
      <c r="B171" s="1">
        <v>514.70001200000002</v>
      </c>
      <c r="C171" s="1">
        <v>518.65002400000003</v>
      </c>
      <c r="D171" s="1">
        <v>507.5</v>
      </c>
      <c r="E171" s="1">
        <v>510.75</v>
      </c>
      <c r="F171" s="1">
        <v>509.178833</v>
      </c>
      <c r="G171" s="1">
        <v>5159655</v>
      </c>
      <c r="H171" s="6">
        <f t="shared" si="3"/>
        <v>-9.7801882319235259E-4</v>
      </c>
    </row>
    <row r="172" spans="1:8" ht="15.75" customHeight="1">
      <c r="A172" s="3">
        <v>43970</v>
      </c>
      <c r="B172" s="1">
        <v>512</v>
      </c>
      <c r="C172" s="1">
        <v>520.5</v>
      </c>
      <c r="D172" s="1">
        <v>506.20001200000002</v>
      </c>
      <c r="E172" s="1">
        <v>518.25</v>
      </c>
      <c r="F172" s="1">
        <v>516.65576199999998</v>
      </c>
      <c r="G172" s="1">
        <v>3966934</v>
      </c>
      <c r="H172" s="6">
        <f t="shared" si="3"/>
        <v>1.4684288732010163E-2</v>
      </c>
    </row>
    <row r="173" spans="1:8" ht="15.75" customHeight="1">
      <c r="A173" s="3">
        <v>43971</v>
      </c>
      <c r="B173" s="1">
        <v>515.04998799999998</v>
      </c>
      <c r="C173" s="1">
        <v>528.65002400000003</v>
      </c>
      <c r="D173" s="1">
        <v>515</v>
      </c>
      <c r="E173" s="1">
        <v>526.75</v>
      </c>
      <c r="F173" s="1">
        <v>525.129639</v>
      </c>
      <c r="G173" s="1">
        <v>3138708</v>
      </c>
      <c r="H173" s="6">
        <f t="shared" si="3"/>
        <v>1.6401398422805195E-2</v>
      </c>
    </row>
    <row r="174" spans="1:8" ht="15.75" customHeight="1">
      <c r="A174" s="3">
        <v>43972</v>
      </c>
      <c r="B174" s="1">
        <v>529.79998799999998</v>
      </c>
      <c r="C174" s="1">
        <v>537.5</v>
      </c>
      <c r="D174" s="1">
        <v>523.40002400000003</v>
      </c>
      <c r="E174" s="1">
        <v>534.84997599999997</v>
      </c>
      <c r="F174" s="1">
        <v>533.20465100000001</v>
      </c>
      <c r="G174" s="1">
        <v>4523685</v>
      </c>
      <c r="H174" s="6">
        <f t="shared" si="3"/>
        <v>1.5377178129532345E-2</v>
      </c>
    </row>
    <row r="175" spans="1:8" ht="15.75" customHeight="1">
      <c r="A175" s="3">
        <v>43973</v>
      </c>
      <c r="B175" s="1">
        <v>533.65002400000003</v>
      </c>
      <c r="C175" s="1">
        <v>535</v>
      </c>
      <c r="D175" s="1">
        <v>523</v>
      </c>
      <c r="E175" s="1">
        <v>530.40002400000003</v>
      </c>
      <c r="F175" s="1">
        <v>528.76843299999996</v>
      </c>
      <c r="G175" s="1">
        <v>6410434</v>
      </c>
      <c r="H175" s="6">
        <f t="shared" si="3"/>
        <v>-8.3199161741746575E-3</v>
      </c>
    </row>
    <row r="176" spans="1:8" ht="15.75" customHeight="1">
      <c r="A176" s="3">
        <v>43977</v>
      </c>
      <c r="B176" s="1">
        <v>530</v>
      </c>
      <c r="C176" s="1">
        <v>536.5</v>
      </c>
      <c r="D176" s="1">
        <v>520.25</v>
      </c>
      <c r="E176" s="1">
        <v>524</v>
      </c>
      <c r="F176" s="1">
        <v>522.38806199999999</v>
      </c>
      <c r="G176" s="1">
        <v>4055691</v>
      </c>
      <c r="H176" s="6">
        <f t="shared" si="3"/>
        <v>-1.2066474853274702E-2</v>
      </c>
    </row>
    <row r="177" spans="1:8" ht="15.75" customHeight="1">
      <c r="A177" s="3">
        <v>43978</v>
      </c>
      <c r="B177" s="1">
        <v>529.70001200000002</v>
      </c>
      <c r="C177" s="1">
        <v>533.90002400000003</v>
      </c>
      <c r="D177" s="1">
        <v>516</v>
      </c>
      <c r="E177" s="1">
        <v>530.95001200000002</v>
      </c>
      <c r="F177" s="1">
        <v>529.31671100000005</v>
      </c>
      <c r="G177" s="1">
        <v>4828798</v>
      </c>
      <c r="H177" s="6">
        <f t="shared" si="3"/>
        <v>1.3263413741641103E-2</v>
      </c>
    </row>
    <row r="178" spans="1:8" ht="15.75" customHeight="1">
      <c r="A178" s="3">
        <v>43979</v>
      </c>
      <c r="B178" s="1">
        <v>531</v>
      </c>
      <c r="C178" s="1">
        <v>546</v>
      </c>
      <c r="D178" s="1">
        <v>523</v>
      </c>
      <c r="E178" s="1">
        <v>542.65002400000003</v>
      </c>
      <c r="F178" s="1">
        <v>540.98071300000004</v>
      </c>
      <c r="G178" s="1">
        <v>4492767</v>
      </c>
      <c r="H178" s="6">
        <f t="shared" si="3"/>
        <v>2.2035960243847245E-2</v>
      </c>
    </row>
    <row r="179" spans="1:8" ht="15.75" customHeight="1">
      <c r="A179" s="3">
        <v>43980</v>
      </c>
      <c r="B179" s="1">
        <v>540</v>
      </c>
      <c r="C179" s="1">
        <v>555</v>
      </c>
      <c r="D179" s="1">
        <v>536.70001200000002</v>
      </c>
      <c r="E179" s="1">
        <v>550.25</v>
      </c>
      <c r="F179" s="1">
        <v>548.55731200000002</v>
      </c>
      <c r="G179" s="1">
        <v>7853755</v>
      </c>
      <c r="H179" s="6">
        <f t="shared" si="3"/>
        <v>1.4005303364669097E-2</v>
      </c>
    </row>
    <row r="180" spans="1:8" ht="15.75" customHeight="1">
      <c r="A180" s="3">
        <v>43983</v>
      </c>
      <c r="B180" s="1">
        <v>557</v>
      </c>
      <c r="C180" s="1">
        <v>573.40002400000003</v>
      </c>
      <c r="D180" s="1">
        <v>555.5</v>
      </c>
      <c r="E180" s="1">
        <v>559.75</v>
      </c>
      <c r="F180" s="1">
        <v>558.02807600000006</v>
      </c>
      <c r="G180" s="1">
        <v>4503261</v>
      </c>
      <c r="H180" s="6">
        <f t="shared" si="3"/>
        <v>1.7264857824008061E-2</v>
      </c>
    </row>
    <row r="181" spans="1:8" ht="15.75" customHeight="1">
      <c r="A181" s="3">
        <v>43984</v>
      </c>
      <c r="B181" s="1">
        <v>559.29998799999998</v>
      </c>
      <c r="C181" s="1">
        <v>567.75</v>
      </c>
      <c r="D181" s="1">
        <v>550</v>
      </c>
      <c r="E181" s="1">
        <v>560.20001200000002</v>
      </c>
      <c r="F181" s="1">
        <v>558.47674600000005</v>
      </c>
      <c r="G181" s="1">
        <v>2930058</v>
      </c>
      <c r="H181" s="6">
        <f t="shared" si="3"/>
        <v>8.0402764537602358E-4</v>
      </c>
    </row>
    <row r="182" spans="1:8" ht="15.75" customHeight="1">
      <c r="A182" s="3">
        <v>43985</v>
      </c>
      <c r="B182" s="1">
        <v>564</v>
      </c>
      <c r="C182" s="1">
        <v>568.40002400000003</v>
      </c>
      <c r="D182" s="1">
        <v>557</v>
      </c>
      <c r="E182" s="1">
        <v>562.79998799999998</v>
      </c>
      <c r="F182" s="1">
        <v>561.06872599999997</v>
      </c>
      <c r="G182" s="1">
        <v>4202273</v>
      </c>
      <c r="H182" s="6">
        <f t="shared" si="3"/>
        <v>4.6411601173451927E-3</v>
      </c>
    </row>
    <row r="183" spans="1:8" ht="15.75" customHeight="1">
      <c r="A183" s="3">
        <v>43986</v>
      </c>
      <c r="B183" s="1">
        <v>565</v>
      </c>
      <c r="C183" s="1">
        <v>583.70001200000002</v>
      </c>
      <c r="D183" s="1">
        <v>559</v>
      </c>
      <c r="E183" s="1">
        <v>578.95001200000002</v>
      </c>
      <c r="F183" s="1">
        <v>577.16906700000004</v>
      </c>
      <c r="G183" s="1">
        <v>5315353</v>
      </c>
      <c r="H183" s="6">
        <f t="shared" si="3"/>
        <v>2.8695844651302257E-2</v>
      </c>
    </row>
    <row r="184" spans="1:8" ht="15.75" customHeight="1">
      <c r="A184" s="3">
        <v>43987</v>
      </c>
      <c r="B184" s="1">
        <v>585</v>
      </c>
      <c r="C184" s="1">
        <v>587.15002400000003</v>
      </c>
      <c r="D184" s="1">
        <v>572.5</v>
      </c>
      <c r="E184" s="1">
        <v>575.95001200000002</v>
      </c>
      <c r="F184" s="1">
        <v>574.17828399999996</v>
      </c>
      <c r="G184" s="1">
        <v>3995824</v>
      </c>
      <c r="H184" s="6">
        <f t="shared" si="3"/>
        <v>-5.1818144301210073E-3</v>
      </c>
    </row>
    <row r="185" spans="1:8" ht="15.75" customHeight="1">
      <c r="A185" s="3">
        <v>43990</v>
      </c>
      <c r="B185" s="1">
        <v>579.15002400000003</v>
      </c>
      <c r="C185" s="1">
        <v>583.5</v>
      </c>
      <c r="D185" s="1">
        <v>571.04998799999998</v>
      </c>
      <c r="E185" s="1">
        <v>578.25</v>
      </c>
      <c r="F185" s="1">
        <v>576.47119099999998</v>
      </c>
      <c r="G185" s="1">
        <v>3771973</v>
      </c>
      <c r="H185" s="6">
        <f t="shared" si="3"/>
        <v>3.9933711599584179E-3</v>
      </c>
    </row>
    <row r="186" spans="1:8" ht="15.75" customHeight="1">
      <c r="A186" s="3">
        <v>43991</v>
      </c>
      <c r="B186" s="1">
        <v>574.15002400000003</v>
      </c>
      <c r="C186" s="1">
        <v>583.59997599999997</v>
      </c>
      <c r="D186" s="1">
        <v>570</v>
      </c>
      <c r="E186" s="1">
        <v>572.84997599999997</v>
      </c>
      <c r="F186" s="1">
        <v>571.08776899999998</v>
      </c>
      <c r="G186" s="1">
        <v>3812291</v>
      </c>
      <c r="H186" s="6">
        <f t="shared" si="3"/>
        <v>-9.338579419140472E-3</v>
      </c>
    </row>
    <row r="187" spans="1:8" ht="15.75" customHeight="1">
      <c r="A187" s="3">
        <v>43992</v>
      </c>
      <c r="B187" s="1">
        <v>575</v>
      </c>
      <c r="C187" s="1">
        <v>587.5</v>
      </c>
      <c r="D187" s="1">
        <v>573.59997599999997</v>
      </c>
      <c r="E187" s="1">
        <v>578.70001200000002</v>
      </c>
      <c r="F187" s="1">
        <v>576.91980000000001</v>
      </c>
      <c r="G187" s="1">
        <v>6491708</v>
      </c>
      <c r="H187" s="6">
        <f t="shared" si="3"/>
        <v>1.0212144816570269E-2</v>
      </c>
    </row>
    <row r="188" spans="1:8" ht="15.75" customHeight="1">
      <c r="A188" s="3">
        <v>43993</v>
      </c>
      <c r="B188" s="1">
        <v>580</v>
      </c>
      <c r="C188" s="1">
        <v>584.90002400000003</v>
      </c>
      <c r="D188" s="1">
        <v>574.09997599999997</v>
      </c>
      <c r="E188" s="1">
        <v>578.04998799999998</v>
      </c>
      <c r="F188" s="1">
        <v>576.27179000000001</v>
      </c>
      <c r="G188" s="1">
        <v>4975680</v>
      </c>
      <c r="H188" s="6">
        <f t="shared" si="3"/>
        <v>-1.1232237132440233E-3</v>
      </c>
    </row>
    <row r="189" spans="1:8" ht="15.75" customHeight="1">
      <c r="A189" s="3">
        <v>43994</v>
      </c>
      <c r="B189" s="1">
        <v>555.20001200000002</v>
      </c>
      <c r="C189" s="1">
        <v>578.70001200000002</v>
      </c>
      <c r="D189" s="1">
        <v>555.20001200000002</v>
      </c>
      <c r="E189" s="1">
        <v>570.75</v>
      </c>
      <c r="F189" s="1">
        <v>568.99426300000005</v>
      </c>
      <c r="G189" s="1">
        <v>6624056</v>
      </c>
      <c r="H189" s="6">
        <f t="shared" si="3"/>
        <v>-1.2628636567477931E-2</v>
      </c>
    </row>
    <row r="190" spans="1:8" ht="15.75" customHeight="1">
      <c r="A190" s="3">
        <v>43997</v>
      </c>
      <c r="B190" s="1">
        <v>574.79998799999998</v>
      </c>
      <c r="C190" s="1">
        <v>581</v>
      </c>
      <c r="D190" s="1">
        <v>563.70001200000002</v>
      </c>
      <c r="E190" s="1">
        <v>578.95001200000002</v>
      </c>
      <c r="F190" s="1">
        <v>577.16906700000004</v>
      </c>
      <c r="G190" s="1">
        <v>3787100</v>
      </c>
      <c r="H190" s="6">
        <f t="shared" si="3"/>
        <v>1.4367111465937565E-2</v>
      </c>
    </row>
    <row r="191" spans="1:8" ht="15.75" customHeight="1">
      <c r="A191" s="3">
        <v>43998</v>
      </c>
      <c r="B191" s="1">
        <v>585</v>
      </c>
      <c r="C191" s="1">
        <v>593.5</v>
      </c>
      <c r="D191" s="1">
        <v>578.40002400000003</v>
      </c>
      <c r="E191" s="1">
        <v>580.90002400000003</v>
      </c>
      <c r="F191" s="1">
        <v>579.11303699999996</v>
      </c>
      <c r="G191" s="1">
        <v>4728405</v>
      </c>
      <c r="H191" s="6">
        <f t="shared" si="3"/>
        <v>3.3681118950193529E-3</v>
      </c>
    </row>
    <row r="192" spans="1:8" ht="15.75" customHeight="1">
      <c r="A192" s="3">
        <v>43999</v>
      </c>
      <c r="B192" s="1">
        <v>580</v>
      </c>
      <c r="C192" s="1">
        <v>581.84997599999997</v>
      </c>
      <c r="D192" s="1">
        <v>573</v>
      </c>
      <c r="E192" s="1">
        <v>575.84997599999997</v>
      </c>
      <c r="F192" s="1">
        <v>574.07855199999995</v>
      </c>
      <c r="G192" s="1">
        <v>3572351</v>
      </c>
      <c r="H192" s="6">
        <f t="shared" si="3"/>
        <v>-8.6934409663445688E-3</v>
      </c>
    </row>
    <row r="193" spans="1:8" ht="15.75" customHeight="1">
      <c r="A193" s="3">
        <v>44000</v>
      </c>
      <c r="B193" s="1">
        <v>571.20001200000002</v>
      </c>
      <c r="C193" s="1">
        <v>583.79998799999998</v>
      </c>
      <c r="D193" s="1">
        <v>570.09997599999997</v>
      </c>
      <c r="E193" s="1">
        <v>578.95001200000002</v>
      </c>
      <c r="F193" s="1">
        <v>577.16906700000004</v>
      </c>
      <c r="G193" s="1">
        <v>1918229</v>
      </c>
      <c r="H193" s="6">
        <f t="shared" si="3"/>
        <v>5.3834357497475295E-3</v>
      </c>
    </row>
    <row r="194" spans="1:8" ht="15.75" customHeight="1">
      <c r="A194" s="3">
        <v>44001</v>
      </c>
      <c r="B194" s="1">
        <v>574</v>
      </c>
      <c r="C194" s="1">
        <v>578</v>
      </c>
      <c r="D194" s="1">
        <v>567.20001200000002</v>
      </c>
      <c r="E194" s="1">
        <v>569.59997599999997</v>
      </c>
      <c r="F194" s="1">
        <v>567.84777799999995</v>
      </c>
      <c r="G194" s="1">
        <v>6182627</v>
      </c>
      <c r="H194" s="6">
        <f t="shared" si="3"/>
        <v>-1.6150014844783931E-2</v>
      </c>
    </row>
    <row r="195" spans="1:8" ht="15.75" customHeight="1">
      <c r="A195" s="3">
        <v>44004</v>
      </c>
      <c r="B195" s="1">
        <v>575</v>
      </c>
      <c r="C195" s="1">
        <v>576.65002400000003</v>
      </c>
      <c r="D195" s="1">
        <v>565.40002400000003</v>
      </c>
      <c r="E195" s="1">
        <v>569.59997599999997</v>
      </c>
      <c r="F195" s="1">
        <v>567.84777799999995</v>
      </c>
      <c r="G195" s="1">
        <v>2666273</v>
      </c>
      <c r="H195" s="6">
        <f t="shared" si="3"/>
        <v>0</v>
      </c>
    </row>
    <row r="196" spans="1:8" ht="15.75" customHeight="1">
      <c r="A196" s="3">
        <v>44005</v>
      </c>
      <c r="B196" s="1">
        <v>569.70001200000002</v>
      </c>
      <c r="C196" s="1">
        <v>583.5</v>
      </c>
      <c r="D196" s="1">
        <v>563.75</v>
      </c>
      <c r="E196" s="1">
        <v>580.25</v>
      </c>
      <c r="F196" s="1">
        <v>578.46502699999996</v>
      </c>
      <c r="G196" s="1">
        <v>4521803</v>
      </c>
      <c r="H196" s="6">
        <f t="shared" si="3"/>
        <v>1.8697350612860927E-2</v>
      </c>
    </row>
    <row r="197" spans="1:8" ht="15.75" customHeight="1">
      <c r="A197" s="3">
        <v>44006</v>
      </c>
      <c r="B197" s="1">
        <v>575</v>
      </c>
      <c r="C197" s="1">
        <v>579.79998799999998</v>
      </c>
      <c r="D197" s="1">
        <v>554.40002400000003</v>
      </c>
      <c r="E197" s="1">
        <v>559.59997599999997</v>
      </c>
      <c r="F197" s="1">
        <v>557.87854000000004</v>
      </c>
      <c r="G197" s="1">
        <v>5339893</v>
      </c>
      <c r="H197" s="6">
        <f t="shared" si="3"/>
        <v>-3.5588127266335014E-2</v>
      </c>
    </row>
    <row r="198" spans="1:8" ht="15.75" customHeight="1">
      <c r="A198" s="3">
        <v>44007</v>
      </c>
      <c r="B198" s="1">
        <v>557.59997599999997</v>
      </c>
      <c r="C198" s="1">
        <v>560.70001200000002</v>
      </c>
      <c r="D198" s="1">
        <v>548</v>
      </c>
      <c r="E198" s="1">
        <v>550.04998799999998</v>
      </c>
      <c r="F198" s="1">
        <v>548.35790999999995</v>
      </c>
      <c r="G198" s="1">
        <v>6353371</v>
      </c>
      <c r="H198" s="6">
        <f t="shared" si="3"/>
        <v>-1.7065775643565883E-2</v>
      </c>
    </row>
    <row r="199" spans="1:8" ht="15.75" customHeight="1">
      <c r="A199" s="3">
        <v>44008</v>
      </c>
      <c r="B199" s="1">
        <v>550.04998799999998</v>
      </c>
      <c r="C199" s="1">
        <v>573.90002400000003</v>
      </c>
      <c r="D199" s="1">
        <v>545</v>
      </c>
      <c r="E199" s="1">
        <v>562.40002400000003</v>
      </c>
      <c r="F199" s="1">
        <v>560.669983</v>
      </c>
      <c r="G199" s="1">
        <v>7034875</v>
      </c>
      <c r="H199" s="6">
        <f t="shared" si="3"/>
        <v>2.2452622229886417E-2</v>
      </c>
    </row>
    <row r="200" spans="1:8" ht="15.75" customHeight="1">
      <c r="A200" s="3">
        <v>44011</v>
      </c>
      <c r="B200" s="1">
        <v>562</v>
      </c>
      <c r="C200" s="1">
        <v>565.90002400000003</v>
      </c>
      <c r="D200" s="1">
        <v>550.29998799999998</v>
      </c>
      <c r="E200" s="1">
        <v>553.70001200000002</v>
      </c>
      <c r="F200" s="1">
        <v>551.99670400000002</v>
      </c>
      <c r="G200" s="1">
        <v>3857610</v>
      </c>
      <c r="H200" s="6">
        <f t="shared" si="3"/>
        <v>-1.5469490543423616E-2</v>
      </c>
    </row>
    <row r="201" spans="1:8" ht="15.75" customHeight="1">
      <c r="A201" s="3">
        <v>44012</v>
      </c>
      <c r="B201" s="1">
        <v>558</v>
      </c>
      <c r="C201" s="1">
        <v>560.79998799999998</v>
      </c>
      <c r="D201" s="1">
        <v>553.25</v>
      </c>
      <c r="E201" s="1">
        <v>556.84997599999997</v>
      </c>
      <c r="F201" s="1">
        <v>555.137024</v>
      </c>
      <c r="G201" s="1">
        <v>3110587</v>
      </c>
      <c r="H201" s="6">
        <f t="shared" si="3"/>
        <v>5.6890194764640731E-3</v>
      </c>
    </row>
    <row r="202" spans="1:8" ht="15.75" customHeight="1">
      <c r="A202" s="3">
        <v>44013</v>
      </c>
      <c r="B202" s="1">
        <v>557.95001200000002</v>
      </c>
      <c r="C202" s="1">
        <v>559.59997599999997</v>
      </c>
      <c r="D202" s="1">
        <v>551</v>
      </c>
      <c r="E202" s="1">
        <v>551.75</v>
      </c>
      <c r="F202" s="1">
        <v>550.05273399999999</v>
      </c>
      <c r="G202" s="1">
        <v>3004648</v>
      </c>
      <c r="H202" s="6">
        <f t="shared" si="3"/>
        <v>-9.1586217099438316E-3</v>
      </c>
    </row>
    <row r="203" spans="1:8" ht="15.75" customHeight="1">
      <c r="A203" s="3">
        <v>44014</v>
      </c>
      <c r="B203" s="1">
        <v>555</v>
      </c>
      <c r="C203" s="1">
        <v>572.40002400000003</v>
      </c>
      <c r="D203" s="1">
        <v>552.90002400000003</v>
      </c>
      <c r="E203" s="1">
        <v>569.20001200000002</v>
      </c>
      <c r="F203" s="1">
        <v>567.44903599999998</v>
      </c>
      <c r="G203" s="1">
        <v>5243652</v>
      </c>
      <c r="H203" s="6">
        <f t="shared" si="3"/>
        <v>3.162660764085938E-2</v>
      </c>
    </row>
    <row r="204" spans="1:8" ht="15.75" customHeight="1">
      <c r="A204" s="3">
        <v>44015</v>
      </c>
      <c r="B204" s="1">
        <v>572</v>
      </c>
      <c r="C204" s="1">
        <v>580.54998799999998</v>
      </c>
      <c r="D204" s="1">
        <v>570.59997599999997</v>
      </c>
      <c r="E204" s="1">
        <v>579.15002400000003</v>
      </c>
      <c r="F204" s="1">
        <v>577.368469</v>
      </c>
      <c r="G204" s="1">
        <v>3735570</v>
      </c>
      <c r="H204" s="6">
        <f t="shared" si="3"/>
        <v>1.7480746940594021E-2</v>
      </c>
    </row>
    <row r="205" spans="1:8" ht="15.75" customHeight="1">
      <c r="A205" s="3">
        <v>44018</v>
      </c>
      <c r="B205" s="1">
        <v>579.15002400000003</v>
      </c>
      <c r="C205" s="1">
        <v>589</v>
      </c>
      <c r="D205" s="1">
        <v>577.25</v>
      </c>
      <c r="E205" s="1">
        <v>578.70001200000002</v>
      </c>
      <c r="F205" s="1">
        <v>576.91980000000001</v>
      </c>
      <c r="G205" s="1">
        <v>3288417</v>
      </c>
      <c r="H205" s="6">
        <f t="shared" si="3"/>
        <v>-7.7709300748114685E-4</v>
      </c>
    </row>
    <row r="206" spans="1:8" ht="15.75" customHeight="1">
      <c r="A206" s="3">
        <v>44019</v>
      </c>
      <c r="B206" s="1">
        <v>582</v>
      </c>
      <c r="C206" s="1">
        <v>594.45001200000002</v>
      </c>
      <c r="D206" s="1">
        <v>575.15002400000003</v>
      </c>
      <c r="E206" s="1">
        <v>592.04998799999998</v>
      </c>
      <c r="F206" s="1">
        <v>590.22869900000001</v>
      </c>
      <c r="G206" s="1">
        <v>7255475</v>
      </c>
      <c r="H206" s="6">
        <f t="shared" ref="H206:H246" si="4">(F206-F205)/F205</f>
        <v>2.3068889297957872E-2</v>
      </c>
    </row>
    <row r="207" spans="1:8" ht="15.75" customHeight="1">
      <c r="A207" s="3">
        <v>44020</v>
      </c>
      <c r="B207" s="1">
        <v>594.75</v>
      </c>
      <c r="C207" s="1">
        <v>594.75</v>
      </c>
      <c r="D207" s="1">
        <v>573</v>
      </c>
      <c r="E207" s="1">
        <v>574.90002400000003</v>
      </c>
      <c r="F207" s="1">
        <v>573.131531</v>
      </c>
      <c r="G207" s="1">
        <v>4625011</v>
      </c>
      <c r="H207" s="6">
        <f t="shared" si="4"/>
        <v>-2.8967022493089599E-2</v>
      </c>
    </row>
    <row r="208" spans="1:8" ht="15.75" customHeight="1">
      <c r="A208" s="3">
        <v>44021</v>
      </c>
      <c r="B208" s="1">
        <v>575.65002400000003</v>
      </c>
      <c r="C208" s="1">
        <v>591.59997599999997</v>
      </c>
      <c r="D208" s="1">
        <v>575</v>
      </c>
      <c r="E208" s="1">
        <v>588.25</v>
      </c>
      <c r="F208" s="1">
        <v>586.44042999999999</v>
      </c>
      <c r="G208" s="1">
        <v>4807930</v>
      </c>
      <c r="H208" s="6">
        <f t="shared" si="4"/>
        <v>2.3221369406737451E-2</v>
      </c>
    </row>
    <row r="209" spans="1:8" ht="15.75" customHeight="1">
      <c r="A209" s="3">
        <v>44022</v>
      </c>
      <c r="B209" s="1">
        <v>588.25</v>
      </c>
      <c r="C209" s="1">
        <v>588.54998799999998</v>
      </c>
      <c r="D209" s="1">
        <v>579.84997599999997</v>
      </c>
      <c r="E209" s="1">
        <v>582.25</v>
      </c>
      <c r="F209" s="1">
        <v>580.45886199999995</v>
      </c>
      <c r="G209" s="1">
        <v>2376881</v>
      </c>
      <c r="H209" s="6">
        <f t="shared" si="4"/>
        <v>-1.0199787896615584E-2</v>
      </c>
    </row>
    <row r="210" spans="1:8" ht="15.75" customHeight="1">
      <c r="A210" s="3">
        <v>44025</v>
      </c>
      <c r="B210" s="1">
        <v>585</v>
      </c>
      <c r="C210" s="1">
        <v>605</v>
      </c>
      <c r="D210" s="1">
        <v>583.34997599999997</v>
      </c>
      <c r="E210" s="1">
        <v>602.59997599999997</v>
      </c>
      <c r="F210" s="1">
        <v>600.74627699999996</v>
      </c>
      <c r="G210" s="1">
        <v>5443990</v>
      </c>
      <c r="H210" s="6">
        <f t="shared" si="4"/>
        <v>3.4950650818041974E-2</v>
      </c>
    </row>
    <row r="211" spans="1:8" ht="15.75" customHeight="1">
      <c r="A211" s="3">
        <v>44026</v>
      </c>
      <c r="B211" s="1">
        <v>604.59997599999997</v>
      </c>
      <c r="C211" s="1">
        <v>613.75</v>
      </c>
      <c r="D211" s="1">
        <v>588.09997599999997</v>
      </c>
      <c r="E211" s="1">
        <v>591.34997599999997</v>
      </c>
      <c r="F211" s="1">
        <v>589.53088400000001</v>
      </c>
      <c r="G211" s="1">
        <v>6212718</v>
      </c>
      <c r="H211" s="6">
        <f t="shared" si="4"/>
        <v>-1.8669101132024076E-2</v>
      </c>
    </row>
    <row r="212" spans="1:8" ht="15.75" customHeight="1">
      <c r="A212" s="3">
        <v>44027</v>
      </c>
      <c r="B212" s="1">
        <v>593.65002400000003</v>
      </c>
      <c r="C212" s="1">
        <v>627.95001200000002</v>
      </c>
      <c r="D212" s="1">
        <v>592.5</v>
      </c>
      <c r="E212" s="1">
        <v>615.20001200000002</v>
      </c>
      <c r="F212" s="1">
        <v>613.30755599999998</v>
      </c>
      <c r="G212" s="1">
        <v>9928037</v>
      </c>
      <c r="H212" s="6">
        <f t="shared" si="4"/>
        <v>4.0331512131601847E-2</v>
      </c>
    </row>
    <row r="213" spans="1:8" ht="15.75" customHeight="1">
      <c r="A213" s="3">
        <v>44028</v>
      </c>
      <c r="B213" s="1">
        <v>630</v>
      </c>
      <c r="C213" s="1">
        <v>652.20001200000002</v>
      </c>
      <c r="D213" s="1">
        <v>607.15002400000003</v>
      </c>
      <c r="E213" s="1">
        <v>627.75</v>
      </c>
      <c r="F213" s="1">
        <v>625.81890899999996</v>
      </c>
      <c r="G213" s="1">
        <v>20771204</v>
      </c>
      <c r="H213" s="6">
        <f t="shared" si="4"/>
        <v>2.0399802476915817E-2</v>
      </c>
    </row>
    <row r="214" spans="1:8" ht="15.75" customHeight="1">
      <c r="A214" s="3">
        <v>44029</v>
      </c>
      <c r="B214" s="1">
        <v>629.5</v>
      </c>
      <c r="C214" s="1">
        <v>644.65002400000003</v>
      </c>
      <c r="D214" s="1">
        <v>613.40002400000003</v>
      </c>
      <c r="E214" s="1">
        <v>623.15002400000003</v>
      </c>
      <c r="F214" s="1">
        <v>621.23309300000005</v>
      </c>
      <c r="G214" s="1">
        <v>26830157</v>
      </c>
      <c r="H214" s="6">
        <f t="shared" si="4"/>
        <v>-7.327704443011499E-3</v>
      </c>
    </row>
    <row r="215" spans="1:8" ht="15.75" customHeight="1">
      <c r="A215" s="3">
        <v>44032</v>
      </c>
      <c r="B215" s="1">
        <v>633</v>
      </c>
      <c r="C215" s="1">
        <v>652</v>
      </c>
      <c r="D215" s="1">
        <v>626.84997599999997</v>
      </c>
      <c r="E215" s="1">
        <v>648.59997599999997</v>
      </c>
      <c r="F215" s="1">
        <v>646.604736</v>
      </c>
      <c r="G215" s="1">
        <v>10543170</v>
      </c>
      <c r="H215" s="6">
        <f t="shared" si="4"/>
        <v>4.0840778261630607E-2</v>
      </c>
    </row>
    <row r="216" spans="1:8" ht="15.75" customHeight="1">
      <c r="A216" s="3">
        <v>44033</v>
      </c>
      <c r="B216" s="1">
        <v>652</v>
      </c>
      <c r="C216" s="1">
        <v>662.34997599999997</v>
      </c>
      <c r="D216" s="1">
        <v>643.29998799999998</v>
      </c>
      <c r="E216" s="1">
        <v>652.34997599999997</v>
      </c>
      <c r="F216" s="1">
        <v>650.34320100000002</v>
      </c>
      <c r="G216" s="1">
        <v>8801061</v>
      </c>
      <c r="H216" s="6">
        <f t="shared" si="4"/>
        <v>5.7816851499213565E-3</v>
      </c>
    </row>
    <row r="217" spans="1:8" ht="15.75" customHeight="1">
      <c r="A217" s="3">
        <v>44034</v>
      </c>
      <c r="B217" s="1">
        <v>657</v>
      </c>
      <c r="C217" s="1">
        <v>658</v>
      </c>
      <c r="D217" s="1">
        <v>643.09997599999997</v>
      </c>
      <c r="E217" s="1">
        <v>650.15002400000003</v>
      </c>
      <c r="F217" s="1">
        <v>648.15002400000003</v>
      </c>
      <c r="G217" s="1">
        <v>3837958</v>
      </c>
      <c r="H217" s="6">
        <f t="shared" si="4"/>
        <v>-3.3723378619591217E-3</v>
      </c>
    </row>
    <row r="218" spans="1:8" ht="15.75" customHeight="1">
      <c r="A218" s="3">
        <v>44035</v>
      </c>
      <c r="B218" s="1">
        <v>650</v>
      </c>
      <c r="C218" s="1">
        <v>656.95001200000002</v>
      </c>
      <c r="D218" s="1">
        <v>643.54998799999998</v>
      </c>
      <c r="E218" s="1">
        <v>652.84997599999997</v>
      </c>
      <c r="F218" s="1">
        <v>652.84997599999997</v>
      </c>
      <c r="G218" s="1">
        <v>3172594</v>
      </c>
      <c r="H218" s="6">
        <f t="shared" si="4"/>
        <v>7.2513335276833055E-3</v>
      </c>
    </row>
    <row r="219" spans="1:8" ht="15.75" customHeight="1">
      <c r="A219" s="3">
        <v>44036</v>
      </c>
      <c r="B219" s="1">
        <v>641</v>
      </c>
      <c r="C219" s="1">
        <v>684.79998799999998</v>
      </c>
      <c r="D219" s="1">
        <v>640.90002400000003</v>
      </c>
      <c r="E219" s="1">
        <v>679.95001200000002</v>
      </c>
      <c r="F219" s="1">
        <v>679.95001200000002</v>
      </c>
      <c r="G219" s="1">
        <v>12365728</v>
      </c>
      <c r="H219" s="6">
        <f t="shared" si="4"/>
        <v>4.151035765681034E-2</v>
      </c>
    </row>
    <row r="220" spans="1:8" ht="15.75" customHeight="1">
      <c r="A220" s="3">
        <v>44039</v>
      </c>
      <c r="B220" s="1">
        <v>684</v>
      </c>
      <c r="C220" s="1">
        <v>704.40002400000003</v>
      </c>
      <c r="D220" s="1">
        <v>676.5</v>
      </c>
      <c r="E220" s="1">
        <v>701.09997599999997</v>
      </c>
      <c r="F220" s="1">
        <v>701.09997599999997</v>
      </c>
      <c r="G220" s="1">
        <v>11348828</v>
      </c>
      <c r="H220" s="6">
        <f t="shared" si="4"/>
        <v>3.1105174831587406E-2</v>
      </c>
    </row>
    <row r="221" spans="1:8" ht="15.75" customHeight="1">
      <c r="A221" s="3">
        <v>44040</v>
      </c>
      <c r="B221" s="1">
        <v>702</v>
      </c>
      <c r="C221" s="1">
        <v>716.04998799999998</v>
      </c>
      <c r="D221" s="1">
        <v>695.70001200000002</v>
      </c>
      <c r="E221" s="1">
        <v>712.45001200000002</v>
      </c>
      <c r="F221" s="1">
        <v>712.45001200000002</v>
      </c>
      <c r="G221" s="1">
        <v>8469603</v>
      </c>
      <c r="H221" s="6">
        <f t="shared" si="4"/>
        <v>1.6188898001046354E-2</v>
      </c>
    </row>
    <row r="222" spans="1:8" ht="15.75" customHeight="1">
      <c r="A222" s="3">
        <v>44041</v>
      </c>
      <c r="B222" s="1">
        <v>710</v>
      </c>
      <c r="C222" s="1">
        <v>710.75</v>
      </c>
      <c r="D222" s="1">
        <v>692.5</v>
      </c>
      <c r="E222" s="1">
        <v>694.40002400000003</v>
      </c>
      <c r="F222" s="1">
        <v>694.40002400000003</v>
      </c>
      <c r="G222" s="1">
        <v>7142681</v>
      </c>
      <c r="H222" s="6">
        <f t="shared" si="4"/>
        <v>-2.5335093965862667E-2</v>
      </c>
    </row>
    <row r="223" spans="1:8" ht="15.75" customHeight="1">
      <c r="A223" s="3">
        <v>44042</v>
      </c>
      <c r="B223" s="1">
        <v>698</v>
      </c>
      <c r="C223" s="1">
        <v>712.54998799999998</v>
      </c>
      <c r="D223" s="1">
        <v>692.65002400000003</v>
      </c>
      <c r="E223" s="1">
        <v>695.45001200000002</v>
      </c>
      <c r="F223" s="1">
        <v>695.45001200000002</v>
      </c>
      <c r="G223" s="1">
        <v>7966760</v>
      </c>
      <c r="H223" s="6">
        <f t="shared" si="4"/>
        <v>1.5120794408267255E-3</v>
      </c>
    </row>
    <row r="224" spans="1:8" ht="15.75" customHeight="1">
      <c r="A224" s="3">
        <v>44043</v>
      </c>
      <c r="B224" s="1">
        <v>701.84997599999997</v>
      </c>
      <c r="C224" s="1">
        <v>716.70001200000002</v>
      </c>
      <c r="D224" s="1">
        <v>696</v>
      </c>
      <c r="E224" s="1">
        <v>705.20001200000002</v>
      </c>
      <c r="F224" s="1">
        <v>705.20001200000002</v>
      </c>
      <c r="G224" s="1">
        <v>6322671</v>
      </c>
      <c r="H224" s="6">
        <f t="shared" si="4"/>
        <v>1.4019699233249852E-2</v>
      </c>
    </row>
    <row r="225" spans="1:8" ht="15.75" customHeight="1">
      <c r="A225" s="3">
        <v>44046</v>
      </c>
      <c r="B225" s="1">
        <v>709.09997599999997</v>
      </c>
      <c r="C225" s="1">
        <v>718</v>
      </c>
      <c r="D225" s="1">
        <v>700.54998799999998</v>
      </c>
      <c r="E225" s="1">
        <v>705.95001200000002</v>
      </c>
      <c r="F225" s="1">
        <v>705.95001200000002</v>
      </c>
      <c r="G225" s="1">
        <v>5546316</v>
      </c>
      <c r="H225" s="6">
        <f t="shared" si="4"/>
        <v>1.0635280590437653E-3</v>
      </c>
    </row>
    <row r="226" spans="1:8" ht="15.75" customHeight="1">
      <c r="A226" s="3">
        <v>44047</v>
      </c>
      <c r="B226" s="1">
        <v>709.5</v>
      </c>
      <c r="C226" s="1">
        <v>711</v>
      </c>
      <c r="D226" s="1">
        <v>687.04998799999998</v>
      </c>
      <c r="E226" s="1">
        <v>692.65002400000003</v>
      </c>
      <c r="F226" s="1">
        <v>692.65002400000003</v>
      </c>
      <c r="G226" s="1">
        <v>6683186</v>
      </c>
      <c r="H226" s="6">
        <f t="shared" si="4"/>
        <v>-1.8839843861352585E-2</v>
      </c>
    </row>
    <row r="227" spans="1:8" ht="15.75" customHeight="1">
      <c r="A227" s="3">
        <v>44048</v>
      </c>
      <c r="B227" s="1">
        <v>692.65002400000003</v>
      </c>
      <c r="C227" s="1">
        <v>702.40002400000003</v>
      </c>
      <c r="D227" s="1">
        <v>681</v>
      </c>
      <c r="E227" s="1">
        <v>688.40002400000003</v>
      </c>
      <c r="F227" s="1">
        <v>688.40002400000003</v>
      </c>
      <c r="G227" s="1">
        <v>6052220</v>
      </c>
      <c r="H227" s="6">
        <f t="shared" si="4"/>
        <v>-6.1358548368432592E-3</v>
      </c>
    </row>
    <row r="228" spans="1:8" ht="15.75" customHeight="1">
      <c r="A228" s="3">
        <v>44049</v>
      </c>
      <c r="B228" s="1">
        <v>692</v>
      </c>
      <c r="C228" s="1">
        <v>707.59997599999997</v>
      </c>
      <c r="D228" s="1">
        <v>686.40002400000003</v>
      </c>
      <c r="E228" s="1">
        <v>704.90002400000003</v>
      </c>
      <c r="F228" s="1">
        <v>704.90002400000003</v>
      </c>
      <c r="G228" s="1">
        <v>5132907</v>
      </c>
      <c r="H228" s="6">
        <f t="shared" si="4"/>
        <v>2.396862205803758E-2</v>
      </c>
    </row>
    <row r="229" spans="1:8" ht="15.75" customHeight="1">
      <c r="A229" s="3">
        <v>44050</v>
      </c>
      <c r="B229" s="1">
        <v>699.90002400000003</v>
      </c>
      <c r="C229" s="1">
        <v>699.90002400000003</v>
      </c>
      <c r="D229" s="1">
        <v>685</v>
      </c>
      <c r="E229" s="1">
        <v>690.29998799999998</v>
      </c>
      <c r="F229" s="1">
        <v>690.29998799999998</v>
      </c>
      <c r="G229" s="1">
        <v>7371589</v>
      </c>
      <c r="H229" s="6">
        <f t="shared" si="4"/>
        <v>-2.0712208118750249E-2</v>
      </c>
    </row>
    <row r="230" spans="1:8" ht="15.75" customHeight="1">
      <c r="A230" s="3">
        <v>44053</v>
      </c>
      <c r="B230" s="1">
        <v>694.95001200000002</v>
      </c>
      <c r="C230" s="1">
        <v>694.95001200000002</v>
      </c>
      <c r="D230" s="1">
        <v>685.09997599999997</v>
      </c>
      <c r="E230" s="1">
        <v>692.04998799999998</v>
      </c>
      <c r="F230" s="1">
        <v>692.04998799999998</v>
      </c>
      <c r="G230" s="1">
        <v>3769570</v>
      </c>
      <c r="H230" s="6">
        <f t="shared" si="4"/>
        <v>2.5351296978437729E-3</v>
      </c>
    </row>
    <row r="231" spans="1:8" ht="15.75" customHeight="1">
      <c r="A231" s="3">
        <v>44054</v>
      </c>
      <c r="B231" s="1">
        <v>694</v>
      </c>
      <c r="C231" s="1">
        <v>700.95001200000002</v>
      </c>
      <c r="D231" s="1">
        <v>681.5</v>
      </c>
      <c r="E231" s="1">
        <v>683.79998799999998</v>
      </c>
      <c r="F231" s="1">
        <v>683.79998799999998</v>
      </c>
      <c r="G231" s="1">
        <v>3956468</v>
      </c>
      <c r="H231" s="6">
        <f t="shared" si="4"/>
        <v>-1.1921104173185825E-2</v>
      </c>
    </row>
    <row r="232" spans="1:8" ht="15.75" customHeight="1">
      <c r="A232" s="3">
        <v>44055</v>
      </c>
      <c r="B232" s="1">
        <v>680.59997599999997</v>
      </c>
      <c r="C232" s="1">
        <v>719</v>
      </c>
      <c r="D232" s="1">
        <v>677.04998799999998</v>
      </c>
      <c r="E232" s="1">
        <v>717.09997599999997</v>
      </c>
      <c r="F232" s="1">
        <v>717.09997599999997</v>
      </c>
      <c r="G232" s="1">
        <v>13085350</v>
      </c>
      <c r="H232" s="6">
        <f t="shared" si="4"/>
        <v>4.8698433144751654E-2</v>
      </c>
    </row>
    <row r="233" spans="1:8" ht="15.75" customHeight="1">
      <c r="A233" s="3">
        <v>44056</v>
      </c>
      <c r="B233" s="1">
        <v>717</v>
      </c>
      <c r="C233" s="1">
        <v>729</v>
      </c>
      <c r="D233" s="1">
        <v>713.04998799999998</v>
      </c>
      <c r="E233" s="1">
        <v>724.59997599999997</v>
      </c>
      <c r="F233" s="1">
        <v>724.59997599999997</v>
      </c>
      <c r="G233" s="1">
        <v>8850347</v>
      </c>
      <c r="H233" s="6">
        <f t="shared" si="4"/>
        <v>1.0458792708145342E-2</v>
      </c>
    </row>
    <row r="234" spans="1:8" ht="15.75" customHeight="1">
      <c r="A234" s="3">
        <v>44057</v>
      </c>
      <c r="B234" s="1">
        <v>727.90002400000003</v>
      </c>
      <c r="C234" s="1">
        <v>727.90002400000003</v>
      </c>
      <c r="D234" s="1">
        <v>707.25</v>
      </c>
      <c r="E234" s="1">
        <v>709.09997599999997</v>
      </c>
      <c r="F234" s="1">
        <v>709.09997599999997</v>
      </c>
      <c r="G234" s="1">
        <v>3887203</v>
      </c>
      <c r="H234" s="6">
        <f t="shared" si="4"/>
        <v>-2.1391113046352075E-2</v>
      </c>
    </row>
    <row r="235" spans="1:8" ht="15.75" customHeight="1">
      <c r="A235" s="3">
        <v>44060</v>
      </c>
      <c r="B235" s="1">
        <v>711.09997599999997</v>
      </c>
      <c r="C235" s="1">
        <v>720.79998799999998</v>
      </c>
      <c r="D235" s="1">
        <v>709.25</v>
      </c>
      <c r="E235" s="1">
        <v>718.84997599999997</v>
      </c>
      <c r="F235" s="1">
        <v>718.84997599999997</v>
      </c>
      <c r="G235" s="1">
        <v>3344102</v>
      </c>
      <c r="H235" s="6">
        <f t="shared" si="4"/>
        <v>1.3749824185581414E-2</v>
      </c>
    </row>
    <row r="236" spans="1:8" ht="15.75" customHeight="1">
      <c r="A236" s="3">
        <v>44061</v>
      </c>
      <c r="B236" s="1">
        <v>718.95001200000002</v>
      </c>
      <c r="C236" s="1">
        <v>721.70001200000002</v>
      </c>
      <c r="D236" s="1">
        <v>712.40002400000003</v>
      </c>
      <c r="E236" s="1">
        <v>714.45001200000002</v>
      </c>
      <c r="F236" s="1">
        <v>714.45001200000002</v>
      </c>
      <c r="G236" s="1">
        <v>3634301</v>
      </c>
      <c r="H236" s="6">
        <f t="shared" si="4"/>
        <v>-6.1208376530570473E-3</v>
      </c>
    </row>
    <row r="237" spans="1:8" ht="15.75" customHeight="1">
      <c r="A237" s="3">
        <v>44062</v>
      </c>
      <c r="B237" s="1">
        <v>713.79998799999998</v>
      </c>
      <c r="C237" s="1">
        <v>714.20001200000002</v>
      </c>
      <c r="D237" s="1">
        <v>705</v>
      </c>
      <c r="E237" s="1">
        <v>709.84997599999997</v>
      </c>
      <c r="F237" s="1">
        <v>709.84997599999997</v>
      </c>
      <c r="G237" s="1">
        <v>4858027</v>
      </c>
      <c r="H237" s="6">
        <f t="shared" si="4"/>
        <v>-6.4385694208652982E-3</v>
      </c>
    </row>
    <row r="238" spans="1:8" ht="15.75" customHeight="1">
      <c r="A238" s="3">
        <v>44063</v>
      </c>
      <c r="B238" s="1">
        <v>708.5</v>
      </c>
      <c r="C238" s="1">
        <v>715.84997599999997</v>
      </c>
      <c r="D238" s="1">
        <v>706.04998799999998</v>
      </c>
      <c r="E238" s="1">
        <v>710.09997599999997</v>
      </c>
      <c r="F238" s="1">
        <v>710.09997599999997</v>
      </c>
      <c r="G238" s="1">
        <v>3025569</v>
      </c>
      <c r="H238" s="6">
        <f t="shared" si="4"/>
        <v>3.521870936852719E-4</v>
      </c>
    </row>
    <row r="239" spans="1:8" ht="15.75" customHeight="1">
      <c r="A239" s="3">
        <v>44064</v>
      </c>
      <c r="B239" s="1">
        <v>715</v>
      </c>
      <c r="C239" s="1">
        <v>715</v>
      </c>
      <c r="D239" s="1">
        <v>702.70001200000002</v>
      </c>
      <c r="E239" s="1">
        <v>705.90002400000003</v>
      </c>
      <c r="F239" s="1">
        <v>705.90002400000003</v>
      </c>
      <c r="G239" s="1">
        <v>4164686</v>
      </c>
      <c r="H239" s="6">
        <f t="shared" si="4"/>
        <v>-5.9145925108437681E-3</v>
      </c>
    </row>
    <row r="240" spans="1:8" ht="15.75" customHeight="1">
      <c r="A240" s="3">
        <v>44067</v>
      </c>
      <c r="B240" s="1">
        <v>706.04998799999998</v>
      </c>
      <c r="C240" s="1">
        <v>708.45001200000002</v>
      </c>
      <c r="D240" s="1">
        <v>695.59997599999997</v>
      </c>
      <c r="E240" s="1">
        <v>705.70001200000002</v>
      </c>
      <c r="F240" s="1">
        <v>705.70001200000002</v>
      </c>
      <c r="G240" s="1">
        <v>4066936</v>
      </c>
      <c r="H240" s="6">
        <f t="shared" si="4"/>
        <v>-2.8334324011868169E-4</v>
      </c>
    </row>
    <row r="241" spans="1:8" ht="15.75" customHeight="1">
      <c r="A241" s="3">
        <v>44068</v>
      </c>
      <c r="B241" s="1">
        <v>705</v>
      </c>
      <c r="C241" s="1">
        <v>711.54998799999998</v>
      </c>
      <c r="D241" s="1">
        <v>694.70001200000002</v>
      </c>
      <c r="E241" s="1">
        <v>701.59997599999997</v>
      </c>
      <c r="F241" s="1">
        <v>701.59997599999997</v>
      </c>
      <c r="G241" s="1">
        <v>3982510</v>
      </c>
      <c r="H241" s="6">
        <f t="shared" si="4"/>
        <v>-5.8098851215550853E-3</v>
      </c>
    </row>
    <row r="242" spans="1:8" ht="15.75" customHeight="1">
      <c r="A242" s="3">
        <v>44069</v>
      </c>
      <c r="B242" s="1">
        <v>704.70001200000002</v>
      </c>
      <c r="C242" s="1">
        <v>717.75</v>
      </c>
      <c r="D242" s="1">
        <v>697</v>
      </c>
      <c r="E242" s="1">
        <v>712.79998799999998</v>
      </c>
      <c r="F242" s="1">
        <v>712.79998799999998</v>
      </c>
      <c r="G242" s="1">
        <v>4511228</v>
      </c>
      <c r="H242" s="6">
        <f t="shared" si="4"/>
        <v>1.5963529622469677E-2</v>
      </c>
    </row>
    <row r="243" spans="1:8" ht="15.75" customHeight="1">
      <c r="A243" s="3">
        <v>44070</v>
      </c>
      <c r="B243" s="1">
        <v>713.54998799999998</v>
      </c>
      <c r="C243" s="1">
        <v>720</v>
      </c>
      <c r="D243" s="1">
        <v>706.5</v>
      </c>
      <c r="E243" s="1">
        <v>710.15002400000003</v>
      </c>
      <c r="F243" s="1">
        <v>710.15002400000003</v>
      </c>
      <c r="G243" s="1">
        <v>3917059</v>
      </c>
      <c r="H243" s="6">
        <f t="shared" si="4"/>
        <v>-3.7176824419362289E-3</v>
      </c>
    </row>
    <row r="244" spans="1:8" ht="15.75" customHeight="1">
      <c r="A244" s="3">
        <v>44071</v>
      </c>
      <c r="B244" s="1">
        <v>713.70001200000002</v>
      </c>
      <c r="C244" s="1">
        <v>716.65002400000003</v>
      </c>
      <c r="D244" s="1">
        <v>703.20001200000002</v>
      </c>
      <c r="E244" s="1">
        <v>706.45001200000002</v>
      </c>
      <c r="F244" s="1">
        <v>706.45001200000002</v>
      </c>
      <c r="G244" s="1">
        <v>5416681</v>
      </c>
      <c r="H244" s="6">
        <f t="shared" si="4"/>
        <v>-5.2101835879118617E-3</v>
      </c>
    </row>
    <row r="245" spans="1:8" ht="15.75" customHeight="1">
      <c r="A245" s="3">
        <v>44074</v>
      </c>
      <c r="B245" s="1">
        <v>705</v>
      </c>
      <c r="C245" s="1">
        <v>725</v>
      </c>
      <c r="D245" s="1">
        <v>686</v>
      </c>
      <c r="E245" s="1">
        <v>694.40002400000003</v>
      </c>
      <c r="F245" s="1">
        <v>694.40002400000003</v>
      </c>
      <c r="G245" s="1">
        <v>7786675</v>
      </c>
      <c r="H245" s="6">
        <f t="shared" si="4"/>
        <v>-1.7057099292681427E-2</v>
      </c>
    </row>
    <row r="246" spans="1:8" ht="15.75" customHeight="1">
      <c r="A246" s="3">
        <v>44075</v>
      </c>
      <c r="B246" s="1">
        <v>695</v>
      </c>
      <c r="C246" s="1">
        <v>704</v>
      </c>
      <c r="D246" s="1">
        <v>682.40002400000003</v>
      </c>
      <c r="E246" s="1">
        <v>701.5</v>
      </c>
      <c r="F246" s="1">
        <v>701.5</v>
      </c>
      <c r="G246" s="1">
        <v>2223955</v>
      </c>
      <c r="H246" s="6">
        <f t="shared" si="4"/>
        <v>1.0224619462282694E-2</v>
      </c>
    </row>
    <row r="247" spans="1:8" ht="15.75" customHeight="1"/>
    <row r="248" spans="1:8" ht="15.75" customHeight="1"/>
    <row r="249" spans="1:8" ht="15.75" customHeight="1"/>
    <row r="250" spans="1:8" ht="15.75" customHeight="1"/>
    <row r="251" spans="1:8" ht="15.75" customHeight="1"/>
    <row r="252" spans="1:8" ht="15.75" customHeight="1"/>
    <row r="253" spans="1:8" ht="15.75" customHeight="1"/>
    <row r="254" spans="1:8" ht="15.75" customHeight="1"/>
    <row r="255" spans="1:8" ht="15.75" customHeight="1"/>
    <row r="256" spans="1:8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8"/>
  <sheetViews>
    <sheetView topLeftCell="A243" workbookViewId="0">
      <selection activeCell="H3" sqref="H3:H246"/>
    </sheetView>
  </sheetViews>
  <sheetFormatPr defaultColWidth="12.625" defaultRowHeight="15" customHeight="1"/>
  <cols>
    <col min="1" max="7" width="7.625" customWidth="1"/>
    <col min="8" max="8" width="23.5" customWidth="1"/>
    <col min="9" max="26" width="7.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7" t="s">
        <v>7</v>
      </c>
    </row>
    <row r="2" spans="1:8">
      <c r="A2" s="3">
        <v>43711</v>
      </c>
      <c r="B2" s="1">
        <v>1110</v>
      </c>
      <c r="C2" s="1">
        <v>1110.5</v>
      </c>
      <c r="D2" s="1">
        <v>1098.0699460000001</v>
      </c>
      <c r="E2" s="1">
        <v>1105.469971</v>
      </c>
      <c r="F2" s="1">
        <v>1105.469971</v>
      </c>
      <c r="G2" s="1">
        <v>5714338</v>
      </c>
      <c r="H2" s="6"/>
    </row>
    <row r="3" spans="1:8">
      <c r="A3" s="3">
        <v>43712</v>
      </c>
      <c r="B3" s="1">
        <v>1103.5</v>
      </c>
      <c r="C3" s="1">
        <v>1137</v>
      </c>
      <c r="D3" s="1">
        <v>1099.5</v>
      </c>
      <c r="E3" s="1">
        <v>1123.880005</v>
      </c>
      <c r="F3" s="1">
        <v>1123.880005</v>
      </c>
      <c r="G3" s="1">
        <v>7530352</v>
      </c>
      <c r="H3" s="6">
        <f t="shared" ref="H3:H13" si="0">(F3-F2)/F2</f>
        <v>1.6653581266749755E-2</v>
      </c>
    </row>
    <row r="4" spans="1:8">
      <c r="A4" s="3">
        <v>43713</v>
      </c>
      <c r="B4" s="1">
        <v>1124.5</v>
      </c>
      <c r="C4" s="1">
        <v>1136.1999510000001</v>
      </c>
      <c r="D4" s="1">
        <v>1112.5</v>
      </c>
      <c r="E4" s="1">
        <v>1117.5699460000001</v>
      </c>
      <c r="F4" s="1">
        <v>1117.5699460000001</v>
      </c>
      <c r="G4" s="1">
        <v>8648126</v>
      </c>
      <c r="H4" s="6">
        <f t="shared" si="0"/>
        <v>-5.6145308857949742E-3</v>
      </c>
    </row>
    <row r="5" spans="1:8">
      <c r="A5" s="3">
        <v>43714</v>
      </c>
      <c r="B5" s="1">
        <v>1114</v>
      </c>
      <c r="C5" s="1">
        <v>1128.3000489999999</v>
      </c>
      <c r="D5" s="1">
        <v>1110.650024</v>
      </c>
      <c r="E5" s="1">
        <v>1122.9499510000001</v>
      </c>
      <c r="F5" s="1">
        <v>1122.9499510000001</v>
      </c>
      <c r="G5" s="1">
        <v>6435002</v>
      </c>
      <c r="H5" s="6">
        <f t="shared" si="0"/>
        <v>4.8140208308715404E-3</v>
      </c>
    </row>
    <row r="6" spans="1:8">
      <c r="A6" s="3">
        <v>43717</v>
      </c>
      <c r="B6" s="1">
        <v>1123</v>
      </c>
      <c r="C6" s="1">
        <v>1130.4499510000001</v>
      </c>
      <c r="D6" s="1">
        <v>1108.0500489999999</v>
      </c>
      <c r="E6" s="1">
        <v>1124.8000489999999</v>
      </c>
      <c r="F6" s="1">
        <v>1124.8000489999999</v>
      </c>
      <c r="G6" s="1">
        <v>5321702</v>
      </c>
      <c r="H6" s="6">
        <f t="shared" si="0"/>
        <v>1.6475338000169599E-3</v>
      </c>
    </row>
    <row r="7" spans="1:8">
      <c r="A7" s="3">
        <v>43719</v>
      </c>
      <c r="B7" s="1">
        <v>1137</v>
      </c>
      <c r="C7" s="1">
        <v>1137</v>
      </c>
      <c r="D7" s="1">
        <v>1120.5699460000001</v>
      </c>
      <c r="E7" s="1">
        <v>1125.650024</v>
      </c>
      <c r="F7" s="1">
        <v>1125.650024</v>
      </c>
      <c r="G7" s="1">
        <v>7604558</v>
      </c>
      <c r="H7" s="6">
        <f t="shared" si="0"/>
        <v>7.5566764133390071E-4</v>
      </c>
    </row>
    <row r="8" spans="1:8">
      <c r="A8" s="3">
        <v>43720</v>
      </c>
      <c r="B8" s="1">
        <v>1125.349976</v>
      </c>
      <c r="C8" s="1">
        <v>1144.400024</v>
      </c>
      <c r="D8" s="1">
        <v>1124.0699460000001</v>
      </c>
      <c r="E8" s="1">
        <v>1135.4300539999999</v>
      </c>
      <c r="F8" s="1">
        <v>1135.4300539999999</v>
      </c>
      <c r="G8" s="1">
        <v>9066150</v>
      </c>
      <c r="H8" s="6">
        <f t="shared" si="0"/>
        <v>8.688339884937361E-3</v>
      </c>
    </row>
    <row r="9" spans="1:8">
      <c r="A9" s="3">
        <v>43721</v>
      </c>
      <c r="B9" s="1">
        <v>1125.5</v>
      </c>
      <c r="C9" s="1">
        <v>1133.719971</v>
      </c>
      <c r="D9" s="1">
        <v>1119</v>
      </c>
      <c r="E9" s="1">
        <v>1128.719971</v>
      </c>
      <c r="F9" s="1">
        <v>1128.719971</v>
      </c>
      <c r="G9" s="1">
        <v>7685670</v>
      </c>
      <c r="H9" s="6">
        <f t="shared" si="0"/>
        <v>-5.9097281918520901E-3</v>
      </c>
    </row>
    <row r="10" spans="1:8">
      <c r="A10" s="3">
        <v>43724</v>
      </c>
      <c r="B10" s="1">
        <v>1125.9499510000001</v>
      </c>
      <c r="C10" s="1">
        <v>1131.3199460000001</v>
      </c>
      <c r="D10" s="1">
        <v>1120.5</v>
      </c>
      <c r="E10" s="1">
        <v>1122.0699460000001</v>
      </c>
      <c r="F10" s="1">
        <v>1122.0699460000001</v>
      </c>
      <c r="G10" s="1">
        <v>5515092</v>
      </c>
      <c r="H10" s="6">
        <f t="shared" si="0"/>
        <v>-5.891651756731355E-3</v>
      </c>
    </row>
    <row r="11" spans="1:8">
      <c r="A11" s="3">
        <v>43725</v>
      </c>
      <c r="B11" s="1">
        <v>1123.9499510000001</v>
      </c>
      <c r="C11" s="1">
        <v>1124.25</v>
      </c>
      <c r="D11" s="1">
        <v>1099.0500489999999</v>
      </c>
      <c r="E11" s="1">
        <v>1105.6800539999999</v>
      </c>
      <c r="F11" s="1">
        <v>1105.6800539999999</v>
      </c>
      <c r="G11" s="1">
        <v>5328278</v>
      </c>
      <c r="H11" s="6">
        <f t="shared" si="0"/>
        <v>-1.460683628362696E-2</v>
      </c>
    </row>
    <row r="12" spans="1:8">
      <c r="A12" s="3">
        <v>43726</v>
      </c>
      <c r="B12" s="1">
        <v>1108.650024</v>
      </c>
      <c r="C12" s="1">
        <v>1112.0699460000001</v>
      </c>
      <c r="D12" s="1">
        <v>1090</v>
      </c>
      <c r="E12" s="1">
        <v>1093.880005</v>
      </c>
      <c r="F12" s="1">
        <v>1093.880005</v>
      </c>
      <c r="G12" s="1">
        <v>6479942</v>
      </c>
      <c r="H12" s="6">
        <f t="shared" si="0"/>
        <v>-1.0672209340587368E-2</v>
      </c>
    </row>
    <row r="13" spans="1:8">
      <c r="A13" s="3">
        <v>43727</v>
      </c>
      <c r="B13" s="1">
        <v>1099.900024</v>
      </c>
      <c r="C13" s="1">
        <v>1107.0500489999999</v>
      </c>
      <c r="D13" s="1">
        <v>1084</v>
      </c>
      <c r="E13" s="1">
        <v>1101.0500489999999</v>
      </c>
      <c r="F13" s="1">
        <v>1101.0500489999999</v>
      </c>
      <c r="G13" s="1">
        <v>5311655</v>
      </c>
      <c r="H13" s="6">
        <f t="shared" si="0"/>
        <v>6.554689698345809E-3</v>
      </c>
    </row>
    <row r="14" spans="1:8">
      <c r="A14" s="3">
        <v>43728</v>
      </c>
      <c r="B14" s="1">
        <v>1108</v>
      </c>
      <c r="C14" s="1">
        <v>1209.900024</v>
      </c>
      <c r="D14" s="1">
        <v>1105.400024</v>
      </c>
      <c r="E14" s="1">
        <v>1199.599976</v>
      </c>
      <c r="F14" s="1">
        <v>1199.599976</v>
      </c>
      <c r="G14" s="1">
        <v>23075017</v>
      </c>
      <c r="H14" s="6">
        <f t="shared" ref="H14:H77" si="1">(F14-F13)/F13</f>
        <v>8.9505401765801143E-2</v>
      </c>
    </row>
    <row r="15" spans="1:8">
      <c r="A15" s="3">
        <v>43731</v>
      </c>
      <c r="B15" s="1">
        <v>1259.5500489999999</v>
      </c>
      <c r="C15" s="1">
        <v>1282.6999510000001</v>
      </c>
      <c r="D15" s="1">
        <v>1229</v>
      </c>
      <c r="E15" s="1">
        <v>1257.25</v>
      </c>
      <c r="F15" s="1">
        <v>1257.25</v>
      </c>
      <c r="G15" s="1">
        <v>20960205</v>
      </c>
      <c r="H15" s="6">
        <f t="shared" si="1"/>
        <v>4.8057706863441976E-2</v>
      </c>
    </row>
    <row r="16" spans="1:8">
      <c r="A16" s="3">
        <v>43732</v>
      </c>
      <c r="B16" s="1">
        <v>1250</v>
      </c>
      <c r="C16" s="1">
        <v>1261.9499510000001</v>
      </c>
      <c r="D16" s="1">
        <v>1227.5500489999999</v>
      </c>
      <c r="E16" s="1">
        <v>1253.8000489999999</v>
      </c>
      <c r="F16" s="1">
        <v>1253.8000489999999</v>
      </c>
      <c r="G16" s="1">
        <v>11689524</v>
      </c>
      <c r="H16" s="6">
        <f t="shared" si="1"/>
        <v>-2.7440453370451822E-3</v>
      </c>
    </row>
    <row r="17" spans="1:8">
      <c r="A17" s="3">
        <v>43733</v>
      </c>
      <c r="B17" s="1">
        <v>1249.900024</v>
      </c>
      <c r="C17" s="1">
        <v>1249.900024</v>
      </c>
      <c r="D17" s="1">
        <v>1230.099976</v>
      </c>
      <c r="E17" s="1">
        <v>1239.6999510000001</v>
      </c>
      <c r="F17" s="1">
        <v>1239.6999510000001</v>
      </c>
      <c r="G17" s="1">
        <v>7804488</v>
      </c>
      <c r="H17" s="6">
        <f t="shared" si="1"/>
        <v>-1.1245890452186359E-2</v>
      </c>
    </row>
    <row r="18" spans="1:8">
      <c r="A18" s="3">
        <v>43734</v>
      </c>
      <c r="B18" s="1">
        <v>1239.8000489999999</v>
      </c>
      <c r="C18" s="1">
        <v>1275</v>
      </c>
      <c r="D18" s="1">
        <v>1236.349976</v>
      </c>
      <c r="E18" s="1">
        <v>1242.5</v>
      </c>
      <c r="F18" s="1">
        <v>1242.5</v>
      </c>
      <c r="G18" s="1">
        <v>15335780</v>
      </c>
      <c r="H18" s="6">
        <f t="shared" si="1"/>
        <v>2.2586505692295091E-3</v>
      </c>
    </row>
    <row r="19" spans="1:8">
      <c r="A19" s="3">
        <v>43735</v>
      </c>
      <c r="B19" s="1">
        <v>1248.25</v>
      </c>
      <c r="C19" s="1">
        <v>1253.5</v>
      </c>
      <c r="D19" s="1">
        <v>1237.599976</v>
      </c>
      <c r="E19" s="1">
        <v>1244.1999510000001</v>
      </c>
      <c r="F19" s="1">
        <v>1244.1999510000001</v>
      </c>
      <c r="G19" s="1">
        <v>7436585</v>
      </c>
      <c r="H19" s="6">
        <f t="shared" si="1"/>
        <v>1.3681698189135256E-3</v>
      </c>
    </row>
    <row r="20" spans="1:8">
      <c r="A20" s="3">
        <v>43738</v>
      </c>
      <c r="B20" s="1">
        <v>1228.8000489999999</v>
      </c>
      <c r="C20" s="1">
        <v>1240</v>
      </c>
      <c r="D20" s="1">
        <v>1216.5</v>
      </c>
      <c r="E20" s="1">
        <v>1227.4499510000001</v>
      </c>
      <c r="F20" s="1">
        <v>1227.4499510000001</v>
      </c>
      <c r="G20" s="1">
        <v>9109229</v>
      </c>
      <c r="H20" s="6">
        <f t="shared" si="1"/>
        <v>-1.3462466371693339E-2</v>
      </c>
    </row>
    <row r="21" spans="1:8" ht="15.75" customHeight="1">
      <c r="A21" s="3">
        <v>43739</v>
      </c>
      <c r="B21" s="1">
        <v>1231.5</v>
      </c>
      <c r="C21" s="1">
        <v>1255</v>
      </c>
      <c r="D21" s="1">
        <v>1221.099976</v>
      </c>
      <c r="E21" s="1">
        <v>1248.8000489999999</v>
      </c>
      <c r="F21" s="1">
        <v>1248.8000489999999</v>
      </c>
      <c r="G21" s="1">
        <v>9384176</v>
      </c>
      <c r="H21" s="6">
        <f t="shared" si="1"/>
        <v>1.7393864395534843E-2</v>
      </c>
    </row>
    <row r="22" spans="1:8" ht="15.75" customHeight="1">
      <c r="A22" s="3">
        <v>43741</v>
      </c>
      <c r="B22" s="1">
        <v>1239.9499510000001</v>
      </c>
      <c r="C22" s="1">
        <v>1243.8000489999999</v>
      </c>
      <c r="D22" s="1">
        <v>1216.349976</v>
      </c>
      <c r="E22" s="1">
        <v>1223.5500489999999</v>
      </c>
      <c r="F22" s="1">
        <v>1223.5500489999999</v>
      </c>
      <c r="G22" s="1">
        <v>8149438</v>
      </c>
      <c r="H22" s="6">
        <f t="shared" si="1"/>
        <v>-2.0219409840846348E-2</v>
      </c>
    </row>
    <row r="23" spans="1:8" ht="15.75" customHeight="1">
      <c r="A23" s="3">
        <v>43742</v>
      </c>
      <c r="B23" s="1">
        <v>1236.650024</v>
      </c>
      <c r="C23" s="1">
        <v>1239.599976</v>
      </c>
      <c r="D23" s="1">
        <v>1185.3000489999999</v>
      </c>
      <c r="E23" s="1">
        <v>1189.6999510000001</v>
      </c>
      <c r="F23" s="1">
        <v>1189.6999510000001</v>
      </c>
      <c r="G23" s="1">
        <v>9201816</v>
      </c>
      <c r="H23" s="6">
        <f t="shared" si="1"/>
        <v>-2.7665478847935455E-2</v>
      </c>
    </row>
    <row r="24" spans="1:8" ht="15.75" customHeight="1">
      <c r="A24" s="3">
        <v>43745</v>
      </c>
      <c r="B24" s="1">
        <v>1201.1999510000001</v>
      </c>
      <c r="C24" s="1">
        <v>1219.849976</v>
      </c>
      <c r="D24" s="1">
        <v>1181.150024</v>
      </c>
      <c r="E24" s="1">
        <v>1186.900024</v>
      </c>
      <c r="F24" s="1">
        <v>1186.900024</v>
      </c>
      <c r="G24" s="1">
        <v>11256610</v>
      </c>
      <c r="H24" s="6">
        <f t="shared" si="1"/>
        <v>-2.3534732414223869E-3</v>
      </c>
    </row>
    <row r="25" spans="1:8" ht="15.75" customHeight="1">
      <c r="A25" s="3">
        <v>43747</v>
      </c>
      <c r="B25" s="1">
        <v>1197.099976</v>
      </c>
      <c r="C25" s="1">
        <v>1229.900024</v>
      </c>
      <c r="D25" s="1">
        <v>1190</v>
      </c>
      <c r="E25" s="1">
        <v>1228.150024</v>
      </c>
      <c r="F25" s="1">
        <v>1228.150024</v>
      </c>
      <c r="G25" s="1">
        <v>8713635</v>
      </c>
      <c r="H25" s="6">
        <f t="shared" si="1"/>
        <v>3.4754401521521913E-2</v>
      </c>
    </row>
    <row r="26" spans="1:8" ht="15.75" customHeight="1">
      <c r="A26" s="3">
        <v>43748</v>
      </c>
      <c r="B26" s="1">
        <v>1221.8000489999999</v>
      </c>
      <c r="C26" s="1">
        <v>1225.9499510000001</v>
      </c>
      <c r="D26" s="1">
        <v>1197.1999510000001</v>
      </c>
      <c r="E26" s="1">
        <v>1200.5500489999999</v>
      </c>
      <c r="F26" s="1">
        <v>1200.5500489999999</v>
      </c>
      <c r="G26" s="1">
        <v>5778429</v>
      </c>
      <c r="H26" s="6">
        <f t="shared" si="1"/>
        <v>-2.2472804185688054E-2</v>
      </c>
    </row>
    <row r="27" spans="1:8" ht="15.75" customHeight="1">
      <c r="A27" s="3">
        <v>43749</v>
      </c>
      <c r="B27" s="1">
        <v>1213.400024</v>
      </c>
      <c r="C27" s="1">
        <v>1224</v>
      </c>
      <c r="D27" s="1">
        <v>1188.9499510000001</v>
      </c>
      <c r="E27" s="1">
        <v>1198.8000489999999</v>
      </c>
      <c r="F27" s="1">
        <v>1198.8000489999999</v>
      </c>
      <c r="G27" s="1">
        <v>8593159</v>
      </c>
      <c r="H27" s="6">
        <f t="shared" si="1"/>
        <v>-1.4576651772724221E-3</v>
      </c>
    </row>
    <row r="28" spans="1:8" ht="15.75" customHeight="1">
      <c r="A28" s="3">
        <v>43752</v>
      </c>
      <c r="B28" s="1">
        <v>1209</v>
      </c>
      <c r="C28" s="1">
        <v>1219.900024</v>
      </c>
      <c r="D28" s="1">
        <v>1197.400024</v>
      </c>
      <c r="E28" s="1">
        <v>1204.400024</v>
      </c>
      <c r="F28" s="1">
        <v>1204.400024</v>
      </c>
      <c r="G28" s="1">
        <v>6133901</v>
      </c>
      <c r="H28" s="6">
        <f t="shared" si="1"/>
        <v>4.67131695954751E-3</v>
      </c>
    </row>
    <row r="29" spans="1:8" ht="15.75" customHeight="1">
      <c r="A29" s="3">
        <v>43753</v>
      </c>
      <c r="B29" s="1">
        <v>1207</v>
      </c>
      <c r="C29" s="1">
        <v>1225</v>
      </c>
      <c r="D29" s="1">
        <v>1206.849976</v>
      </c>
      <c r="E29" s="1">
        <v>1223.0500489999999</v>
      </c>
      <c r="F29" s="1">
        <v>1223.0500489999999</v>
      </c>
      <c r="G29" s="1">
        <v>4200187</v>
      </c>
      <c r="H29" s="6">
        <f t="shared" si="1"/>
        <v>1.5484909189938636E-2</v>
      </c>
    </row>
    <row r="30" spans="1:8" ht="15.75" customHeight="1">
      <c r="A30" s="3">
        <v>43754</v>
      </c>
      <c r="B30" s="1">
        <v>1231.650024</v>
      </c>
      <c r="C30" s="1">
        <v>1235</v>
      </c>
      <c r="D30" s="1">
        <v>1210.099976</v>
      </c>
      <c r="E30" s="1">
        <v>1221.099976</v>
      </c>
      <c r="F30" s="1">
        <v>1221.099976</v>
      </c>
      <c r="G30" s="1">
        <v>5293408</v>
      </c>
      <c r="H30" s="6">
        <f t="shared" si="1"/>
        <v>-1.5944343419097276E-3</v>
      </c>
    </row>
    <row r="31" spans="1:8" ht="15.75" customHeight="1">
      <c r="A31" s="3">
        <v>43755</v>
      </c>
      <c r="B31" s="1">
        <v>1227.5</v>
      </c>
      <c r="C31" s="1">
        <v>1229.849976</v>
      </c>
      <c r="D31" s="1">
        <v>1213.099976</v>
      </c>
      <c r="E31" s="1">
        <v>1220</v>
      </c>
      <c r="F31" s="1">
        <v>1220</v>
      </c>
      <c r="G31" s="1">
        <v>6121807</v>
      </c>
      <c r="H31" s="6">
        <f t="shared" si="1"/>
        <v>-9.0080748638059888E-4</v>
      </c>
    </row>
    <row r="32" spans="1:8" ht="15.75" customHeight="1">
      <c r="A32" s="3">
        <v>43756</v>
      </c>
      <c r="B32" s="1">
        <v>1225.4499510000001</v>
      </c>
      <c r="C32" s="1">
        <v>1233.849976</v>
      </c>
      <c r="D32" s="1">
        <v>1220.349976</v>
      </c>
      <c r="E32" s="1">
        <v>1229</v>
      </c>
      <c r="F32" s="1">
        <v>1229</v>
      </c>
      <c r="G32" s="1">
        <v>5616903</v>
      </c>
      <c r="H32" s="6">
        <f t="shared" si="1"/>
        <v>7.3770491803278691E-3</v>
      </c>
    </row>
    <row r="33" spans="1:8" ht="15.75" customHeight="1">
      <c r="A33" s="3">
        <v>43760</v>
      </c>
      <c r="B33" s="1">
        <v>1257</v>
      </c>
      <c r="C33" s="1">
        <v>1257</v>
      </c>
      <c r="D33" s="1">
        <v>1232.599976</v>
      </c>
      <c r="E33" s="1">
        <v>1239.3000489999999</v>
      </c>
      <c r="F33" s="1">
        <v>1239.3000489999999</v>
      </c>
      <c r="G33" s="1">
        <v>10003114</v>
      </c>
      <c r="H33" s="6">
        <f t="shared" si="1"/>
        <v>8.3808372660699303E-3</v>
      </c>
    </row>
    <row r="34" spans="1:8" ht="15.75" customHeight="1">
      <c r="A34" s="3">
        <v>43761</v>
      </c>
      <c r="B34" s="1">
        <v>1246.849976</v>
      </c>
      <c r="C34" s="1">
        <v>1249.75</v>
      </c>
      <c r="D34" s="1">
        <v>1233</v>
      </c>
      <c r="E34" s="1">
        <v>1241.599976</v>
      </c>
      <c r="F34" s="1">
        <v>1241.599976</v>
      </c>
      <c r="G34" s="1">
        <v>5095107</v>
      </c>
      <c r="H34" s="6">
        <f t="shared" si="1"/>
        <v>1.85582740988016E-3</v>
      </c>
    </row>
    <row r="35" spans="1:8" ht="15.75" customHeight="1">
      <c r="A35" s="3">
        <v>43762</v>
      </c>
      <c r="B35" s="1">
        <v>1248</v>
      </c>
      <c r="C35" s="1">
        <v>1254.150024</v>
      </c>
      <c r="D35" s="1">
        <v>1226.349976</v>
      </c>
      <c r="E35" s="1">
        <v>1236.099976</v>
      </c>
      <c r="F35" s="1">
        <v>1236.099976</v>
      </c>
      <c r="G35" s="1">
        <v>6553747</v>
      </c>
      <c r="H35" s="6">
        <f t="shared" si="1"/>
        <v>-4.4297681268640745E-3</v>
      </c>
    </row>
    <row r="36" spans="1:8" ht="15.75" customHeight="1">
      <c r="A36" s="3">
        <v>43763</v>
      </c>
      <c r="B36" s="1">
        <v>1240</v>
      </c>
      <c r="C36" s="1">
        <v>1246.849976</v>
      </c>
      <c r="D36" s="1">
        <v>1220</v>
      </c>
      <c r="E36" s="1">
        <v>1229</v>
      </c>
      <c r="F36" s="1">
        <v>1229</v>
      </c>
      <c r="G36" s="1">
        <v>6496771</v>
      </c>
      <c r="H36" s="6">
        <f t="shared" si="1"/>
        <v>-5.7438525506451187E-3</v>
      </c>
    </row>
    <row r="37" spans="1:8" ht="15.75" customHeight="1">
      <c r="A37" s="3">
        <v>43768</v>
      </c>
      <c r="B37" s="1">
        <v>1246.900024</v>
      </c>
      <c r="C37" s="1">
        <v>1262.6999510000001</v>
      </c>
      <c r="D37" s="1">
        <v>1243</v>
      </c>
      <c r="E37" s="1">
        <v>1248.349976</v>
      </c>
      <c r="F37" s="1">
        <v>1248.349976</v>
      </c>
      <c r="G37" s="1">
        <v>6005683</v>
      </c>
      <c r="H37" s="6">
        <f t="shared" si="1"/>
        <v>1.5744488201790047E-2</v>
      </c>
    </row>
    <row r="38" spans="1:8" ht="15.75" customHeight="1">
      <c r="A38" s="3">
        <v>43769</v>
      </c>
      <c r="B38" s="1">
        <v>1257.6999510000001</v>
      </c>
      <c r="C38" s="1">
        <v>1263.900024</v>
      </c>
      <c r="D38" s="1">
        <v>1227.099976</v>
      </c>
      <c r="E38" s="1">
        <v>1230.349976</v>
      </c>
      <c r="F38" s="1">
        <v>1230.349976</v>
      </c>
      <c r="G38" s="1">
        <v>6608853</v>
      </c>
      <c r="H38" s="6">
        <f t="shared" si="1"/>
        <v>-1.4419033400934676E-2</v>
      </c>
    </row>
    <row r="39" spans="1:8" ht="15.75" customHeight="1">
      <c r="A39" s="3">
        <v>43770</v>
      </c>
      <c r="B39" s="1">
        <v>1239</v>
      </c>
      <c r="C39" s="1">
        <v>1243.75</v>
      </c>
      <c r="D39" s="1">
        <v>1227.599976</v>
      </c>
      <c r="E39" s="1">
        <v>1240.0500489999999</v>
      </c>
      <c r="F39" s="1">
        <v>1240.0500489999999</v>
      </c>
      <c r="G39" s="1">
        <v>5756130</v>
      </c>
      <c r="H39" s="6">
        <f t="shared" si="1"/>
        <v>7.8839949520184121E-3</v>
      </c>
    </row>
    <row r="40" spans="1:8" ht="15.75" customHeight="1">
      <c r="A40" s="3">
        <v>43773</v>
      </c>
      <c r="B40" s="1">
        <v>1246.4499510000001</v>
      </c>
      <c r="C40" s="1">
        <v>1250</v>
      </c>
      <c r="D40" s="1">
        <v>1229.0500489999999</v>
      </c>
      <c r="E40" s="1">
        <v>1236.849976</v>
      </c>
      <c r="F40" s="1">
        <v>1236.849976</v>
      </c>
      <c r="G40" s="1">
        <v>4967588</v>
      </c>
      <c r="H40" s="6">
        <f t="shared" si="1"/>
        <v>-2.5805998738362011E-3</v>
      </c>
    </row>
    <row r="41" spans="1:8" ht="15.75" customHeight="1">
      <c r="A41" s="3">
        <v>43774</v>
      </c>
      <c r="B41" s="1">
        <v>1241</v>
      </c>
      <c r="C41" s="1">
        <v>1244.8000489999999</v>
      </c>
      <c r="D41" s="1">
        <v>1229.0500489999999</v>
      </c>
      <c r="E41" s="1">
        <v>1239.5</v>
      </c>
      <c r="F41" s="1">
        <v>1239.5</v>
      </c>
      <c r="G41" s="1">
        <v>6183905</v>
      </c>
      <c r="H41" s="6">
        <f t="shared" si="1"/>
        <v>2.1425589614112021E-3</v>
      </c>
    </row>
    <row r="42" spans="1:8" ht="15.75" customHeight="1">
      <c r="A42" s="3">
        <v>43775</v>
      </c>
      <c r="B42" s="1">
        <v>1242.4499510000001</v>
      </c>
      <c r="C42" s="1">
        <v>1259</v>
      </c>
      <c r="D42" s="1">
        <v>1228.0500489999999</v>
      </c>
      <c r="E42" s="1">
        <v>1256.650024</v>
      </c>
      <c r="F42" s="1">
        <v>1256.650024</v>
      </c>
      <c r="G42" s="1">
        <v>6065168</v>
      </c>
      <c r="H42" s="6">
        <f t="shared" si="1"/>
        <v>1.3836243646631731E-2</v>
      </c>
    </row>
    <row r="43" spans="1:8" ht="15.75" customHeight="1">
      <c r="A43" s="3">
        <v>43776</v>
      </c>
      <c r="B43" s="1">
        <v>1261</v>
      </c>
      <c r="C43" s="1">
        <v>1269.6999510000001</v>
      </c>
      <c r="D43" s="1">
        <v>1250</v>
      </c>
      <c r="E43" s="1">
        <v>1263.6999510000001</v>
      </c>
      <c r="F43" s="1">
        <v>1263.6999510000001</v>
      </c>
      <c r="G43" s="1">
        <v>8481517</v>
      </c>
      <c r="H43" s="6">
        <f t="shared" si="1"/>
        <v>5.6100957827220996E-3</v>
      </c>
    </row>
    <row r="44" spans="1:8" ht="15.75" customHeight="1">
      <c r="A44" s="3">
        <v>43777</v>
      </c>
      <c r="B44" s="1">
        <v>1259</v>
      </c>
      <c r="C44" s="1">
        <v>1267</v>
      </c>
      <c r="D44" s="1">
        <v>1251.4499510000001</v>
      </c>
      <c r="E44" s="1">
        <v>1255.599976</v>
      </c>
      <c r="F44" s="1">
        <v>1255.599976</v>
      </c>
      <c r="G44" s="1">
        <v>6625748</v>
      </c>
      <c r="H44" s="6">
        <f t="shared" si="1"/>
        <v>-6.4097296146845267E-3</v>
      </c>
    </row>
    <row r="45" spans="1:8" ht="15.75" customHeight="1">
      <c r="A45" s="3">
        <v>43780</v>
      </c>
      <c r="B45" s="1">
        <v>1252.5500489999999</v>
      </c>
      <c r="C45" s="1">
        <v>1268.5</v>
      </c>
      <c r="D45" s="1">
        <v>1250.5</v>
      </c>
      <c r="E45" s="1">
        <v>1264.75</v>
      </c>
      <c r="F45" s="1">
        <v>1264.75</v>
      </c>
      <c r="G45" s="1">
        <v>7143305</v>
      </c>
      <c r="H45" s="6">
        <f t="shared" si="1"/>
        <v>7.2873719137439919E-3</v>
      </c>
    </row>
    <row r="46" spans="1:8" ht="15.75" customHeight="1">
      <c r="A46" s="3">
        <v>43782</v>
      </c>
      <c r="B46" s="1">
        <v>1261.9499510000001</v>
      </c>
      <c r="C46" s="1">
        <v>1270</v>
      </c>
      <c r="D46" s="1">
        <v>1253.599976</v>
      </c>
      <c r="E46" s="1">
        <v>1257.5500489999999</v>
      </c>
      <c r="F46" s="1">
        <v>1257.5500489999999</v>
      </c>
      <c r="G46" s="1">
        <v>4646748</v>
      </c>
      <c r="H46" s="6">
        <f t="shared" si="1"/>
        <v>-5.6927859260723903E-3</v>
      </c>
    </row>
    <row r="47" spans="1:8" ht="15.75" customHeight="1">
      <c r="A47" s="3">
        <v>43783</v>
      </c>
      <c r="B47" s="1">
        <v>1263.8000489999999</v>
      </c>
      <c r="C47" s="1">
        <v>1277</v>
      </c>
      <c r="D47" s="1">
        <v>1257.1999510000001</v>
      </c>
      <c r="E47" s="1">
        <v>1273.900024</v>
      </c>
      <c r="F47" s="1">
        <v>1273.900024</v>
      </c>
      <c r="G47" s="1">
        <v>5527609</v>
      </c>
      <c r="H47" s="6">
        <f t="shared" si="1"/>
        <v>1.3001450727946404E-2</v>
      </c>
    </row>
    <row r="48" spans="1:8" ht="15.75" customHeight="1">
      <c r="A48" s="3">
        <v>43784</v>
      </c>
      <c r="B48" s="1">
        <v>1283.849976</v>
      </c>
      <c r="C48" s="1">
        <v>1285</v>
      </c>
      <c r="D48" s="1">
        <v>1271.099976</v>
      </c>
      <c r="E48" s="1">
        <v>1277.900024</v>
      </c>
      <c r="F48" s="1">
        <v>1277.900024</v>
      </c>
      <c r="G48" s="1">
        <v>4639506</v>
      </c>
      <c r="H48" s="6">
        <f t="shared" si="1"/>
        <v>3.1399638312590221E-3</v>
      </c>
    </row>
    <row r="49" spans="1:8" ht="15.75" customHeight="1">
      <c r="A49" s="3">
        <v>43787</v>
      </c>
      <c r="B49" s="1">
        <v>1277</v>
      </c>
      <c r="C49" s="1">
        <v>1279.4499510000001</v>
      </c>
      <c r="D49" s="1">
        <v>1258.6999510000001</v>
      </c>
      <c r="E49" s="1">
        <v>1262.0500489999999</v>
      </c>
      <c r="F49" s="1">
        <v>1262.0500489999999</v>
      </c>
      <c r="G49" s="1">
        <v>4565146</v>
      </c>
      <c r="H49" s="6">
        <f t="shared" si="1"/>
        <v>-1.2403141640445016E-2</v>
      </c>
    </row>
    <row r="50" spans="1:8" ht="15.75" customHeight="1">
      <c r="A50" s="3">
        <v>43788</v>
      </c>
      <c r="B50" s="1">
        <v>1265.3000489999999</v>
      </c>
      <c r="C50" s="1">
        <v>1275</v>
      </c>
      <c r="D50" s="1">
        <v>1261.099976</v>
      </c>
      <c r="E50" s="1">
        <v>1271.900024</v>
      </c>
      <c r="F50" s="1">
        <v>1271.900024</v>
      </c>
      <c r="G50" s="1">
        <v>5285289</v>
      </c>
      <c r="H50" s="6">
        <f t="shared" si="1"/>
        <v>7.8047419813539317E-3</v>
      </c>
    </row>
    <row r="51" spans="1:8" ht="15.75" customHeight="1">
      <c r="A51" s="3">
        <v>43789</v>
      </c>
      <c r="B51" s="1">
        <v>1273</v>
      </c>
      <c r="C51" s="1">
        <v>1282.9499510000001</v>
      </c>
      <c r="D51" s="1">
        <v>1267</v>
      </c>
      <c r="E51" s="1">
        <v>1273.349976</v>
      </c>
      <c r="F51" s="1">
        <v>1273.349976</v>
      </c>
      <c r="G51" s="1">
        <v>5527129</v>
      </c>
      <c r="H51" s="6">
        <f t="shared" si="1"/>
        <v>1.1399889713343847E-3</v>
      </c>
    </row>
    <row r="52" spans="1:8" ht="15.75" customHeight="1">
      <c r="A52" s="3">
        <v>43790</v>
      </c>
      <c r="B52" s="1">
        <v>1270.25</v>
      </c>
      <c r="C52" s="1">
        <v>1287</v>
      </c>
      <c r="D52" s="1">
        <v>1268.349976</v>
      </c>
      <c r="E52" s="1">
        <v>1283.349976</v>
      </c>
      <c r="F52" s="1">
        <v>1283.349976</v>
      </c>
      <c r="G52" s="1">
        <v>6009763</v>
      </c>
      <c r="H52" s="6">
        <f t="shared" si="1"/>
        <v>7.8533004974902527E-3</v>
      </c>
    </row>
    <row r="53" spans="1:8" ht="15.75" customHeight="1">
      <c r="A53" s="3">
        <v>43791</v>
      </c>
      <c r="B53" s="1">
        <v>1283.650024</v>
      </c>
      <c r="C53" s="1">
        <v>1283.650024</v>
      </c>
      <c r="D53" s="1">
        <v>1262</v>
      </c>
      <c r="E53" s="1">
        <v>1264.75</v>
      </c>
      <c r="F53" s="1">
        <v>1264.75</v>
      </c>
      <c r="G53" s="1">
        <v>3844005</v>
      </c>
      <c r="H53" s="6">
        <f t="shared" si="1"/>
        <v>-1.4493299838578069E-2</v>
      </c>
    </row>
    <row r="54" spans="1:8" ht="15.75" customHeight="1">
      <c r="A54" s="3">
        <v>43794</v>
      </c>
      <c r="B54" s="1">
        <v>1264.150024</v>
      </c>
      <c r="C54" s="1">
        <v>1279.5</v>
      </c>
      <c r="D54" s="1">
        <v>1264.150024</v>
      </c>
      <c r="E54" s="1">
        <v>1271.099976</v>
      </c>
      <c r="F54" s="1">
        <v>1271.099976</v>
      </c>
      <c r="G54" s="1">
        <v>3946778</v>
      </c>
      <c r="H54" s="6">
        <f t="shared" si="1"/>
        <v>5.020736113856469E-3</v>
      </c>
    </row>
    <row r="55" spans="1:8" ht="15.75" customHeight="1">
      <c r="A55" s="3">
        <v>43795</v>
      </c>
      <c r="B55" s="1">
        <v>1278.4499510000001</v>
      </c>
      <c r="C55" s="1">
        <v>1279.75</v>
      </c>
      <c r="D55" s="1">
        <v>1266.9499510000001</v>
      </c>
      <c r="E55" s="1">
        <v>1275.0500489999999</v>
      </c>
      <c r="F55" s="1">
        <v>1275.0500489999999</v>
      </c>
      <c r="G55" s="1">
        <v>4358001</v>
      </c>
      <c r="H55" s="6">
        <f t="shared" si="1"/>
        <v>3.1076021356167306E-3</v>
      </c>
    </row>
    <row r="56" spans="1:8" ht="15.75" customHeight="1">
      <c r="A56" s="3">
        <v>43796</v>
      </c>
      <c r="B56" s="1">
        <v>1276</v>
      </c>
      <c r="C56" s="1">
        <v>1285.75</v>
      </c>
      <c r="D56" s="1">
        <v>1271.1999510000001</v>
      </c>
      <c r="E56" s="1">
        <v>1278.400024</v>
      </c>
      <c r="F56" s="1">
        <v>1278.400024</v>
      </c>
      <c r="G56" s="1">
        <v>4790333</v>
      </c>
      <c r="H56" s="6">
        <f t="shared" si="1"/>
        <v>2.6273282390972923E-3</v>
      </c>
    </row>
    <row r="57" spans="1:8" ht="15.75" customHeight="1">
      <c r="A57" s="3">
        <v>43797</v>
      </c>
      <c r="B57" s="1">
        <v>1280.1999510000001</v>
      </c>
      <c r="C57" s="1">
        <v>1283.0500489999999</v>
      </c>
      <c r="D57" s="1">
        <v>1262</v>
      </c>
      <c r="E57" s="1">
        <v>1265.3000489999999</v>
      </c>
      <c r="F57" s="1">
        <v>1265.3000489999999</v>
      </c>
      <c r="G57" s="1">
        <v>6183020</v>
      </c>
      <c r="H57" s="6">
        <f t="shared" si="1"/>
        <v>-1.0247164231905619E-2</v>
      </c>
    </row>
    <row r="58" spans="1:8" ht="15.75" customHeight="1">
      <c r="A58" s="3">
        <v>43798</v>
      </c>
      <c r="B58" s="1">
        <v>1267.6999510000001</v>
      </c>
      <c r="C58" s="1">
        <v>1279.900024</v>
      </c>
      <c r="D58" s="1">
        <v>1252</v>
      </c>
      <c r="E58" s="1">
        <v>1274.9499510000001</v>
      </c>
      <c r="F58" s="1">
        <v>1274.9499510000001</v>
      </c>
      <c r="G58" s="1">
        <v>7783813</v>
      </c>
      <c r="H58" s="6">
        <f t="shared" si="1"/>
        <v>7.6265720590358655E-3</v>
      </c>
    </row>
    <row r="59" spans="1:8" ht="15.75" customHeight="1">
      <c r="A59" s="3">
        <v>43801</v>
      </c>
      <c r="B59" s="1">
        <v>1273.9499510000001</v>
      </c>
      <c r="C59" s="1">
        <v>1273.9499510000001</v>
      </c>
      <c r="D59" s="1">
        <v>1258.599976</v>
      </c>
      <c r="E59" s="1">
        <v>1265.75</v>
      </c>
      <c r="F59" s="1">
        <v>1265.75</v>
      </c>
      <c r="G59" s="1">
        <v>4473102</v>
      </c>
      <c r="H59" s="6">
        <f t="shared" si="1"/>
        <v>-7.2159310981455577E-3</v>
      </c>
    </row>
    <row r="60" spans="1:8" ht="15.75" customHeight="1">
      <c r="A60" s="3">
        <v>43802</v>
      </c>
      <c r="B60" s="1">
        <v>1268.1999510000001</v>
      </c>
      <c r="C60" s="1">
        <v>1269</v>
      </c>
      <c r="D60" s="1">
        <v>1253.8000489999999</v>
      </c>
      <c r="E60" s="1">
        <v>1255.400024</v>
      </c>
      <c r="F60" s="1">
        <v>1255.400024</v>
      </c>
      <c r="G60" s="1">
        <v>3495953</v>
      </c>
      <c r="H60" s="6">
        <f t="shared" si="1"/>
        <v>-8.176951214694821E-3</v>
      </c>
    </row>
    <row r="61" spans="1:8" ht="15.75" customHeight="1">
      <c r="A61" s="3">
        <v>43803</v>
      </c>
      <c r="B61" s="1">
        <v>1252.5</v>
      </c>
      <c r="C61" s="1">
        <v>1256.900024</v>
      </c>
      <c r="D61" s="1">
        <v>1234.1999510000001</v>
      </c>
      <c r="E61" s="1">
        <v>1251.650024</v>
      </c>
      <c r="F61" s="1">
        <v>1251.650024</v>
      </c>
      <c r="G61" s="1">
        <v>5697807</v>
      </c>
      <c r="H61" s="6">
        <f t="shared" si="1"/>
        <v>-2.9870956892701158E-3</v>
      </c>
    </row>
    <row r="62" spans="1:8" ht="15.75" customHeight="1">
      <c r="A62" s="3">
        <v>43804</v>
      </c>
      <c r="B62" s="1">
        <v>1255.599976</v>
      </c>
      <c r="C62" s="1">
        <v>1258.75</v>
      </c>
      <c r="D62" s="1">
        <v>1240.75</v>
      </c>
      <c r="E62" s="1">
        <v>1245.599976</v>
      </c>
      <c r="F62" s="1">
        <v>1245.599976</v>
      </c>
      <c r="G62" s="1">
        <v>6386247</v>
      </c>
      <c r="H62" s="6">
        <f t="shared" si="1"/>
        <v>-4.8336578787938093E-3</v>
      </c>
    </row>
    <row r="63" spans="1:8" ht="15.75" customHeight="1">
      <c r="A63" s="3">
        <v>43805</v>
      </c>
      <c r="B63" s="1">
        <v>1248.9499510000001</v>
      </c>
      <c r="C63" s="1">
        <v>1260</v>
      </c>
      <c r="D63" s="1">
        <v>1238.1999510000001</v>
      </c>
      <c r="E63" s="1">
        <v>1246.0500489999999</v>
      </c>
      <c r="F63" s="1">
        <v>1246.0500489999999</v>
      </c>
      <c r="G63" s="1">
        <v>6887325</v>
      </c>
      <c r="H63" s="6">
        <f t="shared" si="1"/>
        <v>3.6133028955676126E-4</v>
      </c>
    </row>
    <row r="64" spans="1:8" ht="15.75" customHeight="1">
      <c r="A64" s="3">
        <v>43808</v>
      </c>
      <c r="B64" s="1">
        <v>1249.5</v>
      </c>
      <c r="C64" s="1">
        <v>1249.849976</v>
      </c>
      <c r="D64" s="1">
        <v>1237.5500489999999</v>
      </c>
      <c r="E64" s="1">
        <v>1242.9499510000001</v>
      </c>
      <c r="F64" s="1">
        <v>1242.9499510000001</v>
      </c>
      <c r="G64" s="1">
        <v>4132675</v>
      </c>
      <c r="H64" s="6">
        <f t="shared" si="1"/>
        <v>-2.4879401934840653E-3</v>
      </c>
    </row>
    <row r="65" spans="1:8" ht="15.75" customHeight="1">
      <c r="A65" s="3">
        <v>43809</v>
      </c>
      <c r="B65" s="1">
        <v>1251</v>
      </c>
      <c r="C65" s="1">
        <v>1253.650024</v>
      </c>
      <c r="D65" s="1">
        <v>1245.099976</v>
      </c>
      <c r="E65" s="1">
        <v>1249.5</v>
      </c>
      <c r="F65" s="1">
        <v>1249.5</v>
      </c>
      <c r="G65" s="1">
        <v>4894450</v>
      </c>
      <c r="H65" s="6">
        <f t="shared" si="1"/>
        <v>5.2697608578126439E-3</v>
      </c>
    </row>
    <row r="66" spans="1:8" ht="15.75" customHeight="1">
      <c r="A66" s="3">
        <v>43810</v>
      </c>
      <c r="B66" s="1">
        <v>1250.099976</v>
      </c>
      <c r="C66" s="1">
        <v>1254</v>
      </c>
      <c r="D66" s="1">
        <v>1242.5</v>
      </c>
      <c r="E66" s="1">
        <v>1248.75</v>
      </c>
      <c r="F66" s="1">
        <v>1248.75</v>
      </c>
      <c r="G66" s="1">
        <v>5527321</v>
      </c>
      <c r="H66" s="6">
        <f t="shared" si="1"/>
        <v>-6.0024009603841532E-4</v>
      </c>
    </row>
    <row r="67" spans="1:8" ht="15.75" customHeight="1">
      <c r="A67" s="3">
        <v>43811</v>
      </c>
      <c r="B67" s="1">
        <v>1253</v>
      </c>
      <c r="C67" s="1">
        <v>1269.4499510000001</v>
      </c>
      <c r="D67" s="1">
        <v>1253</v>
      </c>
      <c r="E67" s="1">
        <v>1263.599976</v>
      </c>
      <c r="F67" s="1">
        <v>1263.599976</v>
      </c>
      <c r="G67" s="1">
        <v>6456574</v>
      </c>
      <c r="H67" s="6">
        <f t="shared" si="1"/>
        <v>1.1891872672672648E-2</v>
      </c>
    </row>
    <row r="68" spans="1:8" ht="15.75" customHeight="1">
      <c r="A68" s="3">
        <v>43812</v>
      </c>
      <c r="B68" s="1">
        <v>1265</v>
      </c>
      <c r="C68" s="1">
        <v>1272.349976</v>
      </c>
      <c r="D68" s="1">
        <v>1259.25</v>
      </c>
      <c r="E68" s="1">
        <v>1263.849976</v>
      </c>
      <c r="F68" s="1">
        <v>1263.849976</v>
      </c>
      <c r="G68" s="1">
        <v>5887593</v>
      </c>
      <c r="H68" s="6">
        <f t="shared" si="1"/>
        <v>1.9784742382742811E-4</v>
      </c>
    </row>
    <row r="69" spans="1:8" ht="15.75" customHeight="1">
      <c r="A69" s="3">
        <v>43815</v>
      </c>
      <c r="B69" s="1">
        <v>1269.25</v>
      </c>
      <c r="C69" s="1">
        <v>1270</v>
      </c>
      <c r="D69" s="1">
        <v>1248.1999510000001</v>
      </c>
      <c r="E69" s="1">
        <v>1257.349976</v>
      </c>
      <c r="F69" s="1">
        <v>1257.349976</v>
      </c>
      <c r="G69" s="1">
        <v>5663788</v>
      </c>
      <c r="H69" s="6">
        <f t="shared" si="1"/>
        <v>-5.1430154871482947E-3</v>
      </c>
    </row>
    <row r="70" spans="1:8" ht="15.75" customHeight="1">
      <c r="A70" s="3">
        <v>43816</v>
      </c>
      <c r="B70" s="1">
        <v>1260</v>
      </c>
      <c r="C70" s="1">
        <v>1274.8000489999999</v>
      </c>
      <c r="D70" s="1">
        <v>1255.349976</v>
      </c>
      <c r="E70" s="1">
        <v>1271.099976</v>
      </c>
      <c r="F70" s="1">
        <v>1271.099976</v>
      </c>
      <c r="G70" s="1">
        <v>6213677</v>
      </c>
      <c r="H70" s="6">
        <f t="shared" si="1"/>
        <v>1.093569830393825E-2</v>
      </c>
    </row>
    <row r="71" spans="1:8" ht="15.75" customHeight="1">
      <c r="A71" s="3">
        <v>43817</v>
      </c>
      <c r="B71" s="1">
        <v>1283</v>
      </c>
      <c r="C71" s="1">
        <v>1299</v>
      </c>
      <c r="D71" s="1">
        <v>1273.650024</v>
      </c>
      <c r="E71" s="1">
        <v>1292.349976</v>
      </c>
      <c r="F71" s="1">
        <v>1292.349976</v>
      </c>
      <c r="G71" s="1">
        <v>8723586</v>
      </c>
      <c r="H71" s="6">
        <f t="shared" si="1"/>
        <v>1.6717803792956724E-2</v>
      </c>
    </row>
    <row r="72" spans="1:8" ht="15.75" customHeight="1">
      <c r="A72" s="3">
        <v>43818</v>
      </c>
      <c r="B72" s="1">
        <v>1305</v>
      </c>
      <c r="C72" s="1">
        <v>1305.5</v>
      </c>
      <c r="D72" s="1">
        <v>1286.099976</v>
      </c>
      <c r="E72" s="1">
        <v>1288.8000489999999</v>
      </c>
      <c r="F72" s="1">
        <v>1288.8000489999999</v>
      </c>
      <c r="G72" s="1">
        <v>6509188</v>
      </c>
      <c r="H72" s="6">
        <f t="shared" si="1"/>
        <v>-2.7468774449066306E-3</v>
      </c>
    </row>
    <row r="73" spans="1:8" ht="15.75" customHeight="1">
      <c r="A73" s="3">
        <v>43819</v>
      </c>
      <c r="B73" s="1">
        <v>1288.75</v>
      </c>
      <c r="C73" s="1">
        <v>1299.599976</v>
      </c>
      <c r="D73" s="1">
        <v>1280.0500489999999</v>
      </c>
      <c r="E73" s="1">
        <v>1296.6999510000001</v>
      </c>
      <c r="F73" s="1">
        <v>1296.6999510000001</v>
      </c>
      <c r="G73" s="1">
        <v>7513022</v>
      </c>
      <c r="H73" s="6">
        <f t="shared" si="1"/>
        <v>6.1296568122648411E-3</v>
      </c>
    </row>
    <row r="74" spans="1:8" ht="15.75" customHeight="1">
      <c r="A74" s="3">
        <v>43822</v>
      </c>
      <c r="B74" s="1">
        <v>1299</v>
      </c>
      <c r="C74" s="1">
        <v>1304</v>
      </c>
      <c r="D74" s="1">
        <v>1288.8000489999999</v>
      </c>
      <c r="E74" s="1">
        <v>1302.400024</v>
      </c>
      <c r="F74" s="1">
        <v>1302.400024</v>
      </c>
      <c r="G74" s="1">
        <v>5097891</v>
      </c>
      <c r="H74" s="6">
        <f t="shared" si="1"/>
        <v>4.395830350424664E-3</v>
      </c>
    </row>
    <row r="75" spans="1:8" ht="15.75" customHeight="1">
      <c r="A75" s="3">
        <v>43823</v>
      </c>
      <c r="B75" s="1">
        <v>1298.599976</v>
      </c>
      <c r="C75" s="1">
        <v>1301.099976</v>
      </c>
      <c r="D75" s="1">
        <v>1286.9499510000001</v>
      </c>
      <c r="E75" s="1">
        <v>1289.150024</v>
      </c>
      <c r="F75" s="1">
        <v>1289.150024</v>
      </c>
      <c r="G75" s="1">
        <v>3589604</v>
      </c>
      <c r="H75" s="6">
        <f t="shared" si="1"/>
        <v>-1.0173525611052968E-2</v>
      </c>
    </row>
    <row r="76" spans="1:8" ht="15.75" customHeight="1">
      <c r="A76" s="3">
        <v>43825</v>
      </c>
      <c r="B76" s="1">
        <v>1289.6999510000001</v>
      </c>
      <c r="C76" s="1">
        <v>1291.849976</v>
      </c>
      <c r="D76" s="1">
        <v>1264.650024</v>
      </c>
      <c r="E76" s="1">
        <v>1270.4499510000001</v>
      </c>
      <c r="F76" s="1">
        <v>1270.4499510000001</v>
      </c>
      <c r="G76" s="1">
        <v>7474879</v>
      </c>
      <c r="H76" s="6">
        <f t="shared" si="1"/>
        <v>-1.4505738394959666E-2</v>
      </c>
    </row>
    <row r="77" spans="1:8" ht="15.75" customHeight="1">
      <c r="A77" s="3">
        <v>43826</v>
      </c>
      <c r="B77" s="1">
        <v>1272</v>
      </c>
      <c r="C77" s="1">
        <v>1279</v>
      </c>
      <c r="D77" s="1">
        <v>1270</v>
      </c>
      <c r="E77" s="1">
        <v>1275</v>
      </c>
      <c r="F77" s="1">
        <v>1275</v>
      </c>
      <c r="G77" s="1">
        <v>3546496</v>
      </c>
      <c r="H77" s="6">
        <f t="shared" si="1"/>
        <v>3.5814468696059197E-3</v>
      </c>
    </row>
    <row r="78" spans="1:8" ht="15.75" customHeight="1">
      <c r="A78" s="3">
        <v>43829</v>
      </c>
      <c r="B78" s="1">
        <v>1282</v>
      </c>
      <c r="C78" s="1">
        <v>1288.75</v>
      </c>
      <c r="D78" s="1">
        <v>1274.0500489999999</v>
      </c>
      <c r="E78" s="1">
        <v>1282.150024</v>
      </c>
      <c r="F78" s="1">
        <v>1282.150024</v>
      </c>
      <c r="G78" s="1">
        <v>4667095</v>
      </c>
      <c r="H78" s="6">
        <f t="shared" ref="H78:H141" si="2">(F78-F77)/F77</f>
        <v>5.6078619607843379E-3</v>
      </c>
    </row>
    <row r="79" spans="1:8" ht="15.75" customHeight="1">
      <c r="A79" s="3">
        <v>43830</v>
      </c>
      <c r="B79" s="1">
        <v>1281.9499510000001</v>
      </c>
      <c r="C79" s="1">
        <v>1281.9499510000001</v>
      </c>
      <c r="D79" s="1">
        <v>1268.650024</v>
      </c>
      <c r="E79" s="1">
        <v>1272.099976</v>
      </c>
      <c r="F79" s="1">
        <v>1272.099976</v>
      </c>
      <c r="G79" s="1">
        <v>4178528</v>
      </c>
      <c r="H79" s="6">
        <f t="shared" si="2"/>
        <v>-7.8384337338670597E-3</v>
      </c>
    </row>
    <row r="80" spans="1:8" ht="15.75" customHeight="1">
      <c r="A80" s="3">
        <v>43831</v>
      </c>
      <c r="B80" s="1">
        <v>1276.099976</v>
      </c>
      <c r="C80" s="1">
        <v>1280</v>
      </c>
      <c r="D80" s="1">
        <v>1270.599976</v>
      </c>
      <c r="E80" s="1">
        <v>1278.599976</v>
      </c>
      <c r="F80" s="1">
        <v>1278.599976</v>
      </c>
      <c r="G80" s="1">
        <v>1836849</v>
      </c>
      <c r="H80" s="6">
        <f t="shared" si="2"/>
        <v>5.1096612865591312E-3</v>
      </c>
    </row>
    <row r="81" spans="1:8" ht="15.75" customHeight="1">
      <c r="A81" s="3">
        <v>43832</v>
      </c>
      <c r="B81" s="1">
        <v>1279</v>
      </c>
      <c r="C81" s="1">
        <v>1288</v>
      </c>
      <c r="D81" s="1">
        <v>1279</v>
      </c>
      <c r="E81" s="1">
        <v>1286.75</v>
      </c>
      <c r="F81" s="1">
        <v>1286.75</v>
      </c>
      <c r="G81" s="1">
        <v>3068583</v>
      </c>
      <c r="H81" s="6">
        <f t="shared" si="2"/>
        <v>6.374178126842097E-3</v>
      </c>
    </row>
    <row r="82" spans="1:8" ht="15.75" customHeight="1">
      <c r="A82" s="3">
        <v>43833</v>
      </c>
      <c r="B82" s="1">
        <v>1282.1999510000001</v>
      </c>
      <c r="C82" s="1">
        <v>1285</v>
      </c>
      <c r="D82" s="1">
        <v>1263.599976</v>
      </c>
      <c r="E82" s="1">
        <v>1268.400024</v>
      </c>
      <c r="F82" s="1">
        <v>1268.400024</v>
      </c>
      <c r="G82" s="1">
        <v>5427775</v>
      </c>
      <c r="H82" s="6">
        <f t="shared" si="2"/>
        <v>-1.4260715756751483E-2</v>
      </c>
    </row>
    <row r="83" spans="1:8" ht="15.75" customHeight="1">
      <c r="A83" s="3">
        <v>43836</v>
      </c>
      <c r="B83" s="1">
        <v>1260</v>
      </c>
      <c r="C83" s="1">
        <v>1261.8000489999999</v>
      </c>
      <c r="D83" s="1">
        <v>1236</v>
      </c>
      <c r="E83" s="1">
        <v>1240.9499510000001</v>
      </c>
      <c r="F83" s="1">
        <v>1240.9499510000001</v>
      </c>
      <c r="G83" s="1">
        <v>5445093</v>
      </c>
      <c r="H83" s="6">
        <f t="shared" si="2"/>
        <v>-2.1641495175499913E-2</v>
      </c>
    </row>
    <row r="84" spans="1:8" ht="15.75" customHeight="1">
      <c r="A84" s="3">
        <v>43837</v>
      </c>
      <c r="B84" s="1">
        <v>1258.900024</v>
      </c>
      <c r="C84" s="1">
        <v>1271.4499510000001</v>
      </c>
      <c r="D84" s="1">
        <v>1252.25</v>
      </c>
      <c r="E84" s="1">
        <v>1260.599976</v>
      </c>
      <c r="F84" s="1">
        <v>1260.599976</v>
      </c>
      <c r="G84" s="1">
        <v>7362247</v>
      </c>
      <c r="H84" s="6">
        <f t="shared" si="2"/>
        <v>1.5834663585074685E-2</v>
      </c>
    </row>
    <row r="85" spans="1:8" ht="15.75" customHeight="1">
      <c r="A85" s="3">
        <v>43838</v>
      </c>
      <c r="B85" s="1">
        <v>1246.9499510000001</v>
      </c>
      <c r="C85" s="1">
        <v>1262.150024</v>
      </c>
      <c r="D85" s="1">
        <v>1240.0500489999999</v>
      </c>
      <c r="E85" s="1">
        <v>1257.3000489999999</v>
      </c>
      <c r="F85" s="1">
        <v>1257.3000489999999</v>
      </c>
      <c r="G85" s="1">
        <v>5666055</v>
      </c>
      <c r="H85" s="6">
        <f t="shared" si="2"/>
        <v>-2.617743188026227E-3</v>
      </c>
    </row>
    <row r="86" spans="1:8" ht="15.75" customHeight="1">
      <c r="A86" s="3">
        <v>43839</v>
      </c>
      <c r="B86" s="1">
        <v>1265</v>
      </c>
      <c r="C86" s="1">
        <v>1275.8000489999999</v>
      </c>
      <c r="D86" s="1">
        <v>1263.099976</v>
      </c>
      <c r="E86" s="1">
        <v>1271.400024</v>
      </c>
      <c r="F86" s="1">
        <v>1271.400024</v>
      </c>
      <c r="G86" s="1">
        <v>4773158</v>
      </c>
      <c r="H86" s="6">
        <f t="shared" si="2"/>
        <v>1.1214486956565836E-2</v>
      </c>
    </row>
    <row r="87" spans="1:8" ht="15.75" customHeight="1">
      <c r="A87" s="3">
        <v>43840</v>
      </c>
      <c r="B87" s="1">
        <v>1284.099976</v>
      </c>
      <c r="C87" s="1">
        <v>1286.900024</v>
      </c>
      <c r="D87" s="1">
        <v>1275.099976</v>
      </c>
      <c r="E87" s="1">
        <v>1282.6999510000001</v>
      </c>
      <c r="F87" s="1">
        <v>1282.6999510000001</v>
      </c>
      <c r="G87" s="1">
        <v>4607290</v>
      </c>
      <c r="H87" s="6">
        <f t="shared" si="2"/>
        <v>8.8877825913899981E-3</v>
      </c>
    </row>
    <row r="88" spans="1:8" ht="15.75" customHeight="1">
      <c r="A88" s="3">
        <v>43843</v>
      </c>
      <c r="B88" s="1">
        <v>1282.6999510000001</v>
      </c>
      <c r="C88" s="1">
        <v>1296.5</v>
      </c>
      <c r="D88" s="1">
        <v>1276</v>
      </c>
      <c r="E88" s="1">
        <v>1286</v>
      </c>
      <c r="F88" s="1">
        <v>1286</v>
      </c>
      <c r="G88" s="1">
        <v>3725784</v>
      </c>
      <c r="H88" s="6">
        <f t="shared" si="2"/>
        <v>2.5727365136540372E-3</v>
      </c>
    </row>
    <row r="89" spans="1:8" ht="15.75" customHeight="1">
      <c r="A89" s="3">
        <v>43844</v>
      </c>
      <c r="B89" s="1">
        <v>1289</v>
      </c>
      <c r="C89" s="1">
        <v>1292.5500489999999</v>
      </c>
      <c r="D89" s="1">
        <v>1277.5</v>
      </c>
      <c r="E89" s="1">
        <v>1289.5</v>
      </c>
      <c r="F89" s="1">
        <v>1289.5</v>
      </c>
      <c r="G89" s="1">
        <v>3943145</v>
      </c>
      <c r="H89" s="6">
        <f t="shared" si="2"/>
        <v>2.7216174183514776E-3</v>
      </c>
    </row>
    <row r="90" spans="1:8" ht="15.75" customHeight="1">
      <c r="A90" s="3">
        <v>43845</v>
      </c>
      <c r="B90" s="1">
        <v>1286.400024</v>
      </c>
      <c r="C90" s="1">
        <v>1287.9499510000001</v>
      </c>
      <c r="D90" s="1">
        <v>1274.099976</v>
      </c>
      <c r="E90" s="1">
        <v>1284.25</v>
      </c>
      <c r="F90" s="1">
        <v>1284.25</v>
      </c>
      <c r="G90" s="1">
        <v>5893724</v>
      </c>
      <c r="H90" s="6">
        <f t="shared" si="2"/>
        <v>-4.0713454827452497E-3</v>
      </c>
    </row>
    <row r="91" spans="1:8" ht="15.75" customHeight="1">
      <c r="A91" s="3">
        <v>43846</v>
      </c>
      <c r="B91" s="1">
        <v>1282.0500489999999</v>
      </c>
      <c r="C91" s="1">
        <v>1291</v>
      </c>
      <c r="D91" s="1">
        <v>1279.349976</v>
      </c>
      <c r="E91" s="1">
        <v>1287.650024</v>
      </c>
      <c r="F91" s="1">
        <v>1287.650024</v>
      </c>
      <c r="G91" s="1">
        <v>3575200</v>
      </c>
      <c r="H91" s="6">
        <f t="shared" si="2"/>
        <v>2.6474782947245711E-3</v>
      </c>
    </row>
    <row r="92" spans="1:8" ht="15.75" customHeight="1">
      <c r="A92" s="3">
        <v>43847</v>
      </c>
      <c r="B92" s="1">
        <v>1281.75</v>
      </c>
      <c r="C92" s="1">
        <v>1284.900024</v>
      </c>
      <c r="D92" s="1">
        <v>1271.900024</v>
      </c>
      <c r="E92" s="1">
        <v>1278.150024</v>
      </c>
      <c r="F92" s="1">
        <v>1278.150024</v>
      </c>
      <c r="G92" s="1">
        <v>8459407</v>
      </c>
      <c r="H92" s="6">
        <f t="shared" si="2"/>
        <v>-7.3777810918597862E-3</v>
      </c>
    </row>
    <row r="93" spans="1:8" ht="15.75" customHeight="1">
      <c r="A93" s="3">
        <v>43850</v>
      </c>
      <c r="B93" s="1">
        <v>1304.849976</v>
      </c>
      <c r="C93" s="1">
        <v>1304.849976</v>
      </c>
      <c r="D93" s="1">
        <v>1252.5</v>
      </c>
      <c r="E93" s="1">
        <v>1254.900024</v>
      </c>
      <c r="F93" s="1">
        <v>1254.900024</v>
      </c>
      <c r="G93" s="1">
        <v>11089225</v>
      </c>
      <c r="H93" s="6">
        <f t="shared" si="2"/>
        <v>-1.8190352903361521E-2</v>
      </c>
    </row>
    <row r="94" spans="1:8" ht="15.75" customHeight="1">
      <c r="A94" s="3">
        <v>43851</v>
      </c>
      <c r="B94" s="1">
        <v>1250</v>
      </c>
      <c r="C94" s="1">
        <v>1250</v>
      </c>
      <c r="D94" s="1">
        <v>1238.400024</v>
      </c>
      <c r="E94" s="1">
        <v>1244.349976</v>
      </c>
      <c r="F94" s="1">
        <v>1244.349976</v>
      </c>
      <c r="G94" s="1">
        <v>7492402</v>
      </c>
      <c r="H94" s="6">
        <f t="shared" si="2"/>
        <v>-8.4070824752809636E-3</v>
      </c>
    </row>
    <row r="95" spans="1:8" ht="15.75" customHeight="1">
      <c r="A95" s="3">
        <v>43852</v>
      </c>
      <c r="B95" s="1">
        <v>1248.0500489999999</v>
      </c>
      <c r="C95" s="1">
        <v>1255</v>
      </c>
      <c r="D95" s="1">
        <v>1234.400024</v>
      </c>
      <c r="E95" s="1">
        <v>1240.849976</v>
      </c>
      <c r="F95" s="1">
        <v>1240.849976</v>
      </c>
      <c r="G95" s="1">
        <v>9184155</v>
      </c>
      <c r="H95" s="6">
        <f t="shared" si="2"/>
        <v>-2.8127135191104791E-3</v>
      </c>
    </row>
    <row r="96" spans="1:8" ht="15.75" customHeight="1">
      <c r="A96" s="3">
        <v>43853</v>
      </c>
      <c r="B96" s="1">
        <v>1240</v>
      </c>
      <c r="C96" s="1">
        <v>1246.849976</v>
      </c>
      <c r="D96" s="1">
        <v>1231</v>
      </c>
      <c r="E96" s="1">
        <v>1244.849976</v>
      </c>
      <c r="F96" s="1">
        <v>1244.849976</v>
      </c>
      <c r="G96" s="1">
        <v>5754460</v>
      </c>
      <c r="H96" s="6">
        <f t="shared" si="2"/>
        <v>3.2235967903987777E-3</v>
      </c>
    </row>
    <row r="97" spans="1:8" ht="15.75" customHeight="1">
      <c r="A97" s="3">
        <v>43854</v>
      </c>
      <c r="B97" s="1">
        <v>1246</v>
      </c>
      <c r="C97" s="1">
        <v>1254</v>
      </c>
      <c r="D97" s="1">
        <v>1239.099976</v>
      </c>
      <c r="E97" s="1">
        <v>1244.5500489999999</v>
      </c>
      <c r="F97" s="1">
        <v>1244.5500489999999</v>
      </c>
      <c r="G97" s="1">
        <v>5915878</v>
      </c>
      <c r="H97" s="6">
        <f t="shared" si="2"/>
        <v>-2.4093425375141362E-4</v>
      </c>
    </row>
    <row r="98" spans="1:8" ht="15.75" customHeight="1">
      <c r="A98" s="3">
        <v>43857</v>
      </c>
      <c r="B98" s="1">
        <v>1235</v>
      </c>
      <c r="C98" s="1">
        <v>1235</v>
      </c>
      <c r="D98" s="1">
        <v>1211.75</v>
      </c>
      <c r="E98" s="1">
        <v>1213.1999510000001</v>
      </c>
      <c r="F98" s="1">
        <v>1213.1999510000001</v>
      </c>
      <c r="G98" s="1">
        <v>9444276</v>
      </c>
      <c r="H98" s="6">
        <f t="shared" si="2"/>
        <v>-2.5189905400100056E-2</v>
      </c>
    </row>
    <row r="99" spans="1:8" ht="15.75" customHeight="1">
      <c r="A99" s="3">
        <v>43858</v>
      </c>
      <c r="B99" s="1">
        <v>1218.8000489999999</v>
      </c>
      <c r="C99" s="1">
        <v>1227.8000489999999</v>
      </c>
      <c r="D99" s="1">
        <v>1213.25</v>
      </c>
      <c r="E99" s="1">
        <v>1223.1999510000001</v>
      </c>
      <c r="F99" s="1">
        <v>1223.1999510000001</v>
      </c>
      <c r="G99" s="1">
        <v>6706079</v>
      </c>
      <c r="H99" s="6">
        <f t="shared" si="2"/>
        <v>8.2426643619275906E-3</v>
      </c>
    </row>
    <row r="100" spans="1:8" ht="15.75" customHeight="1">
      <c r="A100" s="3">
        <v>43859</v>
      </c>
      <c r="B100" s="1">
        <v>1225.3000489999999</v>
      </c>
      <c r="C100" s="1">
        <v>1242</v>
      </c>
      <c r="D100" s="1">
        <v>1222.25</v>
      </c>
      <c r="E100" s="1">
        <v>1235.849976</v>
      </c>
      <c r="F100" s="1">
        <v>1235.849976</v>
      </c>
      <c r="G100" s="1">
        <v>6894175</v>
      </c>
      <c r="H100" s="6">
        <f t="shared" si="2"/>
        <v>1.0341747471178499E-2</v>
      </c>
    </row>
    <row r="101" spans="1:8" ht="15.75" customHeight="1">
      <c r="A101" s="3">
        <v>43860</v>
      </c>
      <c r="B101" s="1">
        <v>1238.9499510000001</v>
      </c>
      <c r="C101" s="1">
        <v>1238.9499510000001</v>
      </c>
      <c r="D101" s="1">
        <v>1217.1999510000001</v>
      </c>
      <c r="E101" s="1">
        <v>1226.0500489999999</v>
      </c>
      <c r="F101" s="1">
        <v>1226.0500489999999</v>
      </c>
      <c r="G101" s="1">
        <v>6055992</v>
      </c>
      <c r="H101" s="6">
        <f t="shared" si="2"/>
        <v>-7.9297060244471178E-3</v>
      </c>
    </row>
    <row r="102" spans="1:8" ht="15.75" customHeight="1">
      <c r="A102" s="3">
        <v>43861</v>
      </c>
      <c r="B102" s="1">
        <v>1231.4499510000001</v>
      </c>
      <c r="C102" s="1">
        <v>1237.8000489999999</v>
      </c>
      <c r="D102" s="1">
        <v>1220.25</v>
      </c>
      <c r="E102" s="1">
        <v>1226.3000489999999</v>
      </c>
      <c r="F102" s="1">
        <v>1226.3000489999999</v>
      </c>
      <c r="G102" s="1">
        <v>5589134</v>
      </c>
      <c r="H102" s="6">
        <f t="shared" si="2"/>
        <v>2.0390684719918804E-4</v>
      </c>
    </row>
    <row r="103" spans="1:8" ht="15.75" customHeight="1">
      <c r="A103" s="3">
        <v>43864</v>
      </c>
      <c r="B103" s="1">
        <v>1197</v>
      </c>
      <c r="C103" s="1">
        <v>1197.9499510000001</v>
      </c>
      <c r="D103" s="1">
        <v>1177.6999510000001</v>
      </c>
      <c r="E103" s="1">
        <v>1192.8000489999999</v>
      </c>
      <c r="F103" s="1">
        <v>1192.8000489999999</v>
      </c>
      <c r="G103" s="1">
        <v>6538505</v>
      </c>
      <c r="H103" s="6">
        <f t="shared" si="2"/>
        <v>-2.7317947208204019E-2</v>
      </c>
    </row>
    <row r="104" spans="1:8" ht="15.75" customHeight="1">
      <c r="A104" s="3">
        <v>43865</v>
      </c>
      <c r="B104" s="1">
        <v>1198</v>
      </c>
      <c r="C104" s="1">
        <v>1234</v>
      </c>
      <c r="D104" s="1">
        <v>1198</v>
      </c>
      <c r="E104" s="1">
        <v>1229.8000489999999</v>
      </c>
      <c r="F104" s="1">
        <v>1229.8000489999999</v>
      </c>
      <c r="G104" s="1">
        <v>10448852</v>
      </c>
      <c r="H104" s="6">
        <f t="shared" si="2"/>
        <v>3.1019448759261412E-2</v>
      </c>
    </row>
    <row r="105" spans="1:8" ht="15.75" customHeight="1">
      <c r="A105" s="3">
        <v>43866</v>
      </c>
      <c r="B105" s="1">
        <v>1234.900024</v>
      </c>
      <c r="C105" s="1">
        <v>1248</v>
      </c>
      <c r="D105" s="1">
        <v>1227.3000489999999</v>
      </c>
      <c r="E105" s="1">
        <v>1244.650024</v>
      </c>
      <c r="F105" s="1">
        <v>1244.650024</v>
      </c>
      <c r="G105" s="1">
        <v>9010341</v>
      </c>
      <c r="H105" s="6">
        <f t="shared" si="2"/>
        <v>1.2075113358529461E-2</v>
      </c>
    </row>
    <row r="106" spans="1:8" ht="15.75" customHeight="1">
      <c r="A106" s="3">
        <v>43867</v>
      </c>
      <c r="B106" s="1">
        <v>1244.650024</v>
      </c>
      <c r="C106" s="1">
        <v>1248.6999510000001</v>
      </c>
      <c r="D106" s="1">
        <v>1237.1999510000001</v>
      </c>
      <c r="E106" s="1">
        <v>1239.8000489999999</v>
      </c>
      <c r="F106" s="1">
        <v>1239.8000489999999</v>
      </c>
      <c r="G106" s="1">
        <v>5913775</v>
      </c>
      <c r="H106" s="6">
        <f t="shared" si="2"/>
        <v>-3.8966576197969733E-3</v>
      </c>
    </row>
    <row r="107" spans="1:8" ht="15.75" customHeight="1">
      <c r="A107" s="3">
        <v>43868</v>
      </c>
      <c r="B107" s="1">
        <v>1246</v>
      </c>
      <c r="C107" s="1">
        <v>1247</v>
      </c>
      <c r="D107" s="1">
        <v>1231.599976</v>
      </c>
      <c r="E107" s="1">
        <v>1242.1999510000001</v>
      </c>
      <c r="F107" s="1">
        <v>1242.1999510000001</v>
      </c>
      <c r="G107" s="1">
        <v>3407724</v>
      </c>
      <c r="H107" s="6">
        <f t="shared" si="2"/>
        <v>1.9357169746329888E-3</v>
      </c>
    </row>
    <row r="108" spans="1:8" ht="15.75" customHeight="1">
      <c r="A108" s="3">
        <v>43871</v>
      </c>
      <c r="B108" s="1">
        <v>1242.9499510000001</v>
      </c>
      <c r="C108" s="1">
        <v>1242.9499510000001</v>
      </c>
      <c r="D108" s="1">
        <v>1226.0500489999999</v>
      </c>
      <c r="E108" s="1">
        <v>1240.3000489999999</v>
      </c>
      <c r="F108" s="1">
        <v>1240.3000489999999</v>
      </c>
      <c r="G108" s="1">
        <v>4609917</v>
      </c>
      <c r="H108" s="6">
        <f t="shared" si="2"/>
        <v>-1.529465524830077E-3</v>
      </c>
    </row>
    <row r="109" spans="1:8" ht="15.75" customHeight="1">
      <c r="A109" s="3">
        <v>43872</v>
      </c>
      <c r="B109" s="1">
        <v>1243.3000489999999</v>
      </c>
      <c r="C109" s="1">
        <v>1255</v>
      </c>
      <c r="D109" s="1">
        <v>1238.0500489999999</v>
      </c>
      <c r="E109" s="1">
        <v>1240.599976</v>
      </c>
      <c r="F109" s="1">
        <v>1240.599976</v>
      </c>
      <c r="G109" s="1">
        <v>5806760</v>
      </c>
      <c r="H109" s="6">
        <f t="shared" si="2"/>
        <v>2.4181809896874814E-4</v>
      </c>
    </row>
    <row r="110" spans="1:8" ht="15.75" customHeight="1">
      <c r="A110" s="3">
        <v>43873</v>
      </c>
      <c r="B110" s="1">
        <v>1245.1999510000001</v>
      </c>
      <c r="C110" s="1">
        <v>1252.900024</v>
      </c>
      <c r="D110" s="1">
        <v>1244.0500489999999</v>
      </c>
      <c r="E110" s="1">
        <v>1249</v>
      </c>
      <c r="F110" s="1">
        <v>1249</v>
      </c>
      <c r="G110" s="1">
        <v>3148965</v>
      </c>
      <c r="H110" s="6">
        <f t="shared" si="2"/>
        <v>6.7709367745466013E-3</v>
      </c>
    </row>
    <row r="111" spans="1:8" ht="15.75" customHeight="1">
      <c r="A111" s="3">
        <v>43874</v>
      </c>
      <c r="B111" s="1">
        <v>1259.900024</v>
      </c>
      <c r="C111" s="1">
        <v>1259.900024</v>
      </c>
      <c r="D111" s="1">
        <v>1233.599976</v>
      </c>
      <c r="E111" s="1">
        <v>1241.400024</v>
      </c>
      <c r="F111" s="1">
        <v>1241.400024</v>
      </c>
      <c r="G111" s="1">
        <v>4556070</v>
      </c>
      <c r="H111" s="6">
        <f t="shared" si="2"/>
        <v>-6.0848486789431304E-3</v>
      </c>
    </row>
    <row r="112" spans="1:8" ht="15.75" customHeight="1">
      <c r="A112" s="3">
        <v>43875</v>
      </c>
      <c r="B112" s="1">
        <v>1243.1999510000001</v>
      </c>
      <c r="C112" s="1">
        <v>1248.400024</v>
      </c>
      <c r="D112" s="1">
        <v>1215</v>
      </c>
      <c r="E112" s="1">
        <v>1219.349976</v>
      </c>
      <c r="F112" s="1">
        <v>1219.349976</v>
      </c>
      <c r="G112" s="1">
        <v>7344429</v>
      </c>
      <c r="H112" s="6">
        <f t="shared" si="2"/>
        <v>-1.7762242285891933E-2</v>
      </c>
    </row>
    <row r="113" spans="1:8" ht="15.75" customHeight="1">
      <c r="A113" s="3">
        <v>43878</v>
      </c>
      <c r="B113" s="1">
        <v>1225</v>
      </c>
      <c r="C113" s="1">
        <v>1233</v>
      </c>
      <c r="D113" s="1">
        <v>1214.4499510000001</v>
      </c>
      <c r="E113" s="1">
        <v>1217.150024</v>
      </c>
      <c r="F113" s="1">
        <v>1217.150024</v>
      </c>
      <c r="G113" s="1">
        <v>5076345</v>
      </c>
      <c r="H113" s="6">
        <f t="shared" si="2"/>
        <v>-1.8042006341909662E-3</v>
      </c>
    </row>
    <row r="114" spans="1:8" ht="15.75" customHeight="1">
      <c r="A114" s="3">
        <v>43879</v>
      </c>
      <c r="B114" s="1">
        <v>1216.900024</v>
      </c>
      <c r="C114" s="1">
        <v>1218.5</v>
      </c>
      <c r="D114" s="1">
        <v>1203.5</v>
      </c>
      <c r="E114" s="1">
        <v>1213.25</v>
      </c>
      <c r="F114" s="1">
        <v>1213.25</v>
      </c>
      <c r="G114" s="1">
        <v>5264558</v>
      </c>
      <c r="H114" s="6">
        <f t="shared" si="2"/>
        <v>-3.2042262030962504E-3</v>
      </c>
    </row>
    <row r="115" spans="1:8" ht="15.75" customHeight="1">
      <c r="A115" s="3">
        <v>43880</v>
      </c>
      <c r="B115" s="1">
        <v>1222.5</v>
      </c>
      <c r="C115" s="1">
        <v>1230</v>
      </c>
      <c r="D115" s="1">
        <v>1213.900024</v>
      </c>
      <c r="E115" s="1">
        <v>1227.1999510000001</v>
      </c>
      <c r="F115" s="1">
        <v>1227.1999510000001</v>
      </c>
      <c r="G115" s="1">
        <v>5006134</v>
      </c>
      <c r="H115" s="6">
        <f t="shared" si="2"/>
        <v>1.1498002060581129E-2</v>
      </c>
    </row>
    <row r="116" spans="1:8" ht="15.75" customHeight="1">
      <c r="A116" s="3">
        <v>43881</v>
      </c>
      <c r="B116" s="1">
        <v>1230</v>
      </c>
      <c r="C116" s="1">
        <v>1230</v>
      </c>
      <c r="D116" s="1">
        <v>1214.099976</v>
      </c>
      <c r="E116" s="1">
        <v>1217.099976</v>
      </c>
      <c r="F116" s="1">
        <v>1217.099976</v>
      </c>
      <c r="G116" s="1">
        <v>5561707</v>
      </c>
      <c r="H116" s="6">
        <f t="shared" si="2"/>
        <v>-8.2300972973230555E-3</v>
      </c>
    </row>
    <row r="117" spans="1:8" ht="15.75" customHeight="1">
      <c r="A117" s="3">
        <v>43885</v>
      </c>
      <c r="B117" s="1">
        <v>1208.9499510000001</v>
      </c>
      <c r="C117" s="1">
        <v>1214.75</v>
      </c>
      <c r="D117" s="1">
        <v>1200</v>
      </c>
      <c r="E117" s="1">
        <v>1209.9499510000001</v>
      </c>
      <c r="F117" s="1">
        <v>1209.9499510000001</v>
      </c>
      <c r="G117" s="1">
        <v>8284042</v>
      </c>
      <c r="H117" s="6">
        <f t="shared" si="2"/>
        <v>-5.874640654828108E-3</v>
      </c>
    </row>
    <row r="118" spans="1:8" ht="15.75" customHeight="1">
      <c r="A118" s="3">
        <v>43886</v>
      </c>
      <c r="B118" s="1">
        <v>1204</v>
      </c>
      <c r="C118" s="1">
        <v>1209</v>
      </c>
      <c r="D118" s="1">
        <v>1198</v>
      </c>
      <c r="E118" s="1">
        <v>1200.3000489999999</v>
      </c>
      <c r="F118" s="1">
        <v>1200.3000489999999</v>
      </c>
      <c r="G118" s="1">
        <v>6943340</v>
      </c>
      <c r="H118" s="6">
        <f t="shared" si="2"/>
        <v>-7.9754555070849463E-3</v>
      </c>
    </row>
    <row r="119" spans="1:8" ht="15.75" customHeight="1">
      <c r="A119" s="3">
        <v>43887</v>
      </c>
      <c r="B119" s="1">
        <v>1197.5</v>
      </c>
      <c r="C119" s="1">
        <v>1204.6999510000001</v>
      </c>
      <c r="D119" s="1">
        <v>1185.650024</v>
      </c>
      <c r="E119" s="1">
        <v>1199.25</v>
      </c>
      <c r="F119" s="1">
        <v>1199.25</v>
      </c>
      <c r="G119" s="1">
        <v>6907393</v>
      </c>
      <c r="H119" s="6">
        <f t="shared" si="2"/>
        <v>-8.748220920883629E-4</v>
      </c>
    </row>
    <row r="120" spans="1:8" ht="15.75" customHeight="1">
      <c r="A120" s="3">
        <v>43888</v>
      </c>
      <c r="B120" s="1">
        <v>1195</v>
      </c>
      <c r="C120" s="1">
        <v>1202.5</v>
      </c>
      <c r="D120" s="1">
        <v>1181</v>
      </c>
      <c r="E120" s="1">
        <v>1199.4499510000001</v>
      </c>
      <c r="F120" s="1">
        <v>1199.4499510000001</v>
      </c>
      <c r="G120" s="1">
        <v>10327549</v>
      </c>
      <c r="H120" s="6">
        <f t="shared" si="2"/>
        <v>1.6673003960813467E-4</v>
      </c>
    </row>
    <row r="121" spans="1:8" ht="15.75" customHeight="1">
      <c r="A121" s="3">
        <v>43889</v>
      </c>
      <c r="B121" s="1">
        <v>1175.5</v>
      </c>
      <c r="C121" s="1">
        <v>1185</v>
      </c>
      <c r="D121" s="1">
        <v>1170.099976</v>
      </c>
      <c r="E121" s="1">
        <v>1177.650024</v>
      </c>
      <c r="F121" s="1">
        <v>1177.650024</v>
      </c>
      <c r="G121" s="1">
        <v>12156528</v>
      </c>
      <c r="H121" s="6">
        <f t="shared" si="2"/>
        <v>-1.8174936754822565E-2</v>
      </c>
    </row>
    <row r="122" spans="1:8" ht="15.75" customHeight="1">
      <c r="A122" s="3">
        <v>43892</v>
      </c>
      <c r="B122" s="1">
        <v>1200.1999510000001</v>
      </c>
      <c r="C122" s="1">
        <v>1201.150024</v>
      </c>
      <c r="D122" s="1">
        <v>1166.150024</v>
      </c>
      <c r="E122" s="1">
        <v>1179.599976</v>
      </c>
      <c r="F122" s="1">
        <v>1179.599976</v>
      </c>
      <c r="G122" s="1">
        <v>7332449</v>
      </c>
      <c r="H122" s="6">
        <f t="shared" si="2"/>
        <v>1.6557992274960794E-3</v>
      </c>
    </row>
    <row r="123" spans="1:8" ht="15.75" customHeight="1">
      <c r="A123" s="3">
        <v>43893</v>
      </c>
      <c r="B123" s="1">
        <v>1175</v>
      </c>
      <c r="C123" s="1">
        <v>1185.349976</v>
      </c>
      <c r="D123" s="1">
        <v>1168</v>
      </c>
      <c r="E123" s="1">
        <v>1181.8000489999999</v>
      </c>
      <c r="F123" s="1">
        <v>1181.8000489999999</v>
      </c>
      <c r="G123" s="1">
        <v>11184775</v>
      </c>
      <c r="H123" s="6">
        <f t="shared" si="2"/>
        <v>1.8651009196018963E-3</v>
      </c>
    </row>
    <row r="124" spans="1:8" ht="15.75" customHeight="1">
      <c r="A124" s="3">
        <v>43894</v>
      </c>
      <c r="B124" s="1">
        <v>1178.349976</v>
      </c>
      <c r="C124" s="1">
        <v>1180</v>
      </c>
      <c r="D124" s="1">
        <v>1133.099976</v>
      </c>
      <c r="E124" s="1">
        <v>1148.849976</v>
      </c>
      <c r="F124" s="1">
        <v>1148.849976</v>
      </c>
      <c r="G124" s="1">
        <v>17144435</v>
      </c>
      <c r="H124" s="6">
        <f t="shared" si="2"/>
        <v>-2.7881258786442965E-2</v>
      </c>
    </row>
    <row r="125" spans="1:8" ht="15.75" customHeight="1">
      <c r="A125" s="3">
        <v>43895</v>
      </c>
      <c r="B125" s="1">
        <v>1153</v>
      </c>
      <c r="C125" s="1">
        <v>1165</v>
      </c>
      <c r="D125" s="1">
        <v>1142.75</v>
      </c>
      <c r="E125" s="1">
        <v>1151.349976</v>
      </c>
      <c r="F125" s="1">
        <v>1151.349976</v>
      </c>
      <c r="G125" s="1">
        <v>9774854</v>
      </c>
      <c r="H125" s="6">
        <f t="shared" si="2"/>
        <v>2.1760891780703662E-3</v>
      </c>
    </row>
    <row r="126" spans="1:8" ht="15.75" customHeight="1">
      <c r="A126" s="3">
        <v>43896</v>
      </c>
      <c r="B126" s="1">
        <v>1125</v>
      </c>
      <c r="C126" s="1">
        <v>1140.900024</v>
      </c>
      <c r="D126" s="1">
        <v>1101</v>
      </c>
      <c r="E126" s="1">
        <v>1134.900024</v>
      </c>
      <c r="F126" s="1">
        <v>1134.900024</v>
      </c>
      <c r="G126" s="1">
        <v>11526783</v>
      </c>
      <c r="H126" s="6">
        <f t="shared" si="2"/>
        <v>-1.4287534062535943E-2</v>
      </c>
    </row>
    <row r="127" spans="1:8" ht="15.75" customHeight="1">
      <c r="A127" s="3">
        <v>43899</v>
      </c>
      <c r="B127" s="1">
        <v>1110</v>
      </c>
      <c r="C127" s="1">
        <v>1118.400024</v>
      </c>
      <c r="D127" s="1">
        <v>1065</v>
      </c>
      <c r="E127" s="1">
        <v>1107.3000489999999</v>
      </c>
      <c r="F127" s="1">
        <v>1107.3000489999999</v>
      </c>
      <c r="G127" s="1">
        <v>17210295</v>
      </c>
      <c r="H127" s="6">
        <f t="shared" si="2"/>
        <v>-2.4319300745736953E-2</v>
      </c>
    </row>
    <row r="128" spans="1:8" ht="15.75" customHeight="1">
      <c r="A128" s="3">
        <v>43901</v>
      </c>
      <c r="B128" s="1">
        <v>1105</v>
      </c>
      <c r="C128" s="1">
        <v>1120</v>
      </c>
      <c r="D128" s="1">
        <v>1092</v>
      </c>
      <c r="E128" s="1">
        <v>1113.8000489999999</v>
      </c>
      <c r="F128" s="1">
        <v>1113.8000489999999</v>
      </c>
      <c r="G128" s="1">
        <v>17769120</v>
      </c>
      <c r="H128" s="6">
        <f t="shared" si="2"/>
        <v>5.8701343017821903E-3</v>
      </c>
    </row>
    <row r="129" spans="1:8" ht="15.75" customHeight="1">
      <c r="A129" s="3">
        <v>43902</v>
      </c>
      <c r="B129" s="1">
        <v>1075</v>
      </c>
      <c r="C129" s="1">
        <v>1080</v>
      </c>
      <c r="D129" s="1">
        <v>1003.450012</v>
      </c>
      <c r="E129" s="1">
        <v>1021.299988</v>
      </c>
      <c r="F129" s="1">
        <v>1021.299988</v>
      </c>
      <c r="G129" s="1">
        <v>29500385</v>
      </c>
      <c r="H129" s="6">
        <f t="shared" si="2"/>
        <v>-8.3049072482129116E-2</v>
      </c>
    </row>
    <row r="130" spans="1:8" ht="15.75" customHeight="1">
      <c r="A130" s="3">
        <v>43903</v>
      </c>
      <c r="B130" s="1">
        <v>980.04998799999998</v>
      </c>
      <c r="C130" s="1">
        <v>1081.4499510000001</v>
      </c>
      <c r="D130" s="1">
        <v>919.20001200000002</v>
      </c>
      <c r="E130" s="1">
        <v>1069.8000489999999</v>
      </c>
      <c r="F130" s="1">
        <v>1069.8000489999999</v>
      </c>
      <c r="G130" s="1">
        <v>33171182</v>
      </c>
      <c r="H130" s="6">
        <f t="shared" si="2"/>
        <v>4.7488555341097256E-2</v>
      </c>
    </row>
    <row r="131" spans="1:8" ht="15.75" customHeight="1">
      <c r="A131" s="3">
        <v>43906</v>
      </c>
      <c r="B131" s="1">
        <v>1035</v>
      </c>
      <c r="C131" s="1">
        <v>1037</v>
      </c>
      <c r="D131" s="1">
        <v>995</v>
      </c>
      <c r="E131" s="1">
        <v>999.5</v>
      </c>
      <c r="F131" s="1">
        <v>999.5</v>
      </c>
      <c r="G131" s="1">
        <v>15993161</v>
      </c>
      <c r="H131" s="6">
        <f t="shared" si="2"/>
        <v>-6.5713260216909888E-2</v>
      </c>
    </row>
    <row r="132" spans="1:8" ht="15.75" customHeight="1">
      <c r="A132" s="3">
        <v>43907</v>
      </c>
      <c r="B132" s="1">
        <v>1008</v>
      </c>
      <c r="C132" s="1">
        <v>1010</v>
      </c>
      <c r="D132" s="1">
        <v>954.70001200000002</v>
      </c>
      <c r="E132" s="1">
        <v>975.09997599999997</v>
      </c>
      <c r="F132" s="1">
        <v>975.09997599999997</v>
      </c>
      <c r="G132" s="1">
        <v>21338419</v>
      </c>
      <c r="H132" s="6">
        <f t="shared" si="2"/>
        <v>-2.4412230115057561E-2</v>
      </c>
    </row>
    <row r="133" spans="1:8" ht="15.75" customHeight="1">
      <c r="A133" s="3">
        <v>43908</v>
      </c>
      <c r="B133" s="1">
        <v>985</v>
      </c>
      <c r="C133" s="1">
        <v>993</v>
      </c>
      <c r="D133" s="1">
        <v>865</v>
      </c>
      <c r="E133" s="1">
        <v>876.90002400000003</v>
      </c>
      <c r="F133" s="1">
        <v>876.90002400000003</v>
      </c>
      <c r="G133" s="1">
        <v>30590703</v>
      </c>
      <c r="H133" s="6">
        <f t="shared" si="2"/>
        <v>-0.10070757298429053</v>
      </c>
    </row>
    <row r="134" spans="1:8" ht="15.75" customHeight="1">
      <c r="A134" s="3">
        <v>43909</v>
      </c>
      <c r="B134" s="1">
        <v>847</v>
      </c>
      <c r="C134" s="1">
        <v>919.95001200000002</v>
      </c>
      <c r="D134" s="1">
        <v>795</v>
      </c>
      <c r="E134" s="1">
        <v>895.54998799999998</v>
      </c>
      <c r="F134" s="1">
        <v>895.54998799999998</v>
      </c>
      <c r="G134" s="1">
        <v>33610024</v>
      </c>
      <c r="H134" s="6">
        <f t="shared" si="2"/>
        <v>2.1268061910783974E-2</v>
      </c>
    </row>
    <row r="135" spans="1:8" ht="15.75" customHeight="1">
      <c r="A135" s="3">
        <v>43910</v>
      </c>
      <c r="B135" s="1">
        <v>875</v>
      </c>
      <c r="C135" s="1">
        <v>914.59997599999997</v>
      </c>
      <c r="D135" s="1">
        <v>824.54998799999998</v>
      </c>
      <c r="E135" s="1">
        <v>882.84997599999997</v>
      </c>
      <c r="F135" s="1">
        <v>882.84997599999997</v>
      </c>
      <c r="G135" s="1">
        <v>44318732</v>
      </c>
      <c r="H135" s="6">
        <f t="shared" si="2"/>
        <v>-1.4181243001702787E-2</v>
      </c>
    </row>
    <row r="136" spans="1:8" ht="15.75" customHeight="1">
      <c r="A136" s="3">
        <v>43913</v>
      </c>
      <c r="B136" s="1">
        <v>794.59997599999997</v>
      </c>
      <c r="C136" s="1">
        <v>838.75</v>
      </c>
      <c r="D136" s="1">
        <v>765</v>
      </c>
      <c r="E136" s="1">
        <v>771.54998799999998</v>
      </c>
      <c r="F136" s="1">
        <v>771.54998799999998</v>
      </c>
      <c r="G136" s="1">
        <v>25138477</v>
      </c>
      <c r="H136" s="6">
        <f t="shared" si="2"/>
        <v>-0.12606897097542652</v>
      </c>
    </row>
    <row r="137" spans="1:8" ht="15.75" customHeight="1">
      <c r="A137" s="3">
        <v>43914</v>
      </c>
      <c r="B137" s="1">
        <v>795.25</v>
      </c>
      <c r="C137" s="1">
        <v>810</v>
      </c>
      <c r="D137" s="1">
        <v>738.75</v>
      </c>
      <c r="E137" s="1">
        <v>767.70001200000002</v>
      </c>
      <c r="F137" s="1">
        <v>767.70001200000002</v>
      </c>
      <c r="G137" s="1">
        <v>30528636</v>
      </c>
      <c r="H137" s="6">
        <f t="shared" si="2"/>
        <v>-4.9899242562103053E-3</v>
      </c>
    </row>
    <row r="138" spans="1:8" ht="15.75" customHeight="1">
      <c r="A138" s="3">
        <v>43915</v>
      </c>
      <c r="B138" s="1">
        <v>770.45001200000002</v>
      </c>
      <c r="C138" s="1">
        <v>867.45001200000002</v>
      </c>
      <c r="D138" s="1">
        <v>755.25</v>
      </c>
      <c r="E138" s="1">
        <v>856.75</v>
      </c>
      <c r="F138" s="1">
        <v>856.75</v>
      </c>
      <c r="G138" s="1">
        <v>23614021</v>
      </c>
      <c r="H138" s="6">
        <f t="shared" si="2"/>
        <v>0.11599581426084436</v>
      </c>
    </row>
    <row r="139" spans="1:8" ht="15.75" customHeight="1">
      <c r="A139" s="3">
        <v>43916</v>
      </c>
      <c r="B139" s="1">
        <v>870.09997599999997</v>
      </c>
      <c r="C139" s="1">
        <v>937.70001200000002</v>
      </c>
      <c r="D139" s="1">
        <v>841</v>
      </c>
      <c r="E139" s="1">
        <v>901.09997599999997</v>
      </c>
      <c r="F139" s="1">
        <v>901.09997599999997</v>
      </c>
      <c r="G139" s="1">
        <v>28521578</v>
      </c>
      <c r="H139" s="6">
        <f t="shared" si="2"/>
        <v>5.176536445871021E-2</v>
      </c>
    </row>
    <row r="140" spans="1:8" ht="15.75" customHeight="1">
      <c r="A140" s="3">
        <v>43917</v>
      </c>
      <c r="B140" s="1">
        <v>944.95001200000002</v>
      </c>
      <c r="C140" s="1">
        <v>988.65002400000003</v>
      </c>
      <c r="D140" s="1">
        <v>872.09997599999997</v>
      </c>
      <c r="E140" s="1">
        <v>904.45001200000002</v>
      </c>
      <c r="F140" s="1">
        <v>904.45001200000002</v>
      </c>
      <c r="G140" s="1">
        <v>27617968</v>
      </c>
      <c r="H140" s="6">
        <f t="shared" si="2"/>
        <v>3.7177184432641086E-3</v>
      </c>
    </row>
    <row r="141" spans="1:8" ht="15.75" customHeight="1">
      <c r="A141" s="3">
        <v>43920</v>
      </c>
      <c r="B141" s="1">
        <v>880</v>
      </c>
      <c r="C141" s="1">
        <v>887</v>
      </c>
      <c r="D141" s="1">
        <v>828</v>
      </c>
      <c r="E141" s="1">
        <v>831.65002400000003</v>
      </c>
      <c r="F141" s="1">
        <v>831.65002400000003</v>
      </c>
      <c r="G141" s="1">
        <v>19634222</v>
      </c>
      <c r="H141" s="6">
        <f t="shared" si="2"/>
        <v>-8.0490891739852161E-2</v>
      </c>
    </row>
    <row r="142" spans="1:8" ht="15.75" customHeight="1">
      <c r="A142" s="3">
        <v>43921</v>
      </c>
      <c r="B142" s="1">
        <v>853.79998799999998</v>
      </c>
      <c r="C142" s="1">
        <v>873.59997599999997</v>
      </c>
      <c r="D142" s="1">
        <v>838</v>
      </c>
      <c r="E142" s="1">
        <v>861.90002400000003</v>
      </c>
      <c r="F142" s="1">
        <v>861.90002400000003</v>
      </c>
      <c r="G142" s="1">
        <v>17605546</v>
      </c>
      <c r="H142" s="6">
        <f t="shared" ref="H142:H205" si="3">(F142-F141)/F141</f>
        <v>3.6373473368648636E-2</v>
      </c>
    </row>
    <row r="143" spans="1:8" ht="15.75" customHeight="1">
      <c r="A143" s="3">
        <v>43922</v>
      </c>
      <c r="B143" s="1">
        <v>863.84997599999997</v>
      </c>
      <c r="C143" s="1">
        <v>863.84997599999997</v>
      </c>
      <c r="D143" s="1">
        <v>820</v>
      </c>
      <c r="E143" s="1">
        <v>829.65002400000003</v>
      </c>
      <c r="F143" s="1">
        <v>829.65002400000003</v>
      </c>
      <c r="G143" s="1">
        <v>14551752</v>
      </c>
      <c r="H143" s="6">
        <f t="shared" si="3"/>
        <v>-3.7417332755521539E-2</v>
      </c>
    </row>
    <row r="144" spans="1:8" ht="15.75" customHeight="1">
      <c r="A144" s="3">
        <v>43924</v>
      </c>
      <c r="B144" s="1">
        <v>843</v>
      </c>
      <c r="C144" s="1">
        <v>844</v>
      </c>
      <c r="D144" s="1">
        <v>810</v>
      </c>
      <c r="E144" s="1">
        <v>813.84997599999997</v>
      </c>
      <c r="F144" s="1">
        <v>813.84997599999997</v>
      </c>
      <c r="G144" s="1">
        <v>17498140</v>
      </c>
      <c r="H144" s="6">
        <f t="shared" si="3"/>
        <v>-1.9044232559438896E-2</v>
      </c>
    </row>
    <row r="145" spans="1:8" ht="15.75" customHeight="1">
      <c r="A145" s="3">
        <v>43928</v>
      </c>
      <c r="B145" s="1">
        <v>874</v>
      </c>
      <c r="C145" s="1">
        <v>907.29998799999998</v>
      </c>
      <c r="D145" s="1">
        <v>845.34997599999997</v>
      </c>
      <c r="E145" s="1">
        <v>896.09997599999997</v>
      </c>
      <c r="F145" s="1">
        <v>896.09997599999997</v>
      </c>
      <c r="G145" s="1">
        <v>30206319</v>
      </c>
      <c r="H145" s="6">
        <f t="shared" si="3"/>
        <v>0.10106285239971551</v>
      </c>
    </row>
    <row r="146" spans="1:8" ht="15.75" customHeight="1">
      <c r="A146" s="3">
        <v>43929</v>
      </c>
      <c r="B146" s="1">
        <v>879.95001200000002</v>
      </c>
      <c r="C146" s="1">
        <v>945</v>
      </c>
      <c r="D146" s="1">
        <v>866.09997599999997</v>
      </c>
      <c r="E146" s="1">
        <v>888.90002400000003</v>
      </c>
      <c r="F146" s="1">
        <v>888.90002400000003</v>
      </c>
      <c r="G146" s="1">
        <v>28109676</v>
      </c>
      <c r="H146" s="6">
        <f t="shared" si="3"/>
        <v>-8.0347641924274973E-3</v>
      </c>
    </row>
    <row r="147" spans="1:8" ht="15.75" customHeight="1">
      <c r="A147" s="3">
        <v>43930</v>
      </c>
      <c r="B147" s="1">
        <v>913</v>
      </c>
      <c r="C147" s="1">
        <v>930.90002400000003</v>
      </c>
      <c r="D147" s="1">
        <v>890</v>
      </c>
      <c r="E147" s="1">
        <v>925.04998799999998</v>
      </c>
      <c r="F147" s="1">
        <v>925.04998799999998</v>
      </c>
      <c r="G147" s="1">
        <v>22228573</v>
      </c>
      <c r="H147" s="6">
        <f t="shared" si="3"/>
        <v>4.0668200049457925E-2</v>
      </c>
    </row>
    <row r="148" spans="1:8" ht="15.75" customHeight="1">
      <c r="A148" s="3">
        <v>43934</v>
      </c>
      <c r="B148" s="1">
        <v>934</v>
      </c>
      <c r="C148" s="1">
        <v>946.70001200000002</v>
      </c>
      <c r="D148" s="1">
        <v>886.20001200000002</v>
      </c>
      <c r="E148" s="1">
        <v>895.34997599999997</v>
      </c>
      <c r="F148" s="1">
        <v>895.34997599999997</v>
      </c>
      <c r="G148" s="1">
        <v>17079028</v>
      </c>
      <c r="H148" s="6">
        <f t="shared" si="3"/>
        <v>-3.2106386017271116E-2</v>
      </c>
    </row>
    <row r="149" spans="1:8" ht="15.75" customHeight="1">
      <c r="A149" s="3">
        <v>43936</v>
      </c>
      <c r="B149" s="1">
        <v>930.5</v>
      </c>
      <c r="C149" s="1">
        <v>930.5</v>
      </c>
      <c r="D149" s="1">
        <v>843</v>
      </c>
      <c r="E149" s="1">
        <v>863.29998799999998</v>
      </c>
      <c r="F149" s="1">
        <v>863.29998799999998</v>
      </c>
      <c r="G149" s="1">
        <v>28989376</v>
      </c>
      <c r="H149" s="6">
        <f t="shared" si="3"/>
        <v>-3.5796044964656354E-2</v>
      </c>
    </row>
    <row r="150" spans="1:8" ht="15.75" customHeight="1">
      <c r="A150" s="3">
        <v>43937</v>
      </c>
      <c r="B150" s="1">
        <v>865</v>
      </c>
      <c r="C150" s="1">
        <v>890.70001200000002</v>
      </c>
      <c r="D150" s="1">
        <v>856.25</v>
      </c>
      <c r="E150" s="1">
        <v>879.75</v>
      </c>
      <c r="F150" s="1">
        <v>879.75</v>
      </c>
      <c r="G150" s="1">
        <v>26927198</v>
      </c>
      <c r="H150" s="6">
        <f t="shared" si="3"/>
        <v>1.9054803925237649E-2</v>
      </c>
    </row>
    <row r="151" spans="1:8" ht="15.75" customHeight="1">
      <c r="A151" s="3">
        <v>43938</v>
      </c>
      <c r="B151" s="1">
        <v>915</v>
      </c>
      <c r="C151" s="1">
        <v>920</v>
      </c>
      <c r="D151" s="1">
        <v>887.25</v>
      </c>
      <c r="E151" s="1">
        <v>910.29998799999998</v>
      </c>
      <c r="F151" s="1">
        <v>910.29998799999998</v>
      </c>
      <c r="G151" s="1">
        <v>27941731</v>
      </c>
      <c r="H151" s="6">
        <f t="shared" si="3"/>
        <v>3.4725760727479384E-2</v>
      </c>
    </row>
    <row r="152" spans="1:8" ht="15.75" customHeight="1">
      <c r="A152" s="3">
        <v>43941</v>
      </c>
      <c r="B152" s="1">
        <v>951</v>
      </c>
      <c r="C152" s="1">
        <v>960.95001200000002</v>
      </c>
      <c r="D152" s="1">
        <v>935</v>
      </c>
      <c r="E152" s="1">
        <v>944.84997599999997</v>
      </c>
      <c r="F152" s="1">
        <v>944.84997599999997</v>
      </c>
      <c r="G152" s="1">
        <v>33116493</v>
      </c>
      <c r="H152" s="6">
        <f t="shared" si="3"/>
        <v>3.7954507805618015E-2</v>
      </c>
    </row>
    <row r="153" spans="1:8" ht="15.75" customHeight="1">
      <c r="A153" s="3">
        <v>43942</v>
      </c>
      <c r="B153" s="1">
        <v>925</v>
      </c>
      <c r="C153" s="1">
        <v>934</v>
      </c>
      <c r="D153" s="1">
        <v>908</v>
      </c>
      <c r="E153" s="1">
        <v>921.65002400000003</v>
      </c>
      <c r="F153" s="1">
        <v>921.65002400000003</v>
      </c>
      <c r="G153" s="1">
        <v>16589003</v>
      </c>
      <c r="H153" s="6">
        <f t="shared" si="3"/>
        <v>-2.4554111858282927E-2</v>
      </c>
    </row>
    <row r="154" spans="1:8" ht="15.75" customHeight="1">
      <c r="A154" s="3">
        <v>43943</v>
      </c>
      <c r="B154" s="1">
        <v>919.15002400000003</v>
      </c>
      <c r="C154" s="1">
        <v>933</v>
      </c>
      <c r="D154" s="1">
        <v>907.29998799999998</v>
      </c>
      <c r="E154" s="1">
        <v>928.59997599999997</v>
      </c>
      <c r="F154" s="1">
        <v>928.59997599999997</v>
      </c>
      <c r="G154" s="1">
        <v>19144677</v>
      </c>
      <c r="H154" s="6">
        <f t="shared" si="3"/>
        <v>7.5407712461579004E-3</v>
      </c>
    </row>
    <row r="155" spans="1:8" ht="15.75" customHeight="1">
      <c r="A155" s="3">
        <v>43944</v>
      </c>
      <c r="B155" s="1">
        <v>935</v>
      </c>
      <c r="C155" s="1">
        <v>958.5</v>
      </c>
      <c r="D155" s="1">
        <v>912.54998799999998</v>
      </c>
      <c r="E155" s="1">
        <v>954.95001200000002</v>
      </c>
      <c r="F155" s="1">
        <v>954.95001200000002</v>
      </c>
      <c r="G155" s="1">
        <v>20450611</v>
      </c>
      <c r="H155" s="6">
        <f t="shared" si="3"/>
        <v>2.8376089469121468E-2</v>
      </c>
    </row>
    <row r="156" spans="1:8" ht="15.75" customHeight="1">
      <c r="A156" s="3">
        <v>43945</v>
      </c>
      <c r="B156" s="1">
        <v>933</v>
      </c>
      <c r="C156" s="1">
        <v>958.40002400000003</v>
      </c>
      <c r="D156" s="1">
        <v>926</v>
      </c>
      <c r="E156" s="1">
        <v>938.04998799999998</v>
      </c>
      <c r="F156" s="1">
        <v>938.04998799999998</v>
      </c>
      <c r="G156" s="1">
        <v>16642284</v>
      </c>
      <c r="H156" s="6">
        <f t="shared" si="3"/>
        <v>-1.7697286546554888E-2</v>
      </c>
    </row>
    <row r="157" spans="1:8" ht="15.75" customHeight="1">
      <c r="A157" s="3">
        <v>43948</v>
      </c>
      <c r="B157" s="1">
        <v>945.15002400000003</v>
      </c>
      <c r="C157" s="1">
        <v>957.40002400000003</v>
      </c>
      <c r="D157" s="1">
        <v>926.29998799999998</v>
      </c>
      <c r="E157" s="1">
        <v>929.70001200000002</v>
      </c>
      <c r="F157" s="1">
        <v>929.70001200000002</v>
      </c>
      <c r="G157" s="1">
        <v>13710536</v>
      </c>
      <c r="H157" s="6">
        <f t="shared" si="3"/>
        <v>-8.901419014782792E-3</v>
      </c>
    </row>
    <row r="158" spans="1:8" ht="15.75" customHeight="1">
      <c r="A158" s="3">
        <v>43949</v>
      </c>
      <c r="B158" s="1">
        <v>943.79998799999998</v>
      </c>
      <c r="C158" s="1">
        <v>943.79998799999998</v>
      </c>
      <c r="D158" s="1">
        <v>922</v>
      </c>
      <c r="E158" s="1">
        <v>931.40002400000003</v>
      </c>
      <c r="F158" s="1">
        <v>931.40002400000003</v>
      </c>
      <c r="G158" s="1">
        <v>14720718</v>
      </c>
      <c r="H158" s="6">
        <f t="shared" si="3"/>
        <v>1.8285597268552203E-3</v>
      </c>
    </row>
    <row r="159" spans="1:8" ht="15.75" customHeight="1">
      <c r="A159" s="3">
        <v>43950</v>
      </c>
      <c r="B159" s="1">
        <v>935</v>
      </c>
      <c r="C159" s="1">
        <v>992.70001200000002</v>
      </c>
      <c r="D159" s="1">
        <v>934.09997599999997</v>
      </c>
      <c r="E159" s="1">
        <v>977.09997599999997</v>
      </c>
      <c r="F159" s="1">
        <v>977.09997599999997</v>
      </c>
      <c r="G159" s="1">
        <v>27938889</v>
      </c>
      <c r="H159" s="6">
        <f t="shared" si="3"/>
        <v>4.9065869467918265E-2</v>
      </c>
    </row>
    <row r="160" spans="1:8" ht="15.75" customHeight="1">
      <c r="A160" s="3">
        <v>43951</v>
      </c>
      <c r="B160" s="1">
        <v>1001.400024</v>
      </c>
      <c r="C160" s="1">
        <v>1019</v>
      </c>
      <c r="D160" s="1">
        <v>992.09997599999997</v>
      </c>
      <c r="E160" s="1">
        <v>1001.799988</v>
      </c>
      <c r="F160" s="1">
        <v>1001.799988</v>
      </c>
      <c r="G160" s="1">
        <v>21896567</v>
      </c>
      <c r="H160" s="6">
        <f t="shared" si="3"/>
        <v>2.5278899403022824E-2</v>
      </c>
    </row>
    <row r="161" spans="1:8" ht="15.75" customHeight="1">
      <c r="A161" s="3">
        <v>43955</v>
      </c>
      <c r="B161" s="1">
        <v>957.5</v>
      </c>
      <c r="C161" s="1">
        <v>960</v>
      </c>
      <c r="D161" s="1">
        <v>917.5</v>
      </c>
      <c r="E161" s="1">
        <v>923</v>
      </c>
      <c r="F161" s="1">
        <v>923</v>
      </c>
      <c r="G161" s="1">
        <v>13361162</v>
      </c>
      <c r="H161" s="6">
        <f t="shared" si="3"/>
        <v>-7.8658403817030181E-2</v>
      </c>
    </row>
    <row r="162" spans="1:8" ht="15.75" customHeight="1">
      <c r="A162" s="3">
        <v>43956</v>
      </c>
      <c r="B162" s="1">
        <v>938</v>
      </c>
      <c r="C162" s="1">
        <v>944</v>
      </c>
      <c r="D162" s="1">
        <v>908.04998799999998</v>
      </c>
      <c r="E162" s="1">
        <v>911.45001200000002</v>
      </c>
      <c r="F162" s="1">
        <v>911.45001200000002</v>
      </c>
      <c r="G162" s="1">
        <v>14836429</v>
      </c>
      <c r="H162" s="6">
        <f t="shared" si="3"/>
        <v>-1.2513529794149497E-2</v>
      </c>
    </row>
    <row r="163" spans="1:8" ht="15.75" customHeight="1">
      <c r="A163" s="3">
        <v>43957</v>
      </c>
      <c r="B163" s="1">
        <v>919</v>
      </c>
      <c r="C163" s="1">
        <v>950</v>
      </c>
      <c r="D163" s="1">
        <v>905.65002400000003</v>
      </c>
      <c r="E163" s="1">
        <v>946.40002400000003</v>
      </c>
      <c r="F163" s="1">
        <v>946.40002400000003</v>
      </c>
      <c r="G163" s="1">
        <v>16892923</v>
      </c>
      <c r="H163" s="6">
        <f t="shared" si="3"/>
        <v>3.8345506105495572E-2</v>
      </c>
    </row>
    <row r="164" spans="1:8" ht="15.75" customHeight="1">
      <c r="A164" s="3">
        <v>43958</v>
      </c>
      <c r="B164" s="1">
        <v>940.5</v>
      </c>
      <c r="C164" s="1">
        <v>943.29998799999998</v>
      </c>
      <c r="D164" s="1">
        <v>921.34997599999997</v>
      </c>
      <c r="E164" s="1">
        <v>925</v>
      </c>
      <c r="F164" s="1">
        <v>925</v>
      </c>
      <c r="G164" s="1">
        <v>10915865</v>
      </c>
      <c r="H164" s="6">
        <f t="shared" si="3"/>
        <v>-2.2612028167066096E-2</v>
      </c>
    </row>
    <row r="165" spans="1:8" ht="15.75" customHeight="1">
      <c r="A165" s="3">
        <v>43959</v>
      </c>
      <c r="B165" s="1">
        <v>942</v>
      </c>
      <c r="C165" s="1">
        <v>943.95001200000002</v>
      </c>
      <c r="D165" s="1">
        <v>925.20001200000002</v>
      </c>
      <c r="E165" s="1">
        <v>929.04998799999998</v>
      </c>
      <c r="F165" s="1">
        <v>929.04998799999998</v>
      </c>
      <c r="G165" s="1">
        <v>10403742</v>
      </c>
      <c r="H165" s="6">
        <f t="shared" si="3"/>
        <v>4.3783654054053893E-3</v>
      </c>
    </row>
    <row r="166" spans="1:8" ht="15.75" customHeight="1">
      <c r="A166" s="3">
        <v>43962</v>
      </c>
      <c r="B166" s="1">
        <v>937</v>
      </c>
      <c r="C166" s="1">
        <v>954</v>
      </c>
      <c r="D166" s="1">
        <v>914</v>
      </c>
      <c r="E166" s="1">
        <v>915.79998799999998</v>
      </c>
      <c r="F166" s="1">
        <v>915.79998799999998</v>
      </c>
      <c r="G166" s="1">
        <v>14275392</v>
      </c>
      <c r="H166" s="6">
        <f t="shared" si="3"/>
        <v>-1.4261880599690616E-2</v>
      </c>
    </row>
    <row r="167" spans="1:8" ht="15.75" customHeight="1">
      <c r="A167" s="3">
        <v>43963</v>
      </c>
      <c r="B167" s="1">
        <v>901</v>
      </c>
      <c r="C167" s="1">
        <v>909.40002400000003</v>
      </c>
      <c r="D167" s="1">
        <v>871.09997599999997</v>
      </c>
      <c r="E167" s="1">
        <v>901.54998799999998</v>
      </c>
      <c r="F167" s="1">
        <v>901.54998799999998</v>
      </c>
      <c r="G167" s="1">
        <v>24784209</v>
      </c>
      <c r="H167" s="6">
        <f t="shared" si="3"/>
        <v>-1.5560166178993223E-2</v>
      </c>
    </row>
    <row r="168" spans="1:8" ht="15.75" customHeight="1">
      <c r="A168" s="3">
        <v>43964</v>
      </c>
      <c r="B168" s="1">
        <v>951</v>
      </c>
      <c r="C168" s="1">
        <v>960</v>
      </c>
      <c r="D168" s="1">
        <v>922.09997599999997</v>
      </c>
      <c r="E168" s="1">
        <v>927.65002400000003</v>
      </c>
      <c r="F168" s="1">
        <v>927.65002400000003</v>
      </c>
      <c r="G168" s="1">
        <v>22173483</v>
      </c>
      <c r="H168" s="6">
        <f t="shared" si="3"/>
        <v>2.8950181739673037E-2</v>
      </c>
    </row>
    <row r="169" spans="1:8" ht="15.75" customHeight="1">
      <c r="A169" s="3">
        <v>43965</v>
      </c>
      <c r="B169" s="1">
        <v>898</v>
      </c>
      <c r="C169" s="1">
        <v>911</v>
      </c>
      <c r="D169" s="1">
        <v>890</v>
      </c>
      <c r="E169" s="1">
        <v>893.70001200000002</v>
      </c>
      <c r="F169" s="1">
        <v>893.70001200000002</v>
      </c>
      <c r="G169" s="1">
        <v>19777445</v>
      </c>
      <c r="H169" s="6">
        <f t="shared" si="3"/>
        <v>-3.6597866783432555E-2</v>
      </c>
    </row>
    <row r="170" spans="1:8" ht="15.75" customHeight="1">
      <c r="A170" s="3">
        <v>43966</v>
      </c>
      <c r="B170" s="1">
        <v>890.5</v>
      </c>
      <c r="C170" s="1">
        <v>892.40002400000003</v>
      </c>
      <c r="D170" s="1">
        <v>875</v>
      </c>
      <c r="E170" s="1">
        <v>888.15002400000003</v>
      </c>
      <c r="F170" s="1">
        <v>888.15002400000003</v>
      </c>
      <c r="G170" s="1">
        <v>12174814</v>
      </c>
      <c r="H170" s="6">
        <f t="shared" si="3"/>
        <v>-6.2101241193672323E-3</v>
      </c>
    </row>
    <row r="171" spans="1:8" ht="15.75" customHeight="1">
      <c r="A171" s="3">
        <v>43969</v>
      </c>
      <c r="B171" s="1">
        <v>888</v>
      </c>
      <c r="C171" s="1">
        <v>888</v>
      </c>
      <c r="D171" s="1">
        <v>831.29998799999998</v>
      </c>
      <c r="E171" s="1">
        <v>836.65002400000003</v>
      </c>
      <c r="F171" s="1">
        <v>836.65002400000003</v>
      </c>
      <c r="G171" s="1">
        <v>23324982</v>
      </c>
      <c r="H171" s="6">
        <f t="shared" si="3"/>
        <v>-5.7985699046718707E-2</v>
      </c>
    </row>
    <row r="172" spans="1:8" ht="15.75" customHeight="1">
      <c r="A172" s="3">
        <v>43970</v>
      </c>
      <c r="B172" s="1">
        <v>860.84997599999997</v>
      </c>
      <c r="C172" s="1">
        <v>867.29998799999998</v>
      </c>
      <c r="D172" s="1">
        <v>826.09997599999997</v>
      </c>
      <c r="E172" s="1">
        <v>830.65002400000003</v>
      </c>
      <c r="F172" s="1">
        <v>830.65002400000003</v>
      </c>
      <c r="G172" s="1">
        <v>23730346</v>
      </c>
      <c r="H172" s="6">
        <f t="shared" si="3"/>
        <v>-7.1714573930377369E-3</v>
      </c>
    </row>
    <row r="173" spans="1:8" ht="15.75" customHeight="1">
      <c r="A173" s="3">
        <v>43971</v>
      </c>
      <c r="B173" s="1">
        <v>836.45001200000002</v>
      </c>
      <c r="C173" s="1">
        <v>864</v>
      </c>
      <c r="D173" s="1">
        <v>832.20001200000002</v>
      </c>
      <c r="E173" s="1">
        <v>857.09997599999997</v>
      </c>
      <c r="F173" s="1">
        <v>857.09997599999997</v>
      </c>
      <c r="G173" s="1">
        <v>20007153</v>
      </c>
      <c r="H173" s="6">
        <f t="shared" si="3"/>
        <v>3.1842474250021735E-2</v>
      </c>
    </row>
    <row r="174" spans="1:8" ht="15.75" customHeight="1">
      <c r="A174" s="3">
        <v>43972</v>
      </c>
      <c r="B174" s="1">
        <v>861.45001200000002</v>
      </c>
      <c r="C174" s="1">
        <v>884</v>
      </c>
      <c r="D174" s="1">
        <v>852.29998799999998</v>
      </c>
      <c r="E174" s="1">
        <v>859.54998799999998</v>
      </c>
      <c r="F174" s="1">
        <v>859.54998799999998</v>
      </c>
      <c r="G174" s="1">
        <v>24239454</v>
      </c>
      <c r="H174" s="6">
        <f t="shared" si="3"/>
        <v>2.858490337887975E-3</v>
      </c>
    </row>
    <row r="175" spans="1:8" ht="15.75" customHeight="1">
      <c r="A175" s="3">
        <v>43973</v>
      </c>
      <c r="B175" s="1">
        <v>850</v>
      </c>
      <c r="C175" s="1">
        <v>870.29998799999998</v>
      </c>
      <c r="D175" s="1">
        <v>833.04998799999998</v>
      </c>
      <c r="E175" s="1">
        <v>838.84997599999997</v>
      </c>
      <c r="F175" s="1">
        <v>838.84997599999997</v>
      </c>
      <c r="G175" s="1">
        <v>21023716</v>
      </c>
      <c r="H175" s="6">
        <f t="shared" si="3"/>
        <v>-2.4082382978289352E-2</v>
      </c>
    </row>
    <row r="176" spans="1:8" ht="15.75" customHeight="1">
      <c r="A176" s="3">
        <v>43977</v>
      </c>
      <c r="B176" s="1">
        <v>857</v>
      </c>
      <c r="C176" s="1">
        <v>871.75</v>
      </c>
      <c r="D176" s="1">
        <v>848.75</v>
      </c>
      <c r="E176" s="1">
        <v>852.40002400000003</v>
      </c>
      <c r="F176" s="1">
        <v>852.40002400000003</v>
      </c>
      <c r="G176" s="1">
        <v>19002576</v>
      </c>
      <c r="H176" s="6">
        <f t="shared" si="3"/>
        <v>1.6153124381802521E-2</v>
      </c>
    </row>
    <row r="177" spans="1:8" ht="15.75" customHeight="1">
      <c r="A177" s="3">
        <v>43978</v>
      </c>
      <c r="B177" s="1">
        <v>859.90002400000003</v>
      </c>
      <c r="C177" s="1">
        <v>909.79998799999998</v>
      </c>
      <c r="D177" s="1">
        <v>857.15002400000003</v>
      </c>
      <c r="E177" s="1">
        <v>903.65002400000003</v>
      </c>
      <c r="F177" s="1">
        <v>903.65002400000003</v>
      </c>
      <c r="G177" s="1">
        <v>28012877</v>
      </c>
      <c r="H177" s="6">
        <f t="shared" si="3"/>
        <v>6.0124353070173067E-2</v>
      </c>
    </row>
    <row r="178" spans="1:8" ht="15.75" customHeight="1">
      <c r="A178" s="3">
        <v>43979</v>
      </c>
      <c r="B178" s="1">
        <v>920</v>
      </c>
      <c r="C178" s="1">
        <v>950</v>
      </c>
      <c r="D178" s="1">
        <v>913.95001200000002</v>
      </c>
      <c r="E178" s="1">
        <v>945.25</v>
      </c>
      <c r="F178" s="1">
        <v>945.25</v>
      </c>
      <c r="G178" s="1">
        <v>37744403</v>
      </c>
      <c r="H178" s="6">
        <f t="shared" si="3"/>
        <v>4.6035494821167589E-2</v>
      </c>
    </row>
    <row r="179" spans="1:8" ht="15.75" customHeight="1">
      <c r="A179" s="3">
        <v>43980</v>
      </c>
      <c r="B179" s="1">
        <v>944</v>
      </c>
      <c r="C179" s="1">
        <v>955</v>
      </c>
      <c r="D179" s="1">
        <v>923.45001200000002</v>
      </c>
      <c r="E179" s="1">
        <v>951.65002400000003</v>
      </c>
      <c r="F179" s="1">
        <v>951.65002400000003</v>
      </c>
      <c r="G179" s="1">
        <v>26512583</v>
      </c>
      <c r="H179" s="6">
        <f t="shared" si="3"/>
        <v>6.7707209732875218E-3</v>
      </c>
    </row>
    <row r="180" spans="1:8" ht="15.75" customHeight="1">
      <c r="A180" s="3">
        <v>43983</v>
      </c>
      <c r="B180" s="1">
        <v>975</v>
      </c>
      <c r="C180" s="1">
        <v>995</v>
      </c>
      <c r="D180" s="1">
        <v>966.09997599999997</v>
      </c>
      <c r="E180" s="1">
        <v>987.65002400000003</v>
      </c>
      <c r="F180" s="1">
        <v>987.65002400000003</v>
      </c>
      <c r="G180" s="1">
        <v>19595115</v>
      </c>
      <c r="H180" s="6">
        <f t="shared" si="3"/>
        <v>3.7829032829404939E-2</v>
      </c>
    </row>
    <row r="181" spans="1:8" ht="15.75" customHeight="1">
      <c r="A181" s="3">
        <v>43984</v>
      </c>
      <c r="B181" s="1">
        <v>986.70001200000002</v>
      </c>
      <c r="C181" s="1">
        <v>1005</v>
      </c>
      <c r="D181" s="1">
        <v>975.20001200000002</v>
      </c>
      <c r="E181" s="1">
        <v>1001</v>
      </c>
      <c r="F181" s="1">
        <v>1001</v>
      </c>
      <c r="G181" s="1">
        <v>20811797</v>
      </c>
      <c r="H181" s="6">
        <f t="shared" si="3"/>
        <v>1.3516909508018165E-2</v>
      </c>
    </row>
    <row r="182" spans="1:8" ht="15.75" customHeight="1">
      <c r="A182" s="3">
        <v>43985</v>
      </c>
      <c r="B182" s="1">
        <v>1020</v>
      </c>
      <c r="C182" s="1">
        <v>1046.25</v>
      </c>
      <c r="D182" s="1">
        <v>1015.450012</v>
      </c>
      <c r="E182" s="1">
        <v>1022.25</v>
      </c>
      <c r="F182" s="1">
        <v>1022.25</v>
      </c>
      <c r="G182" s="1">
        <v>25273044</v>
      </c>
      <c r="H182" s="6">
        <f t="shared" si="3"/>
        <v>2.1228771228771228E-2</v>
      </c>
    </row>
    <row r="183" spans="1:8" ht="15.75" customHeight="1">
      <c r="A183" s="3">
        <v>43986</v>
      </c>
      <c r="B183" s="1">
        <v>1028.0500489999999</v>
      </c>
      <c r="C183" s="1">
        <v>1038.9499510000001</v>
      </c>
      <c r="D183" s="1">
        <v>991.09997599999997</v>
      </c>
      <c r="E183" s="1">
        <v>1001.700012</v>
      </c>
      <c r="F183" s="1">
        <v>1001.700012</v>
      </c>
      <c r="G183" s="1">
        <v>27137941</v>
      </c>
      <c r="H183" s="6">
        <f t="shared" si="3"/>
        <v>-2.0102702861335274E-2</v>
      </c>
    </row>
    <row r="184" spans="1:8" ht="15.75" customHeight="1">
      <c r="A184" s="3">
        <v>43987</v>
      </c>
      <c r="B184" s="1">
        <v>1003.099976</v>
      </c>
      <c r="C184" s="1">
        <v>1042.400024</v>
      </c>
      <c r="D184" s="1">
        <v>1002.799988</v>
      </c>
      <c r="E184" s="1">
        <v>1033.349976</v>
      </c>
      <c r="F184" s="1">
        <v>1033.349976</v>
      </c>
      <c r="G184" s="1">
        <v>17597992</v>
      </c>
      <c r="H184" s="6">
        <f t="shared" si="3"/>
        <v>3.1596249995852005E-2</v>
      </c>
    </row>
    <row r="185" spans="1:8" ht="15.75" customHeight="1">
      <c r="A185" s="3">
        <v>43990</v>
      </c>
      <c r="B185" s="1">
        <v>1060</v>
      </c>
      <c r="C185" s="1">
        <v>1066.650024</v>
      </c>
      <c r="D185" s="1">
        <v>1006.400024</v>
      </c>
      <c r="E185" s="1">
        <v>1015.900024</v>
      </c>
      <c r="F185" s="1">
        <v>1015.900024</v>
      </c>
      <c r="G185" s="1">
        <v>24906332</v>
      </c>
      <c r="H185" s="6">
        <f t="shared" si="3"/>
        <v>-1.6886778347396932E-2</v>
      </c>
    </row>
    <row r="186" spans="1:8" ht="15.75" customHeight="1">
      <c r="A186" s="3">
        <v>43991</v>
      </c>
      <c r="B186" s="1">
        <v>1020</v>
      </c>
      <c r="C186" s="1">
        <v>1026.75</v>
      </c>
      <c r="D186" s="1">
        <v>979.54998799999998</v>
      </c>
      <c r="E186" s="1">
        <v>987.29998799999998</v>
      </c>
      <c r="F186" s="1">
        <v>987.29998799999998</v>
      </c>
      <c r="G186" s="1">
        <v>30922073</v>
      </c>
      <c r="H186" s="6">
        <f t="shared" si="3"/>
        <v>-2.8152411973956251E-2</v>
      </c>
    </row>
    <row r="187" spans="1:8" ht="15.75" customHeight="1">
      <c r="A187" s="3">
        <v>43992</v>
      </c>
      <c r="B187" s="1">
        <v>990</v>
      </c>
      <c r="C187" s="1">
        <v>999.84997599999997</v>
      </c>
      <c r="D187" s="1">
        <v>978.20001200000002</v>
      </c>
      <c r="E187" s="1">
        <v>991.84997599999997</v>
      </c>
      <c r="F187" s="1">
        <v>991.84997599999997</v>
      </c>
      <c r="G187" s="1">
        <v>18248865</v>
      </c>
      <c r="H187" s="6">
        <f t="shared" si="3"/>
        <v>4.6085162111842194E-3</v>
      </c>
    </row>
    <row r="188" spans="1:8" ht="15.75" customHeight="1">
      <c r="A188" s="3">
        <v>43993</v>
      </c>
      <c r="B188" s="1">
        <v>985</v>
      </c>
      <c r="C188" s="1">
        <v>988.40002400000003</v>
      </c>
      <c r="D188" s="1">
        <v>965</v>
      </c>
      <c r="E188" s="1">
        <v>968.59997599999997</v>
      </c>
      <c r="F188" s="1">
        <v>968.59997599999997</v>
      </c>
      <c r="G188" s="1">
        <v>15448857</v>
      </c>
      <c r="H188" s="6">
        <f t="shared" si="3"/>
        <v>-2.3441045079986976E-2</v>
      </c>
    </row>
    <row r="189" spans="1:8" ht="15.75" customHeight="1">
      <c r="A189" s="3">
        <v>43994</v>
      </c>
      <c r="B189" s="1">
        <v>928</v>
      </c>
      <c r="C189" s="1">
        <v>986.65002400000003</v>
      </c>
      <c r="D189" s="1">
        <v>928</v>
      </c>
      <c r="E189" s="1">
        <v>982.75</v>
      </c>
      <c r="F189" s="1">
        <v>982.75</v>
      </c>
      <c r="G189" s="1">
        <v>21322438</v>
      </c>
      <c r="H189" s="6">
        <f t="shared" si="3"/>
        <v>1.4608738747274169E-2</v>
      </c>
    </row>
    <row r="190" spans="1:8" ht="15.75" customHeight="1">
      <c r="A190" s="3">
        <v>43997</v>
      </c>
      <c r="B190" s="1">
        <v>968</v>
      </c>
      <c r="C190" s="1">
        <v>974</v>
      </c>
      <c r="D190" s="1">
        <v>943</v>
      </c>
      <c r="E190" s="1">
        <v>949.84997599999997</v>
      </c>
      <c r="F190" s="1">
        <v>949.84997599999997</v>
      </c>
      <c r="G190" s="1">
        <v>16004968</v>
      </c>
      <c r="H190" s="6">
        <f t="shared" si="3"/>
        <v>-3.3477511065886575E-2</v>
      </c>
    </row>
    <row r="191" spans="1:8" ht="15.75" customHeight="1">
      <c r="A191" s="3">
        <v>43998</v>
      </c>
      <c r="B191" s="1">
        <v>975</v>
      </c>
      <c r="C191" s="1">
        <v>993.95001200000002</v>
      </c>
      <c r="D191" s="1">
        <v>952</v>
      </c>
      <c r="E191" s="1">
        <v>990.40002400000003</v>
      </c>
      <c r="F191" s="1">
        <v>990.40002400000003</v>
      </c>
      <c r="G191" s="1">
        <v>22699985</v>
      </c>
      <c r="H191" s="6">
        <f t="shared" si="3"/>
        <v>4.2691002815796318E-2</v>
      </c>
    </row>
    <row r="192" spans="1:8" ht="15.75" customHeight="1">
      <c r="A192" s="3">
        <v>43999</v>
      </c>
      <c r="B192" s="1">
        <v>989</v>
      </c>
      <c r="C192" s="1">
        <v>998.90002400000003</v>
      </c>
      <c r="D192" s="1">
        <v>973.25</v>
      </c>
      <c r="E192" s="1">
        <v>979.25</v>
      </c>
      <c r="F192" s="1">
        <v>979.25</v>
      </c>
      <c r="G192" s="1">
        <v>18478919</v>
      </c>
      <c r="H192" s="6">
        <f t="shared" si="3"/>
        <v>-1.1258101504246359E-2</v>
      </c>
    </row>
    <row r="193" spans="1:8" ht="15.75" customHeight="1">
      <c r="A193" s="3">
        <v>44000</v>
      </c>
      <c r="B193" s="1">
        <v>980</v>
      </c>
      <c r="C193" s="1">
        <v>1024.900024</v>
      </c>
      <c r="D193" s="1">
        <v>972</v>
      </c>
      <c r="E193" s="1">
        <v>1019.950012</v>
      </c>
      <c r="F193" s="1">
        <v>1019.950012</v>
      </c>
      <c r="G193" s="1">
        <v>20435063</v>
      </c>
      <c r="H193" s="6">
        <f t="shared" si="3"/>
        <v>4.1562432473832032E-2</v>
      </c>
    </row>
    <row r="194" spans="1:8" ht="15.75" customHeight="1">
      <c r="A194" s="3">
        <v>44001</v>
      </c>
      <c r="B194" s="1">
        <v>1017.950012</v>
      </c>
      <c r="C194" s="1">
        <v>1043</v>
      </c>
      <c r="D194" s="1">
        <v>1012.150024</v>
      </c>
      <c r="E194" s="1">
        <v>1033.349976</v>
      </c>
      <c r="F194" s="1">
        <v>1033.349976</v>
      </c>
      <c r="G194" s="1">
        <v>23938876</v>
      </c>
      <c r="H194" s="6">
        <f t="shared" si="3"/>
        <v>1.3137863466195002E-2</v>
      </c>
    </row>
    <row r="195" spans="1:8" ht="15.75" customHeight="1">
      <c r="A195" s="3">
        <v>44004</v>
      </c>
      <c r="B195" s="1">
        <v>1039.4499510000001</v>
      </c>
      <c r="C195" s="1">
        <v>1045.9499510000001</v>
      </c>
      <c r="D195" s="1">
        <v>1023.799988</v>
      </c>
      <c r="E195" s="1">
        <v>1028.75</v>
      </c>
      <c r="F195" s="1">
        <v>1028.75</v>
      </c>
      <c r="G195" s="1">
        <v>14847237</v>
      </c>
      <c r="H195" s="6">
        <f t="shared" si="3"/>
        <v>-4.4515179821322899E-3</v>
      </c>
    </row>
    <row r="196" spans="1:8" ht="15.75" customHeight="1">
      <c r="A196" s="3">
        <v>44005</v>
      </c>
      <c r="B196" s="1">
        <v>1039</v>
      </c>
      <c r="C196" s="1">
        <v>1045</v>
      </c>
      <c r="D196" s="1">
        <v>1016.549988</v>
      </c>
      <c r="E196" s="1">
        <v>1042.3000489999999</v>
      </c>
      <c r="F196" s="1">
        <v>1042.3000489999999</v>
      </c>
      <c r="G196" s="1">
        <v>14415256</v>
      </c>
      <c r="H196" s="6">
        <f t="shared" si="3"/>
        <v>1.3171372053462886E-2</v>
      </c>
    </row>
    <row r="197" spans="1:8" ht="15.75" customHeight="1">
      <c r="A197" s="3">
        <v>44006</v>
      </c>
      <c r="B197" s="1">
        <v>1048.5</v>
      </c>
      <c r="C197" s="1">
        <v>1057.5</v>
      </c>
      <c r="D197" s="1">
        <v>1030.0500489999999</v>
      </c>
      <c r="E197" s="1">
        <v>1032.5</v>
      </c>
      <c r="F197" s="1">
        <v>1032.5</v>
      </c>
      <c r="G197" s="1">
        <v>19714623</v>
      </c>
      <c r="H197" s="6">
        <f t="shared" si="3"/>
        <v>-9.4023299810858454E-3</v>
      </c>
    </row>
    <row r="198" spans="1:8" ht="15.75" customHeight="1">
      <c r="A198" s="3">
        <v>44007</v>
      </c>
      <c r="B198" s="1">
        <v>1021.900024</v>
      </c>
      <c r="C198" s="1">
        <v>1049</v>
      </c>
      <c r="D198" s="1">
        <v>1007</v>
      </c>
      <c r="E198" s="1">
        <v>1028.75</v>
      </c>
      <c r="F198" s="1">
        <v>1028.75</v>
      </c>
      <c r="G198" s="1">
        <v>35323395</v>
      </c>
      <c r="H198" s="6">
        <f t="shared" si="3"/>
        <v>-3.6319612590799033E-3</v>
      </c>
    </row>
    <row r="199" spans="1:8" ht="15.75" customHeight="1">
      <c r="A199" s="3">
        <v>44008</v>
      </c>
      <c r="B199" s="1">
        <v>1041</v>
      </c>
      <c r="C199" s="1">
        <v>1063</v>
      </c>
      <c r="D199" s="1">
        <v>1028</v>
      </c>
      <c r="E199" s="1">
        <v>1056.4499510000001</v>
      </c>
      <c r="F199" s="1">
        <v>1056.4499510000001</v>
      </c>
      <c r="G199" s="1">
        <v>19984569</v>
      </c>
      <c r="H199" s="6">
        <f t="shared" si="3"/>
        <v>2.6925833292831158E-2</v>
      </c>
    </row>
    <row r="200" spans="1:8" ht="15.75" customHeight="1">
      <c r="A200" s="3">
        <v>44011</v>
      </c>
      <c r="B200" s="1">
        <v>1037</v>
      </c>
      <c r="C200" s="1">
        <v>1082.599976</v>
      </c>
      <c r="D200" s="1">
        <v>1037</v>
      </c>
      <c r="E200" s="1">
        <v>1076.0500489999999</v>
      </c>
      <c r="F200" s="1">
        <v>1076.0500489999999</v>
      </c>
      <c r="G200" s="1">
        <v>23002978</v>
      </c>
      <c r="H200" s="6">
        <f t="shared" si="3"/>
        <v>1.8552793704469477E-2</v>
      </c>
    </row>
    <row r="201" spans="1:8" ht="15.75" customHeight="1">
      <c r="A201" s="3">
        <v>44012</v>
      </c>
      <c r="B201" s="1">
        <v>1074</v>
      </c>
      <c r="C201" s="1">
        <v>1078.5500489999999</v>
      </c>
      <c r="D201" s="1">
        <v>1056.3000489999999</v>
      </c>
      <c r="E201" s="1">
        <v>1065.849976</v>
      </c>
      <c r="F201" s="1">
        <v>1065.849976</v>
      </c>
      <c r="G201" s="1">
        <v>17873065</v>
      </c>
      <c r="H201" s="6">
        <f t="shared" si="3"/>
        <v>-9.4791808331584175E-3</v>
      </c>
    </row>
    <row r="202" spans="1:8" ht="15.75" customHeight="1">
      <c r="A202" s="3">
        <v>44013</v>
      </c>
      <c r="B202" s="1">
        <v>1065.849976</v>
      </c>
      <c r="C202" s="1">
        <v>1096</v>
      </c>
      <c r="D202" s="1">
        <v>1061.3000489999999</v>
      </c>
      <c r="E202" s="1">
        <v>1084.599976</v>
      </c>
      <c r="F202" s="1">
        <v>1084.599976</v>
      </c>
      <c r="G202" s="1">
        <v>17423359</v>
      </c>
      <c r="H202" s="6">
        <f t="shared" si="3"/>
        <v>1.7591593959936442E-2</v>
      </c>
    </row>
    <row r="203" spans="1:8" ht="15.75" customHeight="1">
      <c r="A203" s="3">
        <v>44014</v>
      </c>
      <c r="B203" s="1">
        <v>1090.3000489999999</v>
      </c>
      <c r="C203" s="1">
        <v>1111.25</v>
      </c>
      <c r="D203" s="1">
        <v>1085.1999510000001</v>
      </c>
      <c r="E203" s="1">
        <v>1089.400024</v>
      </c>
      <c r="F203" s="1">
        <v>1089.400024</v>
      </c>
      <c r="G203" s="1">
        <v>18477248</v>
      </c>
      <c r="H203" s="6">
        <f t="shared" si="3"/>
        <v>4.4256390431637455E-3</v>
      </c>
    </row>
    <row r="204" spans="1:8" ht="15.75" customHeight="1">
      <c r="A204" s="3">
        <v>44015</v>
      </c>
      <c r="B204" s="1">
        <v>1093</v>
      </c>
      <c r="C204" s="1">
        <v>1095.8000489999999</v>
      </c>
      <c r="D204" s="1">
        <v>1070</v>
      </c>
      <c r="E204" s="1">
        <v>1073.9499510000001</v>
      </c>
      <c r="F204" s="1">
        <v>1073.9499510000001</v>
      </c>
      <c r="G204" s="1">
        <v>13798627</v>
      </c>
      <c r="H204" s="6">
        <f t="shared" si="3"/>
        <v>-1.4182185294315704E-2</v>
      </c>
    </row>
    <row r="205" spans="1:8" ht="15.75" customHeight="1">
      <c r="A205" s="3">
        <v>44018</v>
      </c>
      <c r="B205" s="1">
        <v>1107.9499510000001</v>
      </c>
      <c r="C205" s="1">
        <v>1119.900024</v>
      </c>
      <c r="D205" s="1">
        <v>1100</v>
      </c>
      <c r="E205" s="1">
        <v>1103</v>
      </c>
      <c r="F205" s="1">
        <v>1103</v>
      </c>
      <c r="G205" s="1">
        <v>17779108</v>
      </c>
      <c r="H205" s="6">
        <f t="shared" si="3"/>
        <v>2.70497232882689E-2</v>
      </c>
    </row>
    <row r="206" spans="1:8" ht="15.75" customHeight="1">
      <c r="A206" s="3">
        <v>44019</v>
      </c>
      <c r="B206" s="1">
        <v>1109.400024</v>
      </c>
      <c r="C206" s="1">
        <v>1111.6999510000001</v>
      </c>
      <c r="D206" s="1">
        <v>1093.0500489999999</v>
      </c>
      <c r="E206" s="1">
        <v>1105.150024</v>
      </c>
      <c r="F206" s="1">
        <v>1105.150024</v>
      </c>
      <c r="G206" s="1">
        <v>12174925</v>
      </c>
      <c r="H206" s="6">
        <f t="shared" ref="H206:H246" si="4">(F206-F205)/F205</f>
        <v>1.9492511332729195E-3</v>
      </c>
    </row>
    <row r="207" spans="1:8" ht="15.75" customHeight="1">
      <c r="A207" s="3">
        <v>44020</v>
      </c>
      <c r="B207" s="1">
        <v>1107</v>
      </c>
      <c r="C207" s="1">
        <v>1124.900024</v>
      </c>
      <c r="D207" s="1">
        <v>1105</v>
      </c>
      <c r="E207" s="1">
        <v>1110.349976</v>
      </c>
      <c r="F207" s="1">
        <v>1110.349976</v>
      </c>
      <c r="G207" s="1">
        <v>15028175</v>
      </c>
      <c r="H207" s="6">
        <f t="shared" si="4"/>
        <v>4.705200096887424E-3</v>
      </c>
    </row>
    <row r="208" spans="1:8" ht="15.75" customHeight="1">
      <c r="A208" s="3">
        <v>44021</v>
      </c>
      <c r="B208" s="1">
        <v>1118</v>
      </c>
      <c r="C208" s="1">
        <v>1129.6999510000001</v>
      </c>
      <c r="D208" s="1">
        <v>1107.25</v>
      </c>
      <c r="E208" s="1">
        <v>1124.9499510000001</v>
      </c>
      <c r="F208" s="1">
        <v>1124.9499510000001</v>
      </c>
      <c r="G208" s="1">
        <v>10057242</v>
      </c>
      <c r="H208" s="6">
        <f t="shared" si="4"/>
        <v>1.3148984838632614E-2</v>
      </c>
    </row>
    <row r="209" spans="1:8" ht="15.75" customHeight="1">
      <c r="A209" s="3">
        <v>44022</v>
      </c>
      <c r="B209" s="1">
        <v>1117.900024</v>
      </c>
      <c r="C209" s="1">
        <v>1120</v>
      </c>
      <c r="D209" s="1">
        <v>1099.5500489999999</v>
      </c>
      <c r="E209" s="1">
        <v>1105.099976</v>
      </c>
      <c r="F209" s="1">
        <v>1105.099976</v>
      </c>
      <c r="G209" s="1">
        <v>8781489</v>
      </c>
      <c r="H209" s="6">
        <f t="shared" si="4"/>
        <v>-1.7645207222201198E-2</v>
      </c>
    </row>
    <row r="210" spans="1:8" ht="15.75" customHeight="1">
      <c r="A210" s="3">
        <v>44025</v>
      </c>
      <c r="B210" s="1">
        <v>1109.900024</v>
      </c>
      <c r="C210" s="1">
        <v>1113</v>
      </c>
      <c r="D210" s="1">
        <v>1071.3000489999999</v>
      </c>
      <c r="E210" s="1">
        <v>1080.25</v>
      </c>
      <c r="F210" s="1">
        <v>1080.25</v>
      </c>
      <c r="G210" s="1">
        <v>14961057</v>
      </c>
      <c r="H210" s="6">
        <f t="shared" si="4"/>
        <v>-2.2486631562464145E-2</v>
      </c>
    </row>
    <row r="211" spans="1:8" ht="15.75" customHeight="1">
      <c r="A211" s="3">
        <v>44026</v>
      </c>
      <c r="B211" s="1">
        <v>1062.599976</v>
      </c>
      <c r="C211" s="1">
        <v>1068.900024</v>
      </c>
      <c r="D211" s="1">
        <v>1050</v>
      </c>
      <c r="E211" s="1">
        <v>1058.849976</v>
      </c>
      <c r="F211" s="1">
        <v>1058.849976</v>
      </c>
      <c r="G211" s="1">
        <v>13306337</v>
      </c>
      <c r="H211" s="6">
        <f t="shared" si="4"/>
        <v>-1.9810251330710512E-2</v>
      </c>
    </row>
    <row r="212" spans="1:8" ht="15.75" customHeight="1">
      <c r="A212" s="3">
        <v>44027</v>
      </c>
      <c r="B212" s="1">
        <v>1070.1999510000001</v>
      </c>
      <c r="C212" s="1">
        <v>1079</v>
      </c>
      <c r="D212" s="1">
        <v>1050.099976</v>
      </c>
      <c r="E212" s="1">
        <v>1053.150024</v>
      </c>
      <c r="F212" s="1">
        <v>1053.150024</v>
      </c>
      <c r="G212" s="1">
        <v>10487197</v>
      </c>
      <c r="H212" s="6">
        <f t="shared" si="4"/>
        <v>-5.3831535431795099E-3</v>
      </c>
    </row>
    <row r="213" spans="1:8" ht="15.75" customHeight="1">
      <c r="A213" s="3">
        <v>44028</v>
      </c>
      <c r="B213" s="1">
        <v>1053.650024</v>
      </c>
      <c r="C213" s="1">
        <v>1065.5</v>
      </c>
      <c r="D213" s="1">
        <v>1034.099976</v>
      </c>
      <c r="E213" s="1">
        <v>1062.5500489999999</v>
      </c>
      <c r="F213" s="1">
        <v>1062.5500489999999</v>
      </c>
      <c r="G213" s="1">
        <v>11831228</v>
      </c>
      <c r="H213" s="6">
        <f t="shared" si="4"/>
        <v>8.9256276748657364E-3</v>
      </c>
    </row>
    <row r="214" spans="1:8" ht="15.75" customHeight="1">
      <c r="A214" s="3">
        <v>44029</v>
      </c>
      <c r="B214" s="1">
        <v>1059.0500489999999</v>
      </c>
      <c r="C214" s="1">
        <v>1104</v>
      </c>
      <c r="D214" s="1">
        <v>1058.3000489999999</v>
      </c>
      <c r="E214" s="1">
        <v>1098.4499510000001</v>
      </c>
      <c r="F214" s="1">
        <v>1098.4499510000001</v>
      </c>
      <c r="G214" s="1">
        <v>14202869</v>
      </c>
      <c r="H214" s="6">
        <f t="shared" si="4"/>
        <v>3.3786551545300539E-2</v>
      </c>
    </row>
    <row r="215" spans="1:8" ht="15.75" customHeight="1">
      <c r="A215" s="3">
        <v>44032</v>
      </c>
      <c r="B215" s="1">
        <v>1135</v>
      </c>
      <c r="C215" s="1">
        <v>1152.900024</v>
      </c>
      <c r="D215" s="1">
        <v>1124.150024</v>
      </c>
      <c r="E215" s="1">
        <v>1133.0500489999999</v>
      </c>
      <c r="F215" s="1">
        <v>1133.0500489999999</v>
      </c>
      <c r="G215" s="1">
        <v>32562048</v>
      </c>
      <c r="H215" s="6">
        <f t="shared" si="4"/>
        <v>3.1499020932634084E-2</v>
      </c>
    </row>
    <row r="216" spans="1:8" ht="15.75" customHeight="1">
      <c r="A216" s="3">
        <v>44033</v>
      </c>
      <c r="B216" s="1">
        <v>1152.0500489999999</v>
      </c>
      <c r="C216" s="1">
        <v>1157.9499510000001</v>
      </c>
      <c r="D216" s="1">
        <v>1134</v>
      </c>
      <c r="E216" s="1">
        <v>1138.5500489999999</v>
      </c>
      <c r="F216" s="1">
        <v>1138.5500489999999</v>
      </c>
      <c r="G216" s="1">
        <v>23756211</v>
      </c>
      <c r="H216" s="6">
        <f t="shared" si="4"/>
        <v>4.8541545052260974E-3</v>
      </c>
    </row>
    <row r="217" spans="1:8" ht="15.75" customHeight="1">
      <c r="A217" s="3">
        <v>44034</v>
      </c>
      <c r="B217" s="1">
        <v>1138.5</v>
      </c>
      <c r="C217" s="1">
        <v>1144.5</v>
      </c>
      <c r="D217" s="1">
        <v>1117.5500489999999</v>
      </c>
      <c r="E217" s="1">
        <v>1126.349976</v>
      </c>
      <c r="F217" s="1">
        <v>1126.349976</v>
      </c>
      <c r="G217" s="1">
        <v>12359006</v>
      </c>
      <c r="H217" s="6">
        <f t="shared" si="4"/>
        <v>-1.0715447257426604E-2</v>
      </c>
    </row>
    <row r="218" spans="1:8" ht="15.75" customHeight="1">
      <c r="A218" s="3">
        <v>44035</v>
      </c>
      <c r="B218" s="1">
        <v>1125</v>
      </c>
      <c r="C218" s="1">
        <v>1143.900024</v>
      </c>
      <c r="D218" s="1">
        <v>1116.25</v>
      </c>
      <c r="E218" s="1">
        <v>1130.400024</v>
      </c>
      <c r="F218" s="1">
        <v>1130.400024</v>
      </c>
      <c r="G218" s="1">
        <v>10074561</v>
      </c>
      <c r="H218" s="6">
        <f t="shared" si="4"/>
        <v>3.595727869931664E-3</v>
      </c>
    </row>
    <row r="219" spans="1:8" ht="15.75" customHeight="1">
      <c r="A219" s="3">
        <v>44036</v>
      </c>
      <c r="B219" s="1">
        <v>1122.900024</v>
      </c>
      <c r="C219" s="1">
        <v>1122.900024</v>
      </c>
      <c r="D219" s="1">
        <v>1101.25</v>
      </c>
      <c r="E219" s="1">
        <v>1119.099976</v>
      </c>
      <c r="F219" s="1">
        <v>1119.099976</v>
      </c>
      <c r="G219" s="1">
        <v>9799220</v>
      </c>
      <c r="H219" s="6">
        <f t="shared" si="4"/>
        <v>-9.9965036801875195E-3</v>
      </c>
    </row>
    <row r="220" spans="1:8" ht="15.75" customHeight="1">
      <c r="A220" s="3">
        <v>44039</v>
      </c>
      <c r="B220" s="1">
        <v>1099.849976</v>
      </c>
      <c r="C220" s="1">
        <v>1103</v>
      </c>
      <c r="D220" s="1">
        <v>1075.349976</v>
      </c>
      <c r="E220" s="1">
        <v>1079.5</v>
      </c>
      <c r="F220" s="1">
        <v>1079.5</v>
      </c>
      <c r="G220" s="1">
        <v>18985047</v>
      </c>
      <c r="H220" s="6">
        <f t="shared" si="4"/>
        <v>-3.5385557009430205E-2</v>
      </c>
    </row>
    <row r="221" spans="1:8" ht="15.75" customHeight="1">
      <c r="A221" s="3">
        <v>44040</v>
      </c>
      <c r="B221" s="1">
        <v>1079</v>
      </c>
      <c r="C221" s="1">
        <v>1094.400024</v>
      </c>
      <c r="D221" s="1">
        <v>1059.5</v>
      </c>
      <c r="E221" s="1">
        <v>1086.650024</v>
      </c>
      <c r="F221" s="1">
        <v>1086.650024</v>
      </c>
      <c r="G221" s="1">
        <v>17798225</v>
      </c>
      <c r="H221" s="6">
        <f t="shared" si="4"/>
        <v>6.6234590088003987E-3</v>
      </c>
    </row>
    <row r="222" spans="1:8" ht="15.75" customHeight="1">
      <c r="A222" s="3">
        <v>44041</v>
      </c>
      <c r="B222" s="1">
        <v>1081</v>
      </c>
      <c r="C222" s="1">
        <v>1088.5</v>
      </c>
      <c r="D222" s="1">
        <v>1055.5500489999999</v>
      </c>
      <c r="E222" s="1">
        <v>1064.599976</v>
      </c>
      <c r="F222" s="1">
        <v>1064.599976</v>
      </c>
      <c r="G222" s="1">
        <v>16796043</v>
      </c>
      <c r="H222" s="6">
        <f t="shared" si="4"/>
        <v>-2.0291765989967032E-2</v>
      </c>
    </row>
    <row r="223" spans="1:8" ht="15.75" customHeight="1">
      <c r="A223" s="3">
        <v>44042</v>
      </c>
      <c r="B223" s="1">
        <v>1074</v>
      </c>
      <c r="C223" s="1">
        <v>1083.650024</v>
      </c>
      <c r="D223" s="1">
        <v>1046.6999510000001</v>
      </c>
      <c r="E223" s="1">
        <v>1050.650024</v>
      </c>
      <c r="F223" s="1">
        <v>1050.650024</v>
      </c>
      <c r="G223" s="1">
        <v>13478133</v>
      </c>
      <c r="H223" s="6">
        <f t="shared" si="4"/>
        <v>-1.3103468264590624E-2</v>
      </c>
    </row>
    <row r="224" spans="1:8" ht="15.75" customHeight="1">
      <c r="A224" s="3">
        <v>44043</v>
      </c>
      <c r="B224" s="1">
        <v>1057.6999510000001</v>
      </c>
      <c r="C224" s="1">
        <v>1057.6999510000001</v>
      </c>
      <c r="D224" s="1">
        <v>1020.049988</v>
      </c>
      <c r="E224" s="1">
        <v>1032.8000489999999</v>
      </c>
      <c r="F224" s="1">
        <v>1032.8000489999999</v>
      </c>
      <c r="G224" s="1">
        <v>18863348</v>
      </c>
      <c r="H224" s="6">
        <f t="shared" si="4"/>
        <v>-1.698945851830113E-2</v>
      </c>
    </row>
    <row r="225" spans="1:8" ht="15.75" customHeight="1">
      <c r="A225" s="3">
        <v>44046</v>
      </c>
      <c r="B225" s="1">
        <v>1025.9499510000001</v>
      </c>
      <c r="C225" s="1">
        <v>1026.9499510000001</v>
      </c>
      <c r="D225" s="1">
        <v>993</v>
      </c>
      <c r="E225" s="1">
        <v>1002</v>
      </c>
      <c r="F225" s="1">
        <v>1002</v>
      </c>
      <c r="G225" s="1">
        <v>15891771</v>
      </c>
      <c r="H225" s="6">
        <f t="shared" si="4"/>
        <v>-2.9821889561122538E-2</v>
      </c>
    </row>
    <row r="226" spans="1:8" ht="15.75" customHeight="1">
      <c r="A226" s="3">
        <v>44047</v>
      </c>
      <c r="B226" s="1">
        <v>1008</v>
      </c>
      <c r="C226" s="1">
        <v>1061.0500489999999</v>
      </c>
      <c r="D226" s="1">
        <v>1003</v>
      </c>
      <c r="E226" s="1">
        <v>1041.650024</v>
      </c>
      <c r="F226" s="1">
        <v>1041.650024</v>
      </c>
      <c r="G226" s="1">
        <v>30153084</v>
      </c>
      <c r="H226" s="6">
        <f t="shared" si="4"/>
        <v>3.9570882235528973E-2</v>
      </c>
    </row>
    <row r="227" spans="1:8" ht="15.75" customHeight="1">
      <c r="A227" s="3">
        <v>44048</v>
      </c>
      <c r="B227" s="1">
        <v>1047.9499510000001</v>
      </c>
      <c r="C227" s="1">
        <v>1055.8000489999999</v>
      </c>
      <c r="D227" s="1">
        <v>1020</v>
      </c>
      <c r="E227" s="1">
        <v>1027.5500489999999</v>
      </c>
      <c r="F227" s="1">
        <v>1027.5500489999999</v>
      </c>
      <c r="G227" s="1">
        <v>16610680</v>
      </c>
      <c r="H227" s="6">
        <f t="shared" si="4"/>
        <v>-1.3536192267202488E-2</v>
      </c>
    </row>
    <row r="228" spans="1:8" ht="15.75" customHeight="1">
      <c r="A228" s="3">
        <v>44049</v>
      </c>
      <c r="B228" s="1">
        <v>1037</v>
      </c>
      <c r="C228" s="1">
        <v>1055</v>
      </c>
      <c r="D228" s="1">
        <v>1026.25</v>
      </c>
      <c r="E228" s="1">
        <v>1040.6999510000001</v>
      </c>
      <c r="F228" s="1">
        <v>1040.6999510000001</v>
      </c>
      <c r="G228" s="1">
        <v>16823444</v>
      </c>
      <c r="H228" s="6">
        <f t="shared" si="4"/>
        <v>1.2797334799212405E-2</v>
      </c>
    </row>
    <row r="229" spans="1:8" ht="15.75" customHeight="1">
      <c r="A229" s="3">
        <v>44050</v>
      </c>
      <c r="B229" s="1">
        <v>1034.849976</v>
      </c>
      <c r="C229" s="1">
        <v>1047.1999510000001</v>
      </c>
      <c r="D229" s="1">
        <v>1020.599976</v>
      </c>
      <c r="E229" s="1">
        <v>1043.849976</v>
      </c>
      <c r="F229" s="1">
        <v>1043.849976</v>
      </c>
      <c r="G229" s="1">
        <v>12418392</v>
      </c>
      <c r="H229" s="6">
        <f t="shared" si="4"/>
        <v>3.0268330434464622E-3</v>
      </c>
    </row>
    <row r="230" spans="1:8" ht="15.75" customHeight="1">
      <c r="A230" s="3">
        <v>44053</v>
      </c>
      <c r="B230" s="1">
        <v>1044</v>
      </c>
      <c r="C230" s="1">
        <v>1064</v>
      </c>
      <c r="D230" s="1">
        <v>1043.8000489999999</v>
      </c>
      <c r="E230" s="1">
        <v>1050.650024</v>
      </c>
      <c r="F230" s="1">
        <v>1050.650024</v>
      </c>
      <c r="G230" s="1">
        <v>11086427</v>
      </c>
      <c r="H230" s="6">
        <f t="shared" si="4"/>
        <v>6.5143920643248266E-3</v>
      </c>
    </row>
    <row r="231" spans="1:8" ht="15.75" customHeight="1">
      <c r="A231" s="3">
        <v>44054</v>
      </c>
      <c r="B231" s="1">
        <v>1048.5</v>
      </c>
      <c r="C231" s="1">
        <v>1071</v>
      </c>
      <c r="D231" s="1">
        <v>1048.5</v>
      </c>
      <c r="E231" s="1">
        <v>1066.650024</v>
      </c>
      <c r="F231" s="1">
        <v>1066.650024</v>
      </c>
      <c r="G231" s="1">
        <v>10068074</v>
      </c>
      <c r="H231" s="6">
        <f t="shared" si="4"/>
        <v>1.5228667619580237E-2</v>
      </c>
    </row>
    <row r="232" spans="1:8" ht="15.75" customHeight="1">
      <c r="A232" s="3">
        <v>44055</v>
      </c>
      <c r="B232" s="1">
        <v>1065</v>
      </c>
      <c r="C232" s="1">
        <v>1066</v>
      </c>
      <c r="D232" s="1">
        <v>1048</v>
      </c>
      <c r="E232" s="1">
        <v>1063.6999510000001</v>
      </c>
      <c r="F232" s="1">
        <v>1063.6999510000001</v>
      </c>
      <c r="G232" s="1">
        <v>10333216</v>
      </c>
      <c r="H232" s="6">
        <f t="shared" si="4"/>
        <v>-2.7657365899051204E-3</v>
      </c>
    </row>
    <row r="233" spans="1:8" ht="15.75" customHeight="1">
      <c r="A233" s="3">
        <v>44056</v>
      </c>
      <c r="B233" s="1">
        <v>1067.9499510000001</v>
      </c>
      <c r="C233" s="1">
        <v>1071.349976</v>
      </c>
      <c r="D233" s="1">
        <v>1056.5</v>
      </c>
      <c r="E233" s="1">
        <v>1059.0500489999999</v>
      </c>
      <c r="F233" s="1">
        <v>1059.0500489999999</v>
      </c>
      <c r="G233" s="1">
        <v>9946370</v>
      </c>
      <c r="H233" s="6">
        <f t="shared" si="4"/>
        <v>-4.3714413971991531E-3</v>
      </c>
    </row>
    <row r="234" spans="1:8" ht="15.75" customHeight="1">
      <c r="A234" s="3">
        <v>44057</v>
      </c>
      <c r="B234" s="1">
        <v>1065.900024</v>
      </c>
      <c r="C234" s="1">
        <v>1065.900024</v>
      </c>
      <c r="D234" s="1">
        <v>1027.3000489999999</v>
      </c>
      <c r="E234" s="1">
        <v>1034.4499510000001</v>
      </c>
      <c r="F234" s="1">
        <v>1034.4499510000001</v>
      </c>
      <c r="G234" s="1">
        <v>10462256</v>
      </c>
      <c r="H234" s="6">
        <f t="shared" si="4"/>
        <v>-2.3228456505174942E-2</v>
      </c>
    </row>
    <row r="235" spans="1:8" ht="15.75" customHeight="1">
      <c r="A235" s="3">
        <v>44060</v>
      </c>
      <c r="B235" s="1">
        <v>1047</v>
      </c>
      <c r="C235" s="1">
        <v>1047</v>
      </c>
      <c r="D235" s="1">
        <v>1020.200012</v>
      </c>
      <c r="E235" s="1">
        <v>1032.75</v>
      </c>
      <c r="F235" s="1">
        <v>1032.75</v>
      </c>
      <c r="G235" s="1">
        <v>9780506</v>
      </c>
      <c r="H235" s="6">
        <f t="shared" si="4"/>
        <v>-1.6433380835454798E-3</v>
      </c>
    </row>
    <row r="236" spans="1:8" ht="15.75" customHeight="1">
      <c r="A236" s="3">
        <v>44061</v>
      </c>
      <c r="B236" s="1">
        <v>1028</v>
      </c>
      <c r="C236" s="1">
        <v>1061.650024</v>
      </c>
      <c r="D236" s="1">
        <v>1022</v>
      </c>
      <c r="E236" s="1">
        <v>1056.5</v>
      </c>
      <c r="F236" s="1">
        <v>1056.5</v>
      </c>
      <c r="G236" s="1">
        <v>12020412</v>
      </c>
      <c r="H236" s="6">
        <f t="shared" si="4"/>
        <v>2.2996853062212538E-2</v>
      </c>
    </row>
    <row r="237" spans="1:8" ht="15.75" customHeight="1">
      <c r="A237" s="3">
        <v>44062</v>
      </c>
      <c r="B237" s="1">
        <v>1065</v>
      </c>
      <c r="C237" s="1">
        <v>1069.8000489999999</v>
      </c>
      <c r="D237" s="1">
        <v>1056.25</v>
      </c>
      <c r="E237" s="1">
        <v>1066.599976</v>
      </c>
      <c r="F237" s="1">
        <v>1066.599976</v>
      </c>
      <c r="G237" s="1">
        <v>8857812</v>
      </c>
      <c r="H237" s="6">
        <f t="shared" si="4"/>
        <v>9.5598447704684994E-3</v>
      </c>
    </row>
    <row r="238" spans="1:8" ht="15.75" customHeight="1">
      <c r="A238" s="3">
        <v>44063</v>
      </c>
      <c r="B238" s="1">
        <v>1054.9499510000001</v>
      </c>
      <c r="C238" s="1">
        <v>1068.9499510000001</v>
      </c>
      <c r="D238" s="1">
        <v>1052</v>
      </c>
      <c r="E238" s="1">
        <v>1059</v>
      </c>
      <c r="F238" s="1">
        <v>1059</v>
      </c>
      <c r="G238" s="1">
        <v>9608367</v>
      </c>
      <c r="H238" s="6">
        <f t="shared" si="4"/>
        <v>-7.1254229992594427E-3</v>
      </c>
    </row>
    <row r="239" spans="1:8" ht="15.75" customHeight="1">
      <c r="A239" s="3">
        <v>44064</v>
      </c>
      <c r="B239" s="1">
        <v>1065.400024</v>
      </c>
      <c r="C239" s="1">
        <v>1088.8000489999999</v>
      </c>
      <c r="D239" s="1">
        <v>1064.599976</v>
      </c>
      <c r="E239" s="1">
        <v>1085.650024</v>
      </c>
      <c r="F239" s="1">
        <v>1085.650024</v>
      </c>
      <c r="G239" s="1">
        <v>14462151</v>
      </c>
      <c r="H239" s="6">
        <f t="shared" si="4"/>
        <v>2.5165272898961314E-2</v>
      </c>
    </row>
    <row r="240" spans="1:8" ht="15.75" customHeight="1">
      <c r="A240" s="3">
        <v>44067</v>
      </c>
      <c r="B240" s="1">
        <v>1086</v>
      </c>
      <c r="C240" s="1">
        <v>1122.9499510000001</v>
      </c>
      <c r="D240" s="1">
        <v>1085.650024</v>
      </c>
      <c r="E240" s="1">
        <v>1117.0500489999999</v>
      </c>
      <c r="F240" s="1">
        <v>1117.0500489999999</v>
      </c>
      <c r="G240" s="1">
        <v>18389870</v>
      </c>
      <c r="H240" s="6">
        <f t="shared" si="4"/>
        <v>2.8922787552022301E-2</v>
      </c>
    </row>
    <row r="241" spans="1:8" ht="15.75" customHeight="1">
      <c r="A241" s="3">
        <v>44068</v>
      </c>
      <c r="B241" s="1">
        <v>1119</v>
      </c>
      <c r="C241" s="1">
        <v>1127</v>
      </c>
      <c r="D241" s="1">
        <v>1106.1999510000001</v>
      </c>
      <c r="E241" s="1">
        <v>1119.6999510000001</v>
      </c>
      <c r="F241" s="1">
        <v>1119.6999510000001</v>
      </c>
      <c r="G241" s="1">
        <v>13800869</v>
      </c>
      <c r="H241" s="6">
        <f t="shared" si="4"/>
        <v>2.3722321147314242E-3</v>
      </c>
    </row>
    <row r="242" spans="1:8" ht="15.75" customHeight="1">
      <c r="A242" s="3">
        <v>44069</v>
      </c>
      <c r="B242" s="1">
        <v>1121</v>
      </c>
      <c r="C242" s="1">
        <v>1131.75</v>
      </c>
      <c r="D242" s="1">
        <v>1109.5</v>
      </c>
      <c r="E242" s="1">
        <v>1118.4499510000001</v>
      </c>
      <c r="F242" s="1">
        <v>1118.4499510000001</v>
      </c>
      <c r="G242" s="1">
        <v>12595031</v>
      </c>
      <c r="H242" s="6">
        <f t="shared" si="4"/>
        <v>-1.1163705052265381E-3</v>
      </c>
    </row>
    <row r="243" spans="1:8" ht="15.75" customHeight="1">
      <c r="A243" s="3">
        <v>44070</v>
      </c>
      <c r="B243" s="1">
        <v>1125.8000489999999</v>
      </c>
      <c r="C243" s="1">
        <v>1129.900024</v>
      </c>
      <c r="D243" s="1">
        <v>1106.25</v>
      </c>
      <c r="E243" s="1">
        <v>1112.099976</v>
      </c>
      <c r="F243" s="1">
        <v>1112.099976</v>
      </c>
      <c r="G243" s="1">
        <v>10322998</v>
      </c>
      <c r="H243" s="6">
        <f t="shared" si="4"/>
        <v>-5.677478008133138E-3</v>
      </c>
    </row>
    <row r="244" spans="1:8" ht="15.75" customHeight="1">
      <c r="A244" s="3">
        <v>44071</v>
      </c>
      <c r="B244" s="1">
        <v>1111.9499510000001</v>
      </c>
      <c r="C244" s="1">
        <v>1125</v>
      </c>
      <c r="D244" s="1">
        <v>1095</v>
      </c>
      <c r="E244" s="1">
        <v>1114.5</v>
      </c>
      <c r="F244" s="1">
        <v>1114.5</v>
      </c>
      <c r="G244" s="1">
        <v>19348305</v>
      </c>
      <c r="H244" s="6">
        <f t="shared" si="4"/>
        <v>2.1581009367812724E-3</v>
      </c>
    </row>
    <row r="245" spans="1:8" ht="15.75" customHeight="1">
      <c r="A245" s="3">
        <v>44074</v>
      </c>
      <c r="B245" s="1">
        <v>1129.5</v>
      </c>
      <c r="C245" s="1">
        <v>1148.8000489999999</v>
      </c>
      <c r="D245" s="1">
        <v>1100.6999510000001</v>
      </c>
      <c r="E245" s="1">
        <v>1115.849976</v>
      </c>
      <c r="F245" s="1">
        <v>1115.849976</v>
      </c>
      <c r="G245" s="1">
        <v>19250583</v>
      </c>
      <c r="H245" s="6">
        <f t="shared" si="4"/>
        <v>1.2112839838492326E-3</v>
      </c>
    </row>
    <row r="246" spans="1:8" ht="15.75" customHeight="1">
      <c r="A246" s="3">
        <v>44075</v>
      </c>
      <c r="B246" s="1">
        <v>1128</v>
      </c>
      <c r="C246" s="1">
        <v>1135</v>
      </c>
      <c r="D246" s="1">
        <v>1108</v>
      </c>
      <c r="E246" s="1">
        <v>1126.4499510000001</v>
      </c>
      <c r="F246" s="1">
        <v>1126.4499510000001</v>
      </c>
      <c r="G246" s="1">
        <v>5999442</v>
      </c>
      <c r="H246" s="6">
        <f t="shared" si="4"/>
        <v>9.4994624976360489E-3</v>
      </c>
    </row>
    <row r="247" spans="1:8" ht="15.75" customHeight="1"/>
    <row r="248" spans="1:8" ht="15.75" customHeight="1"/>
    <row r="249" spans="1:8" ht="15.75" customHeight="1"/>
    <row r="250" spans="1:8" ht="15.75" customHeight="1"/>
    <row r="251" spans="1:8" ht="15.75" customHeight="1"/>
    <row r="252" spans="1:8" ht="15.75" customHeight="1"/>
    <row r="253" spans="1:8" ht="15.75" customHeight="1"/>
    <row r="254" spans="1:8" ht="15.75" customHeight="1"/>
    <row r="255" spans="1:8" ht="15.75" customHeight="1"/>
    <row r="256" spans="1:8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8"/>
  <sheetViews>
    <sheetView topLeftCell="A227" workbookViewId="0">
      <selection activeCell="H3" sqref="H3:H246"/>
    </sheetView>
  </sheetViews>
  <sheetFormatPr defaultColWidth="12.625" defaultRowHeight="15" customHeight="1"/>
  <cols>
    <col min="1" max="7" width="7.625" customWidth="1"/>
    <col min="8" max="8" width="18" customWidth="1"/>
    <col min="9" max="26" width="7.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8" t="s">
        <v>7</v>
      </c>
    </row>
    <row r="2" spans="1:8">
      <c r="A2" s="3">
        <v>43711</v>
      </c>
      <c r="B2" s="1">
        <v>1250</v>
      </c>
      <c r="C2" s="1">
        <v>1284.5500489999999</v>
      </c>
      <c r="D2" s="1">
        <v>1165.5</v>
      </c>
      <c r="E2" s="1">
        <v>1189.9499510000001</v>
      </c>
      <c r="F2" s="1">
        <v>1186.903198</v>
      </c>
      <c r="G2" s="1">
        <v>954800</v>
      </c>
      <c r="H2" s="6"/>
    </row>
    <row r="3" spans="1:8">
      <c r="A3" s="3">
        <v>43712</v>
      </c>
      <c r="B3" s="1">
        <v>1165</v>
      </c>
      <c r="C3" s="1">
        <v>1165</v>
      </c>
      <c r="D3" s="1">
        <v>1125.650024</v>
      </c>
      <c r="E3" s="1">
        <v>1145.4499510000001</v>
      </c>
      <c r="F3" s="1">
        <v>1142.517212</v>
      </c>
      <c r="G3" s="1">
        <v>849780</v>
      </c>
      <c r="H3" s="6">
        <f t="shared" ref="H3:H13" si="0">(F3-F2)/F2</f>
        <v>-3.7396466767292344E-2</v>
      </c>
    </row>
    <row r="4" spans="1:8">
      <c r="A4" s="3">
        <v>43713</v>
      </c>
      <c r="B4" s="1">
        <v>1154</v>
      </c>
      <c r="C4" s="1">
        <v>1184</v>
      </c>
      <c r="D4" s="1">
        <v>1151</v>
      </c>
      <c r="E4" s="1">
        <v>1173.1999510000001</v>
      </c>
      <c r="F4" s="1">
        <v>1170.1961670000001</v>
      </c>
      <c r="G4" s="1">
        <v>530553</v>
      </c>
      <c r="H4" s="6">
        <f t="shared" si="0"/>
        <v>2.4226291481025047E-2</v>
      </c>
    </row>
    <row r="5" spans="1:8">
      <c r="A5" s="3">
        <v>43714</v>
      </c>
      <c r="B5" s="1">
        <v>1180.5</v>
      </c>
      <c r="C5" s="1">
        <v>1205</v>
      </c>
      <c r="D5" s="1">
        <v>1180.5</v>
      </c>
      <c r="E5" s="1">
        <v>1196.150024</v>
      </c>
      <c r="F5" s="1">
        <v>1193.0874020000001</v>
      </c>
      <c r="G5" s="1">
        <v>435484</v>
      </c>
      <c r="H5" s="6">
        <f t="shared" si="0"/>
        <v>1.9561878294889382E-2</v>
      </c>
    </row>
    <row r="6" spans="1:8">
      <c r="A6" s="3">
        <v>43717</v>
      </c>
      <c r="B6" s="1">
        <v>1200</v>
      </c>
      <c r="C6" s="1">
        <v>1203.849976</v>
      </c>
      <c r="D6" s="1">
        <v>1166.150024</v>
      </c>
      <c r="E6" s="1">
        <v>1178.400024</v>
      </c>
      <c r="F6" s="1">
        <v>1175.3829350000001</v>
      </c>
      <c r="G6" s="1">
        <v>251219</v>
      </c>
      <c r="H6" s="6">
        <f t="shared" si="0"/>
        <v>-1.4839203708229266E-2</v>
      </c>
    </row>
    <row r="7" spans="1:8">
      <c r="A7" s="3">
        <v>43719</v>
      </c>
      <c r="B7" s="1">
        <v>1140</v>
      </c>
      <c r="C7" s="1">
        <v>1148.900024</v>
      </c>
      <c r="D7" s="1">
        <v>1120</v>
      </c>
      <c r="E7" s="1">
        <v>1129.1999510000001</v>
      </c>
      <c r="F7" s="1">
        <v>1126.308716</v>
      </c>
      <c r="G7" s="1">
        <v>18880363</v>
      </c>
      <c r="H7" s="6">
        <f t="shared" si="0"/>
        <v>-4.1751685802721032E-2</v>
      </c>
    </row>
    <row r="8" spans="1:8">
      <c r="A8" s="3">
        <v>43720</v>
      </c>
      <c r="B8" s="1">
        <v>1135.349976</v>
      </c>
      <c r="C8" s="1">
        <v>1148.400024</v>
      </c>
      <c r="D8" s="1">
        <v>1134.349976</v>
      </c>
      <c r="E8" s="1">
        <v>1139</v>
      </c>
      <c r="F8" s="1">
        <v>1136.08374</v>
      </c>
      <c r="G8" s="1">
        <v>697819</v>
      </c>
      <c r="H8" s="6">
        <f t="shared" si="0"/>
        <v>8.678814130743201E-3</v>
      </c>
    </row>
    <row r="9" spans="1:8">
      <c r="A9" s="3">
        <v>43721</v>
      </c>
      <c r="B9" s="1">
        <v>1147</v>
      </c>
      <c r="C9" s="1">
        <v>1147</v>
      </c>
      <c r="D9" s="1">
        <v>1128.349976</v>
      </c>
      <c r="E9" s="1">
        <v>1135.349976</v>
      </c>
      <c r="F9" s="1">
        <v>1132.4429929999999</v>
      </c>
      <c r="G9" s="1">
        <v>332690</v>
      </c>
      <c r="H9" s="6">
        <f t="shared" si="0"/>
        <v>-3.2046466926814272E-3</v>
      </c>
    </row>
    <row r="10" spans="1:8">
      <c r="A10" s="3">
        <v>43724</v>
      </c>
      <c r="B10" s="1">
        <v>1133.5</v>
      </c>
      <c r="C10" s="1">
        <v>1139</v>
      </c>
      <c r="D10" s="1">
        <v>1101</v>
      </c>
      <c r="E10" s="1">
        <v>1129.150024</v>
      </c>
      <c r="F10" s="1">
        <v>1126.259033</v>
      </c>
      <c r="G10" s="1">
        <v>546793</v>
      </c>
      <c r="H10" s="6">
        <f t="shared" si="0"/>
        <v>-5.4607252093261385E-3</v>
      </c>
    </row>
    <row r="11" spans="1:8">
      <c r="A11" s="3">
        <v>43725</v>
      </c>
      <c r="B11" s="1">
        <v>1129</v>
      </c>
      <c r="C11" s="1">
        <v>1141.599976</v>
      </c>
      <c r="D11" s="1">
        <v>1125</v>
      </c>
      <c r="E11" s="1">
        <v>1133.25</v>
      </c>
      <c r="F11" s="1">
        <v>1130.3485109999999</v>
      </c>
      <c r="G11" s="1">
        <v>300088</v>
      </c>
      <c r="H11" s="6">
        <f t="shared" si="0"/>
        <v>3.6310279253492757E-3</v>
      </c>
    </row>
    <row r="12" spans="1:8">
      <c r="A12" s="3">
        <v>43726</v>
      </c>
      <c r="B12" s="1">
        <v>1136.3000489999999</v>
      </c>
      <c r="C12" s="1">
        <v>1159</v>
      </c>
      <c r="D12" s="1">
        <v>1132.25</v>
      </c>
      <c r="E12" s="1">
        <v>1154.849976</v>
      </c>
      <c r="F12" s="1">
        <v>1151.8930660000001</v>
      </c>
      <c r="G12" s="1">
        <v>421923</v>
      </c>
      <c r="H12" s="6">
        <f t="shared" si="0"/>
        <v>1.9060099420965374E-2</v>
      </c>
    </row>
    <row r="13" spans="1:8">
      <c r="A13" s="3">
        <v>43727</v>
      </c>
      <c r="B13" s="1">
        <v>1154.9499510000001</v>
      </c>
      <c r="C13" s="1">
        <v>1177.0500489999999</v>
      </c>
      <c r="D13" s="1">
        <v>1136.900024</v>
      </c>
      <c r="E13" s="1">
        <v>1173.0500489999999</v>
      </c>
      <c r="F13" s="1">
        <v>1170.0466309999999</v>
      </c>
      <c r="G13" s="1">
        <v>368182</v>
      </c>
      <c r="H13" s="6">
        <f t="shared" si="0"/>
        <v>1.5759765846181283E-2</v>
      </c>
    </row>
    <row r="14" spans="1:8">
      <c r="A14" s="3">
        <v>43728</v>
      </c>
      <c r="B14" s="1">
        <v>1175.8000489999999</v>
      </c>
      <c r="C14" s="1">
        <v>1249.6999510000001</v>
      </c>
      <c r="D14" s="1">
        <v>1141.0500489999999</v>
      </c>
      <c r="E14" s="1">
        <v>1235.900024</v>
      </c>
      <c r="F14" s="1">
        <v>1232.735596</v>
      </c>
      <c r="G14" s="1">
        <v>1338571</v>
      </c>
      <c r="H14" s="6">
        <f t="shared" ref="H14:H77" si="1">(F14-F13)/F13</f>
        <v>5.3578176577818853E-2</v>
      </c>
    </row>
    <row r="15" spans="1:8">
      <c r="A15" s="3">
        <v>43731</v>
      </c>
      <c r="B15" s="1">
        <v>1253</v>
      </c>
      <c r="C15" s="1">
        <v>1270</v>
      </c>
      <c r="D15" s="1">
        <v>1192</v>
      </c>
      <c r="E15" s="1">
        <v>1224.900024</v>
      </c>
      <c r="F15" s="1">
        <v>1221.763794</v>
      </c>
      <c r="G15" s="1">
        <v>923292</v>
      </c>
      <c r="H15" s="6">
        <f t="shared" si="1"/>
        <v>-8.9003692564743834E-3</v>
      </c>
    </row>
    <row r="16" spans="1:8">
      <c r="A16" s="3">
        <v>43732</v>
      </c>
      <c r="B16" s="1">
        <v>1228.8000489999999</v>
      </c>
      <c r="C16" s="1">
        <v>1248.900024</v>
      </c>
      <c r="D16" s="1">
        <v>1188</v>
      </c>
      <c r="E16" s="1">
        <v>1222.400024</v>
      </c>
      <c r="F16" s="1">
        <v>1219.270264</v>
      </c>
      <c r="G16" s="1">
        <v>889536</v>
      </c>
      <c r="H16" s="6">
        <f t="shared" si="1"/>
        <v>-2.0409264149465903E-3</v>
      </c>
    </row>
    <row r="17" spans="1:8">
      <c r="A17" s="3">
        <v>43733</v>
      </c>
      <c r="B17" s="1">
        <v>1226</v>
      </c>
      <c r="C17" s="1">
        <v>1227.5</v>
      </c>
      <c r="D17" s="1">
        <v>1167.900024</v>
      </c>
      <c r="E17" s="1">
        <v>1172.3000489999999</v>
      </c>
      <c r="F17" s="1">
        <v>1169.298462</v>
      </c>
      <c r="G17" s="1">
        <v>596850</v>
      </c>
      <c r="H17" s="6">
        <f t="shared" si="1"/>
        <v>-4.0985008390231704E-2</v>
      </c>
    </row>
    <row r="18" spans="1:8">
      <c r="A18" s="3">
        <v>43734</v>
      </c>
      <c r="B18" s="1">
        <v>1140</v>
      </c>
      <c r="C18" s="1">
        <v>1233</v>
      </c>
      <c r="D18" s="1">
        <v>1140</v>
      </c>
      <c r="E18" s="1">
        <v>1192.349976</v>
      </c>
      <c r="F18" s="1">
        <v>1189.2971190000001</v>
      </c>
      <c r="G18" s="1">
        <v>3596764</v>
      </c>
      <c r="H18" s="6">
        <f t="shared" si="1"/>
        <v>1.7103124351839003E-2</v>
      </c>
    </row>
    <row r="19" spans="1:8">
      <c r="A19" s="3">
        <v>43735</v>
      </c>
      <c r="B19" s="1">
        <v>1200</v>
      </c>
      <c r="C19" s="1">
        <v>1219</v>
      </c>
      <c r="D19" s="1">
        <v>1191</v>
      </c>
      <c r="E19" s="1">
        <v>1203.75</v>
      </c>
      <c r="F19" s="1">
        <v>1200.6679690000001</v>
      </c>
      <c r="G19" s="1">
        <v>497580</v>
      </c>
      <c r="H19" s="6">
        <f t="shared" si="1"/>
        <v>9.560983389551133E-3</v>
      </c>
    </row>
    <row r="20" spans="1:8">
      <c r="A20" s="3">
        <v>43738</v>
      </c>
      <c r="B20" s="1">
        <v>1209</v>
      </c>
      <c r="C20" s="1">
        <v>1214.3000489999999</v>
      </c>
      <c r="D20" s="1">
        <v>1187</v>
      </c>
      <c r="E20" s="1">
        <v>1209.849976</v>
      </c>
      <c r="F20" s="1">
        <v>1206.7523189999999</v>
      </c>
      <c r="G20" s="1">
        <v>656971</v>
      </c>
      <c r="H20" s="6">
        <f t="shared" si="1"/>
        <v>5.0674709054388525E-3</v>
      </c>
    </row>
    <row r="21" spans="1:8" ht="15.75" customHeight="1">
      <c r="A21" s="3">
        <v>43739</v>
      </c>
      <c r="B21" s="1">
        <v>1210</v>
      </c>
      <c r="C21" s="1">
        <v>1218.3000489999999</v>
      </c>
      <c r="D21" s="1">
        <v>1186.1999510000001</v>
      </c>
      <c r="E21" s="1">
        <v>1203.1999510000001</v>
      </c>
      <c r="F21" s="1">
        <v>1200.119263</v>
      </c>
      <c r="G21" s="1">
        <v>392433</v>
      </c>
      <c r="H21" s="6">
        <f t="shared" si="1"/>
        <v>-5.4966175706183968E-3</v>
      </c>
    </row>
    <row r="22" spans="1:8" ht="15.75" customHeight="1">
      <c r="A22" s="3">
        <v>43741</v>
      </c>
      <c r="B22" s="1">
        <v>1199.650024</v>
      </c>
      <c r="C22" s="1">
        <v>1204.5</v>
      </c>
      <c r="D22" s="1">
        <v>1170.3000489999999</v>
      </c>
      <c r="E22" s="1">
        <v>1193.6999510000001</v>
      </c>
      <c r="F22" s="1">
        <v>1190.643677</v>
      </c>
      <c r="G22" s="1">
        <v>216338</v>
      </c>
      <c r="H22" s="6">
        <f t="shared" si="1"/>
        <v>-7.8955369621460866E-3</v>
      </c>
    </row>
    <row r="23" spans="1:8" ht="15.75" customHeight="1">
      <c r="A23" s="3">
        <v>43742</v>
      </c>
      <c r="B23" s="1">
        <v>1195.5</v>
      </c>
      <c r="C23" s="1">
        <v>1202.8000489999999</v>
      </c>
      <c r="D23" s="1">
        <v>1176</v>
      </c>
      <c r="E23" s="1">
        <v>1179.599976</v>
      </c>
      <c r="F23" s="1">
        <v>1176.579712</v>
      </c>
      <c r="G23" s="1">
        <v>372478</v>
      </c>
      <c r="H23" s="6">
        <f t="shared" si="1"/>
        <v>-1.1812068775635931E-2</v>
      </c>
    </row>
    <row r="24" spans="1:8" ht="15.75" customHeight="1">
      <c r="A24" s="3">
        <v>43745</v>
      </c>
      <c r="B24" s="1">
        <v>1180</v>
      </c>
      <c r="C24" s="1">
        <v>1184.599976</v>
      </c>
      <c r="D24" s="1">
        <v>1156</v>
      </c>
      <c r="E24" s="1">
        <v>1159.150024</v>
      </c>
      <c r="F24" s="1">
        <v>1156.182129</v>
      </c>
      <c r="G24" s="1">
        <v>208728</v>
      </c>
      <c r="H24" s="6">
        <f t="shared" si="1"/>
        <v>-1.733633751454652E-2</v>
      </c>
    </row>
    <row r="25" spans="1:8" ht="15.75" customHeight="1">
      <c r="A25" s="3">
        <v>43747</v>
      </c>
      <c r="B25" s="1">
        <v>1157</v>
      </c>
      <c r="C25" s="1">
        <v>1173.5</v>
      </c>
      <c r="D25" s="1">
        <v>1146.349976</v>
      </c>
      <c r="E25" s="1">
        <v>1165.900024</v>
      </c>
      <c r="F25" s="1">
        <v>1162.9149170000001</v>
      </c>
      <c r="G25" s="1">
        <v>546424</v>
      </c>
      <c r="H25" s="6">
        <f t="shared" si="1"/>
        <v>5.8232936067117045E-3</v>
      </c>
    </row>
    <row r="26" spans="1:8" ht="15.75" customHeight="1">
      <c r="A26" s="3">
        <v>43748</v>
      </c>
      <c r="B26" s="1">
        <v>1165.900024</v>
      </c>
      <c r="C26" s="1">
        <v>1200</v>
      </c>
      <c r="D26" s="1">
        <v>1165.900024</v>
      </c>
      <c r="E26" s="1">
        <v>1193.349976</v>
      </c>
      <c r="F26" s="1">
        <v>1190.2945560000001</v>
      </c>
      <c r="G26" s="1">
        <v>249137</v>
      </c>
      <c r="H26" s="6">
        <f t="shared" si="1"/>
        <v>2.3543974369708766E-2</v>
      </c>
    </row>
    <row r="27" spans="1:8" ht="15.75" customHeight="1">
      <c r="A27" s="3">
        <v>43749</v>
      </c>
      <c r="B27" s="1">
        <v>1199.900024</v>
      </c>
      <c r="C27" s="1">
        <v>1220</v>
      </c>
      <c r="D27" s="1">
        <v>1185.0500489999999</v>
      </c>
      <c r="E27" s="1">
        <v>1206.849976</v>
      </c>
      <c r="F27" s="1">
        <v>1203.76001</v>
      </c>
      <c r="G27" s="1">
        <v>393916</v>
      </c>
      <c r="H27" s="6">
        <f t="shared" si="1"/>
        <v>1.1312707373249473E-2</v>
      </c>
    </row>
    <row r="28" spans="1:8" ht="15.75" customHeight="1">
      <c r="A28" s="3">
        <v>43752</v>
      </c>
      <c r="B28" s="1">
        <v>1214.400024</v>
      </c>
      <c r="C28" s="1">
        <v>1244</v>
      </c>
      <c r="D28" s="1">
        <v>1208.75</v>
      </c>
      <c r="E28" s="1">
        <v>1241.25</v>
      </c>
      <c r="F28" s="1">
        <v>1238.071899</v>
      </c>
      <c r="G28" s="1">
        <v>480194</v>
      </c>
      <c r="H28" s="6">
        <f t="shared" si="1"/>
        <v>2.8503928287167527E-2</v>
      </c>
    </row>
    <row r="29" spans="1:8" ht="15.75" customHeight="1">
      <c r="A29" s="3">
        <v>43753</v>
      </c>
      <c r="B29" s="1">
        <v>1245.5</v>
      </c>
      <c r="C29" s="1">
        <v>1270</v>
      </c>
      <c r="D29" s="1">
        <v>1245.5</v>
      </c>
      <c r="E29" s="1">
        <v>1265.900024</v>
      </c>
      <c r="F29" s="1">
        <v>1262.658813</v>
      </c>
      <c r="G29" s="1">
        <v>520386</v>
      </c>
      <c r="H29" s="6">
        <f t="shared" si="1"/>
        <v>1.9859035666554593E-2</v>
      </c>
    </row>
    <row r="30" spans="1:8" ht="15.75" customHeight="1">
      <c r="A30" s="3">
        <v>43754</v>
      </c>
      <c r="B30" s="1">
        <v>1240</v>
      </c>
      <c r="C30" s="1">
        <v>1247.900024</v>
      </c>
      <c r="D30" s="1">
        <v>1175.099976</v>
      </c>
      <c r="E30" s="1">
        <v>1207.25</v>
      </c>
      <c r="F30" s="1">
        <v>1204.158936</v>
      </c>
      <c r="G30" s="1">
        <v>29006294</v>
      </c>
      <c r="H30" s="6">
        <f t="shared" si="1"/>
        <v>-4.6330708183161408E-2</v>
      </c>
    </row>
    <row r="31" spans="1:8" ht="15.75" customHeight="1">
      <c r="A31" s="3">
        <v>43755</v>
      </c>
      <c r="B31" s="1">
        <v>1208.900024</v>
      </c>
      <c r="C31" s="1">
        <v>1249</v>
      </c>
      <c r="D31" s="1">
        <v>1208.5</v>
      </c>
      <c r="E31" s="1">
        <v>1244.9499510000001</v>
      </c>
      <c r="F31" s="1">
        <v>1241.7624510000001</v>
      </c>
      <c r="G31" s="1">
        <v>1516873</v>
      </c>
      <c r="H31" s="6">
        <f t="shared" si="1"/>
        <v>3.1228033007762369E-2</v>
      </c>
    </row>
    <row r="32" spans="1:8" ht="15.75" customHeight="1">
      <c r="A32" s="3">
        <v>43756</v>
      </c>
      <c r="B32" s="1">
        <v>1252</v>
      </c>
      <c r="C32" s="1">
        <v>1264.400024</v>
      </c>
      <c r="D32" s="1">
        <v>1231</v>
      </c>
      <c r="E32" s="1">
        <v>1244.0500489999999</v>
      </c>
      <c r="F32" s="1">
        <v>1240.8648679999999</v>
      </c>
      <c r="G32" s="1">
        <v>696248</v>
      </c>
      <c r="H32" s="6">
        <f t="shared" si="1"/>
        <v>-7.228298772259847E-4</v>
      </c>
    </row>
    <row r="33" spans="1:8" ht="15.75" customHeight="1">
      <c r="A33" s="3">
        <v>43760</v>
      </c>
      <c r="B33" s="1">
        <v>1237</v>
      </c>
      <c r="C33" s="1">
        <v>1306.349976</v>
      </c>
      <c r="D33" s="1">
        <v>1237</v>
      </c>
      <c r="E33" s="1">
        <v>1294.8000489999999</v>
      </c>
      <c r="F33" s="1">
        <v>1291.4848629999999</v>
      </c>
      <c r="G33" s="1">
        <v>2328823</v>
      </c>
      <c r="H33" s="6">
        <f t="shared" si="1"/>
        <v>4.0794123764329206E-2</v>
      </c>
    </row>
    <row r="34" spans="1:8" ht="15.75" customHeight="1">
      <c r="A34" s="3">
        <v>43761</v>
      </c>
      <c r="B34" s="1">
        <v>1298</v>
      </c>
      <c r="C34" s="1">
        <v>1335.75</v>
      </c>
      <c r="D34" s="1">
        <v>1293</v>
      </c>
      <c r="E34" s="1">
        <v>1311.8000489999999</v>
      </c>
      <c r="F34" s="1">
        <v>1308.4414059999999</v>
      </c>
      <c r="G34" s="1">
        <v>1207126</v>
      </c>
      <c r="H34" s="6">
        <f t="shared" si="1"/>
        <v>1.3129494185949287E-2</v>
      </c>
    </row>
    <row r="35" spans="1:8" ht="15.75" customHeight="1">
      <c r="A35" s="3">
        <v>43762</v>
      </c>
      <c r="B35" s="1">
        <v>1322.900024</v>
      </c>
      <c r="C35" s="1">
        <v>1350</v>
      </c>
      <c r="D35" s="1">
        <v>1319.4499510000001</v>
      </c>
      <c r="E35" s="1">
        <v>1343.3000489999999</v>
      </c>
      <c r="F35" s="1">
        <v>1339.8607179999999</v>
      </c>
      <c r="G35" s="1">
        <v>843328</v>
      </c>
      <c r="H35" s="6">
        <f t="shared" si="1"/>
        <v>2.401277722939929E-2</v>
      </c>
    </row>
    <row r="36" spans="1:8" ht="15.75" customHeight="1">
      <c r="A36" s="3">
        <v>43763</v>
      </c>
      <c r="B36" s="1">
        <v>1349.900024</v>
      </c>
      <c r="C36" s="1">
        <v>1364.900024</v>
      </c>
      <c r="D36" s="1">
        <v>1311.099976</v>
      </c>
      <c r="E36" s="1">
        <v>1329.25</v>
      </c>
      <c r="F36" s="1">
        <v>1325.8466800000001</v>
      </c>
      <c r="G36" s="1">
        <v>464205</v>
      </c>
      <c r="H36" s="6">
        <f t="shared" si="1"/>
        <v>-1.045932447435167E-2</v>
      </c>
    </row>
    <row r="37" spans="1:8" ht="15.75" customHeight="1">
      <c r="A37" s="3">
        <v>43768</v>
      </c>
      <c r="B37" s="1">
        <v>1371</v>
      </c>
      <c r="C37" s="1">
        <v>1399</v>
      </c>
      <c r="D37" s="1">
        <v>1355</v>
      </c>
      <c r="E37" s="1">
        <v>1367</v>
      </c>
      <c r="F37" s="1">
        <v>1363.5</v>
      </c>
      <c r="G37" s="1">
        <v>685256</v>
      </c>
      <c r="H37" s="6">
        <f t="shared" si="1"/>
        <v>2.8399452642593553E-2</v>
      </c>
    </row>
    <row r="38" spans="1:8" ht="15.75" customHeight="1">
      <c r="A38" s="3">
        <v>43769</v>
      </c>
      <c r="B38" s="1">
        <v>1370</v>
      </c>
      <c r="C38" s="1">
        <v>1379.349976</v>
      </c>
      <c r="D38" s="1">
        <v>1331.650024</v>
      </c>
      <c r="E38" s="1">
        <v>1342.8000489999999</v>
      </c>
      <c r="F38" s="1">
        <v>1342.8000489999999</v>
      </c>
      <c r="G38" s="1">
        <v>568262</v>
      </c>
      <c r="H38" s="6">
        <f t="shared" si="1"/>
        <v>-1.5181482214888195E-2</v>
      </c>
    </row>
    <row r="39" spans="1:8" ht="15.75" customHeight="1">
      <c r="A39" s="3">
        <v>43770</v>
      </c>
      <c r="B39" s="1">
        <v>1343</v>
      </c>
      <c r="C39" s="1">
        <v>1351.900024</v>
      </c>
      <c r="D39" s="1">
        <v>1316.400024</v>
      </c>
      <c r="E39" s="1">
        <v>1343.349976</v>
      </c>
      <c r="F39" s="1">
        <v>1343.349976</v>
      </c>
      <c r="G39" s="1">
        <v>330121</v>
      </c>
      <c r="H39" s="6">
        <f t="shared" si="1"/>
        <v>4.0953751856768453E-4</v>
      </c>
    </row>
    <row r="40" spans="1:8" ht="15.75" customHeight="1">
      <c r="A40" s="3">
        <v>43773</v>
      </c>
      <c r="B40" s="1">
        <v>1333</v>
      </c>
      <c r="C40" s="1">
        <v>1339.900024</v>
      </c>
      <c r="D40" s="1">
        <v>1311</v>
      </c>
      <c r="E40" s="1">
        <v>1322.75</v>
      </c>
      <c r="F40" s="1">
        <v>1322.75</v>
      </c>
      <c r="G40" s="1">
        <v>355312</v>
      </c>
      <c r="H40" s="6">
        <f t="shared" si="1"/>
        <v>-1.5334779743205185E-2</v>
      </c>
    </row>
    <row r="41" spans="1:8" ht="15.75" customHeight="1">
      <c r="A41" s="3">
        <v>43774</v>
      </c>
      <c r="B41" s="1">
        <v>1330</v>
      </c>
      <c r="C41" s="1">
        <v>1345.4499510000001</v>
      </c>
      <c r="D41" s="1">
        <v>1290</v>
      </c>
      <c r="E41" s="1">
        <v>1305.349976</v>
      </c>
      <c r="F41" s="1">
        <v>1305.349976</v>
      </c>
      <c r="G41" s="1">
        <v>506519</v>
      </c>
      <c r="H41" s="6">
        <f t="shared" si="1"/>
        <v>-1.3154431298431321E-2</v>
      </c>
    </row>
    <row r="42" spans="1:8" ht="15.75" customHeight="1">
      <c r="A42" s="3">
        <v>43775</v>
      </c>
      <c r="B42" s="1">
        <v>1312</v>
      </c>
      <c r="C42" s="1">
        <v>1318.5500489999999</v>
      </c>
      <c r="D42" s="1">
        <v>1282.5</v>
      </c>
      <c r="E42" s="1">
        <v>1290.349976</v>
      </c>
      <c r="F42" s="1">
        <v>1290.349976</v>
      </c>
      <c r="G42" s="1">
        <v>289836</v>
      </c>
      <c r="H42" s="6">
        <f t="shared" si="1"/>
        <v>-1.1491171161595058E-2</v>
      </c>
    </row>
    <row r="43" spans="1:8" ht="15.75" customHeight="1">
      <c r="A43" s="3">
        <v>43776</v>
      </c>
      <c r="B43" s="1">
        <v>1298.400024</v>
      </c>
      <c r="C43" s="1">
        <v>1334.599976</v>
      </c>
      <c r="D43" s="1">
        <v>1293.0500489999999</v>
      </c>
      <c r="E43" s="1">
        <v>1319.599976</v>
      </c>
      <c r="F43" s="1">
        <v>1319.599976</v>
      </c>
      <c r="G43" s="1">
        <v>551972</v>
      </c>
      <c r="H43" s="6">
        <f t="shared" si="1"/>
        <v>2.2668268720919479E-2</v>
      </c>
    </row>
    <row r="44" spans="1:8" ht="15.75" customHeight="1">
      <c r="A44" s="3">
        <v>43777</v>
      </c>
      <c r="B44" s="1">
        <v>1320.5</v>
      </c>
      <c r="C44" s="1">
        <v>1334</v>
      </c>
      <c r="D44" s="1">
        <v>1310</v>
      </c>
      <c r="E44" s="1">
        <v>1320.4499510000001</v>
      </c>
      <c r="F44" s="1">
        <v>1320.4499510000001</v>
      </c>
      <c r="G44" s="1">
        <v>627350</v>
      </c>
      <c r="H44" s="6">
        <f t="shared" si="1"/>
        <v>6.4411565281817333E-4</v>
      </c>
    </row>
    <row r="45" spans="1:8" ht="15.75" customHeight="1">
      <c r="A45" s="3">
        <v>43780</v>
      </c>
      <c r="B45" s="1">
        <v>1320</v>
      </c>
      <c r="C45" s="1">
        <v>1348</v>
      </c>
      <c r="D45" s="1">
        <v>1320</v>
      </c>
      <c r="E45" s="1">
        <v>1338.8000489999999</v>
      </c>
      <c r="F45" s="1">
        <v>1338.8000489999999</v>
      </c>
      <c r="G45" s="1">
        <v>523849</v>
      </c>
      <c r="H45" s="6">
        <f t="shared" si="1"/>
        <v>1.3896852346507367E-2</v>
      </c>
    </row>
    <row r="46" spans="1:8" ht="15.75" customHeight="1">
      <c r="A46" s="3">
        <v>43782</v>
      </c>
      <c r="B46" s="1">
        <v>1345.1999510000001</v>
      </c>
      <c r="C46" s="1">
        <v>1369</v>
      </c>
      <c r="D46" s="1">
        <v>1342.9499510000001</v>
      </c>
      <c r="E46" s="1">
        <v>1365.5</v>
      </c>
      <c r="F46" s="1">
        <v>1365.5</v>
      </c>
      <c r="G46" s="1">
        <v>602252</v>
      </c>
      <c r="H46" s="6">
        <f t="shared" si="1"/>
        <v>1.9943195415882492E-2</v>
      </c>
    </row>
    <row r="47" spans="1:8" ht="15.75" customHeight="1">
      <c r="A47" s="3">
        <v>43783</v>
      </c>
      <c r="B47" s="1">
        <v>1371</v>
      </c>
      <c r="C47" s="1">
        <v>1379.849976</v>
      </c>
      <c r="D47" s="1">
        <v>1357</v>
      </c>
      <c r="E47" s="1">
        <v>1373.5500489999999</v>
      </c>
      <c r="F47" s="1">
        <v>1373.5500489999999</v>
      </c>
      <c r="G47" s="1">
        <v>455000</v>
      </c>
      <c r="H47" s="6">
        <f t="shared" si="1"/>
        <v>5.8953123398022295E-3</v>
      </c>
    </row>
    <row r="48" spans="1:8" ht="15.75" customHeight="1">
      <c r="A48" s="3">
        <v>43784</v>
      </c>
      <c r="B48" s="1">
        <v>1380</v>
      </c>
      <c r="C48" s="1">
        <v>1394</v>
      </c>
      <c r="D48" s="1">
        <v>1370.099976</v>
      </c>
      <c r="E48" s="1">
        <v>1379.650024</v>
      </c>
      <c r="F48" s="1">
        <v>1379.650024</v>
      </c>
      <c r="G48" s="1">
        <v>385802</v>
      </c>
      <c r="H48" s="6">
        <f t="shared" si="1"/>
        <v>4.4410285627677817E-3</v>
      </c>
    </row>
    <row r="49" spans="1:8" ht="15.75" customHeight="1">
      <c r="A49" s="3">
        <v>43787</v>
      </c>
      <c r="B49" s="1">
        <v>1381</v>
      </c>
      <c r="C49" s="1">
        <v>1399.75</v>
      </c>
      <c r="D49" s="1">
        <v>1345.0500489999999</v>
      </c>
      <c r="E49" s="1">
        <v>1353.25</v>
      </c>
      <c r="F49" s="1">
        <v>1353.25</v>
      </c>
      <c r="G49" s="1">
        <v>444173</v>
      </c>
      <c r="H49" s="6">
        <f t="shared" si="1"/>
        <v>-1.9135304998189911E-2</v>
      </c>
    </row>
    <row r="50" spans="1:8" ht="15.75" customHeight="1">
      <c r="A50" s="3">
        <v>43788</v>
      </c>
      <c r="B50" s="1">
        <v>1355.5500489999999</v>
      </c>
      <c r="C50" s="1">
        <v>1359.3000489999999</v>
      </c>
      <c r="D50" s="1">
        <v>1335.099976</v>
      </c>
      <c r="E50" s="1">
        <v>1340.25</v>
      </c>
      <c r="F50" s="1">
        <v>1340.25</v>
      </c>
      <c r="G50" s="1">
        <v>391226</v>
      </c>
      <c r="H50" s="6">
        <f t="shared" si="1"/>
        <v>-9.6065028634768155E-3</v>
      </c>
    </row>
    <row r="51" spans="1:8" ht="15.75" customHeight="1">
      <c r="A51" s="3">
        <v>43789</v>
      </c>
      <c r="B51" s="1">
        <v>1348.6999510000001</v>
      </c>
      <c r="C51" s="1">
        <v>1370</v>
      </c>
      <c r="D51" s="1">
        <v>1335.599976</v>
      </c>
      <c r="E51" s="1">
        <v>1357</v>
      </c>
      <c r="F51" s="1">
        <v>1357</v>
      </c>
      <c r="G51" s="1">
        <v>969878</v>
      </c>
      <c r="H51" s="6">
        <f t="shared" si="1"/>
        <v>1.2497668345457937E-2</v>
      </c>
    </row>
    <row r="52" spans="1:8" ht="15.75" customHeight="1">
      <c r="A52" s="3">
        <v>43790</v>
      </c>
      <c r="B52" s="1">
        <v>1350.5</v>
      </c>
      <c r="C52" s="1">
        <v>1380</v>
      </c>
      <c r="D52" s="1">
        <v>1335.099976</v>
      </c>
      <c r="E52" s="1">
        <v>1374.099976</v>
      </c>
      <c r="F52" s="1">
        <v>1374.099976</v>
      </c>
      <c r="G52" s="1">
        <v>662162</v>
      </c>
      <c r="H52" s="6">
        <f t="shared" si="1"/>
        <v>1.260130876934412E-2</v>
      </c>
    </row>
    <row r="53" spans="1:8" ht="15.75" customHeight="1">
      <c r="A53" s="3">
        <v>43791</v>
      </c>
      <c r="B53" s="1">
        <v>1374.5500489999999</v>
      </c>
      <c r="C53" s="1">
        <v>1384</v>
      </c>
      <c r="D53" s="1">
        <v>1331</v>
      </c>
      <c r="E53" s="1">
        <v>1357.4499510000001</v>
      </c>
      <c r="F53" s="1">
        <v>1357.4499510000001</v>
      </c>
      <c r="G53" s="1">
        <v>669749</v>
      </c>
      <c r="H53" s="6">
        <f t="shared" si="1"/>
        <v>-1.2117040456159585E-2</v>
      </c>
    </row>
    <row r="54" spans="1:8" ht="15.75" customHeight="1">
      <c r="A54" s="3">
        <v>43794</v>
      </c>
      <c r="B54" s="1">
        <v>1365</v>
      </c>
      <c r="C54" s="1">
        <v>1371.6999510000001</v>
      </c>
      <c r="D54" s="1">
        <v>1342</v>
      </c>
      <c r="E54" s="1">
        <v>1360.8000489999999</v>
      </c>
      <c r="F54" s="1">
        <v>1360.8000489999999</v>
      </c>
      <c r="G54" s="1">
        <v>532638</v>
      </c>
      <c r="H54" s="6">
        <f t="shared" si="1"/>
        <v>2.467934819646171E-3</v>
      </c>
    </row>
    <row r="55" spans="1:8" ht="15.75" customHeight="1">
      <c r="A55" s="3">
        <v>43795</v>
      </c>
      <c r="B55" s="1">
        <v>1368</v>
      </c>
      <c r="C55" s="1">
        <v>1378.400024</v>
      </c>
      <c r="D55" s="1">
        <v>1329</v>
      </c>
      <c r="E55" s="1">
        <v>1348.099976</v>
      </c>
      <c r="F55" s="1">
        <v>1348.099976</v>
      </c>
      <c r="G55" s="1">
        <v>4842128</v>
      </c>
      <c r="H55" s="6">
        <f t="shared" si="1"/>
        <v>-9.3327987527137245E-3</v>
      </c>
    </row>
    <row r="56" spans="1:8" ht="15.75" customHeight="1">
      <c r="A56" s="3">
        <v>43796</v>
      </c>
      <c r="B56" s="1">
        <v>1344.599976</v>
      </c>
      <c r="C56" s="1">
        <v>1355.6999510000001</v>
      </c>
      <c r="D56" s="1">
        <v>1334</v>
      </c>
      <c r="E56" s="1">
        <v>1337.5</v>
      </c>
      <c r="F56" s="1">
        <v>1337.5</v>
      </c>
      <c r="G56" s="1">
        <v>382873</v>
      </c>
      <c r="H56" s="6">
        <f t="shared" si="1"/>
        <v>-7.862900518292101E-3</v>
      </c>
    </row>
    <row r="57" spans="1:8" ht="15.75" customHeight="1">
      <c r="A57" s="3">
        <v>43797</v>
      </c>
      <c r="B57" s="1">
        <v>1335</v>
      </c>
      <c r="C57" s="1">
        <v>1351.1999510000001</v>
      </c>
      <c r="D57" s="1">
        <v>1334.900024</v>
      </c>
      <c r="E57" s="1">
        <v>1339.099976</v>
      </c>
      <c r="F57" s="1">
        <v>1339.099976</v>
      </c>
      <c r="G57" s="1">
        <v>345329</v>
      </c>
      <c r="H57" s="6">
        <f t="shared" si="1"/>
        <v>1.1962437383177343E-3</v>
      </c>
    </row>
    <row r="58" spans="1:8" ht="15.75" customHeight="1">
      <c r="A58" s="3">
        <v>43798</v>
      </c>
      <c r="B58" s="1">
        <v>1339</v>
      </c>
      <c r="C58" s="1">
        <v>1374.349976</v>
      </c>
      <c r="D58" s="1">
        <v>1335</v>
      </c>
      <c r="E58" s="1">
        <v>1362.900024</v>
      </c>
      <c r="F58" s="1">
        <v>1362.900024</v>
      </c>
      <c r="G58" s="1">
        <v>597366</v>
      </c>
      <c r="H58" s="6">
        <f t="shared" si="1"/>
        <v>1.7773167371037322E-2</v>
      </c>
    </row>
    <row r="59" spans="1:8" ht="15.75" customHeight="1">
      <c r="A59" s="3">
        <v>43801</v>
      </c>
      <c r="B59" s="1">
        <v>1360</v>
      </c>
      <c r="C59" s="1">
        <v>1396.099976</v>
      </c>
      <c r="D59" s="1">
        <v>1345.5</v>
      </c>
      <c r="E59" s="1">
        <v>1370.5</v>
      </c>
      <c r="F59" s="1">
        <v>1370.5</v>
      </c>
      <c r="G59" s="1">
        <v>861556</v>
      </c>
      <c r="H59" s="6">
        <f t="shared" si="1"/>
        <v>5.5763268516898709E-3</v>
      </c>
    </row>
    <row r="60" spans="1:8" ht="15.75" customHeight="1">
      <c r="A60" s="3">
        <v>43802</v>
      </c>
      <c r="B60" s="1">
        <v>1379</v>
      </c>
      <c r="C60" s="1">
        <v>1398</v>
      </c>
      <c r="D60" s="1">
        <v>1358</v>
      </c>
      <c r="E60" s="1">
        <v>1387.400024</v>
      </c>
      <c r="F60" s="1">
        <v>1387.400024</v>
      </c>
      <c r="G60" s="1">
        <v>713091</v>
      </c>
      <c r="H60" s="6">
        <f t="shared" si="1"/>
        <v>1.2331283473184991E-2</v>
      </c>
    </row>
    <row r="61" spans="1:8" ht="15.75" customHeight="1">
      <c r="A61" s="3">
        <v>43803</v>
      </c>
      <c r="B61" s="1">
        <v>1378</v>
      </c>
      <c r="C61" s="1">
        <v>1380</v>
      </c>
      <c r="D61" s="1">
        <v>1356</v>
      </c>
      <c r="E61" s="1">
        <v>1363.8000489999999</v>
      </c>
      <c r="F61" s="1">
        <v>1363.8000489999999</v>
      </c>
      <c r="G61" s="1">
        <v>731578</v>
      </c>
      <c r="H61" s="6">
        <f t="shared" si="1"/>
        <v>-1.7010216658321239E-2</v>
      </c>
    </row>
    <row r="62" spans="1:8" ht="15.75" customHeight="1">
      <c r="A62" s="3">
        <v>43804</v>
      </c>
      <c r="B62" s="1">
        <v>1366</v>
      </c>
      <c r="C62" s="1">
        <v>1384.900024</v>
      </c>
      <c r="D62" s="1">
        <v>1360.099976</v>
      </c>
      <c r="E62" s="1">
        <v>1366.1999510000001</v>
      </c>
      <c r="F62" s="1">
        <v>1366.1999510000001</v>
      </c>
      <c r="G62" s="1">
        <v>423486</v>
      </c>
      <c r="H62" s="6">
        <f t="shared" si="1"/>
        <v>1.7597169040724321E-3</v>
      </c>
    </row>
    <row r="63" spans="1:8" ht="15.75" customHeight="1">
      <c r="A63" s="3">
        <v>43805</v>
      </c>
      <c r="B63" s="1">
        <v>1374.6999510000001</v>
      </c>
      <c r="C63" s="1">
        <v>1378.8000489999999</v>
      </c>
      <c r="D63" s="1">
        <v>1352.25</v>
      </c>
      <c r="E63" s="1">
        <v>1361.0500489999999</v>
      </c>
      <c r="F63" s="1">
        <v>1361.0500489999999</v>
      </c>
      <c r="G63" s="1">
        <v>447666</v>
      </c>
      <c r="H63" s="6">
        <f t="shared" si="1"/>
        <v>-3.7695082599224238E-3</v>
      </c>
    </row>
    <row r="64" spans="1:8" ht="15.75" customHeight="1">
      <c r="A64" s="3">
        <v>43808</v>
      </c>
      <c r="B64" s="1">
        <v>1359.5500489999999</v>
      </c>
      <c r="C64" s="1">
        <v>1379</v>
      </c>
      <c r="D64" s="1">
        <v>1342</v>
      </c>
      <c r="E64" s="1">
        <v>1371.150024</v>
      </c>
      <c r="F64" s="1">
        <v>1371.150024</v>
      </c>
      <c r="G64" s="1">
        <v>334949</v>
      </c>
      <c r="H64" s="6">
        <f t="shared" si="1"/>
        <v>7.4207227040774945E-3</v>
      </c>
    </row>
    <row r="65" spans="1:8" ht="15.75" customHeight="1">
      <c r="A65" s="3">
        <v>43809</v>
      </c>
      <c r="B65" s="1">
        <v>1366</v>
      </c>
      <c r="C65" s="1">
        <v>1385</v>
      </c>
      <c r="D65" s="1">
        <v>1337.0500489999999</v>
      </c>
      <c r="E65" s="1">
        <v>1349.5</v>
      </c>
      <c r="F65" s="1">
        <v>1349.5</v>
      </c>
      <c r="G65" s="1">
        <v>381832</v>
      </c>
      <c r="H65" s="6">
        <f t="shared" si="1"/>
        <v>-1.5789682836340038E-2</v>
      </c>
    </row>
    <row r="66" spans="1:8" ht="15.75" customHeight="1">
      <c r="A66" s="3">
        <v>43810</v>
      </c>
      <c r="B66" s="1">
        <v>1342</v>
      </c>
      <c r="C66" s="1">
        <v>1354.900024</v>
      </c>
      <c r="D66" s="1">
        <v>1315.900024</v>
      </c>
      <c r="E66" s="1">
        <v>1339.4499510000001</v>
      </c>
      <c r="F66" s="1">
        <v>1339.4499510000001</v>
      </c>
      <c r="G66" s="1">
        <v>396630</v>
      </c>
      <c r="H66" s="6">
        <f t="shared" si="1"/>
        <v>-7.4472389773989952E-3</v>
      </c>
    </row>
    <row r="67" spans="1:8" ht="15.75" customHeight="1">
      <c r="A67" s="3">
        <v>43811</v>
      </c>
      <c r="B67" s="1">
        <v>1345</v>
      </c>
      <c r="C67" s="1">
        <v>1356.5</v>
      </c>
      <c r="D67" s="1">
        <v>1322.400024</v>
      </c>
      <c r="E67" s="1">
        <v>1337.1999510000001</v>
      </c>
      <c r="F67" s="1">
        <v>1337.1999510000001</v>
      </c>
      <c r="G67" s="1">
        <v>457551</v>
      </c>
      <c r="H67" s="6">
        <f t="shared" si="1"/>
        <v>-1.6797940067265716E-3</v>
      </c>
    </row>
    <row r="68" spans="1:8" ht="15.75" customHeight="1">
      <c r="A68" s="3">
        <v>43812</v>
      </c>
      <c r="B68" s="1">
        <v>1338.25</v>
      </c>
      <c r="C68" s="1">
        <v>1366</v>
      </c>
      <c r="D68" s="1">
        <v>1338</v>
      </c>
      <c r="E68" s="1">
        <v>1349.900024</v>
      </c>
      <c r="F68" s="1">
        <v>1349.900024</v>
      </c>
      <c r="G68" s="1">
        <v>441649</v>
      </c>
      <c r="H68" s="6">
        <f t="shared" si="1"/>
        <v>9.497512313324916E-3</v>
      </c>
    </row>
    <row r="69" spans="1:8" ht="15.75" customHeight="1">
      <c r="A69" s="3">
        <v>43815</v>
      </c>
      <c r="B69" s="1">
        <v>1351.900024</v>
      </c>
      <c r="C69" s="1">
        <v>1355</v>
      </c>
      <c r="D69" s="1">
        <v>1336</v>
      </c>
      <c r="E69" s="1">
        <v>1348.25</v>
      </c>
      <c r="F69" s="1">
        <v>1348.25</v>
      </c>
      <c r="G69" s="1">
        <v>202222</v>
      </c>
      <c r="H69" s="6">
        <f t="shared" si="1"/>
        <v>-1.2223305212712776E-3</v>
      </c>
    </row>
    <row r="70" spans="1:8" ht="15.75" customHeight="1">
      <c r="A70" s="3">
        <v>43816</v>
      </c>
      <c r="B70" s="1">
        <v>1352</v>
      </c>
      <c r="C70" s="1">
        <v>1363.5</v>
      </c>
      <c r="D70" s="1">
        <v>1340.75</v>
      </c>
      <c r="E70" s="1">
        <v>1347.75</v>
      </c>
      <c r="F70" s="1">
        <v>1347.75</v>
      </c>
      <c r="G70" s="1">
        <v>294983</v>
      </c>
      <c r="H70" s="6">
        <f t="shared" si="1"/>
        <v>-3.7085110328203229E-4</v>
      </c>
    </row>
    <row r="71" spans="1:8" ht="15.75" customHeight="1">
      <c r="A71" s="3">
        <v>43817</v>
      </c>
      <c r="B71" s="1">
        <v>1345.099976</v>
      </c>
      <c r="C71" s="1">
        <v>1350.900024</v>
      </c>
      <c r="D71" s="1">
        <v>1334.4499510000001</v>
      </c>
      <c r="E71" s="1">
        <v>1341.9499510000001</v>
      </c>
      <c r="F71" s="1">
        <v>1341.9499510000001</v>
      </c>
      <c r="G71" s="1">
        <v>265905</v>
      </c>
      <c r="H71" s="6">
        <f t="shared" si="1"/>
        <v>-4.3035051010943751E-3</v>
      </c>
    </row>
    <row r="72" spans="1:8" ht="15.75" customHeight="1">
      <c r="A72" s="3">
        <v>43818</v>
      </c>
      <c r="B72" s="1">
        <v>1350</v>
      </c>
      <c r="C72" s="1">
        <v>1378.4499510000001</v>
      </c>
      <c r="D72" s="1">
        <v>1338</v>
      </c>
      <c r="E72" s="1">
        <v>1364</v>
      </c>
      <c r="F72" s="1">
        <v>1364</v>
      </c>
      <c r="G72" s="1">
        <v>481317</v>
      </c>
      <c r="H72" s="6">
        <f t="shared" si="1"/>
        <v>1.6431349756053565E-2</v>
      </c>
    </row>
    <row r="73" spans="1:8" ht="15.75" customHeight="1">
      <c r="A73" s="3">
        <v>43819</v>
      </c>
      <c r="B73" s="1">
        <v>1369.849976</v>
      </c>
      <c r="C73" s="1">
        <v>1422</v>
      </c>
      <c r="D73" s="1">
        <v>1364</v>
      </c>
      <c r="E73" s="1">
        <v>1409.900024</v>
      </c>
      <c r="F73" s="1">
        <v>1409.900024</v>
      </c>
      <c r="G73" s="1">
        <v>799144</v>
      </c>
      <c r="H73" s="6">
        <f t="shared" si="1"/>
        <v>3.3651043988269819E-2</v>
      </c>
    </row>
    <row r="74" spans="1:8" ht="15.75" customHeight="1">
      <c r="A74" s="3">
        <v>43822</v>
      </c>
      <c r="B74" s="1">
        <v>1419.849976</v>
      </c>
      <c r="C74" s="1">
        <v>1420</v>
      </c>
      <c r="D74" s="1">
        <v>1396.3000489999999</v>
      </c>
      <c r="E74" s="1">
        <v>1409.5</v>
      </c>
      <c r="F74" s="1">
        <v>1409.5</v>
      </c>
      <c r="G74" s="1">
        <v>388352</v>
      </c>
      <c r="H74" s="6">
        <f t="shared" si="1"/>
        <v>-2.8372508205591059E-4</v>
      </c>
    </row>
    <row r="75" spans="1:8" ht="15.75" customHeight="1">
      <c r="A75" s="3">
        <v>43823</v>
      </c>
      <c r="B75" s="1">
        <v>1408</v>
      </c>
      <c r="C75" s="1">
        <v>1435</v>
      </c>
      <c r="D75" s="1">
        <v>1402</v>
      </c>
      <c r="E75" s="1">
        <v>1431.900024</v>
      </c>
      <c r="F75" s="1">
        <v>1431.900024</v>
      </c>
      <c r="G75" s="1">
        <v>233151</v>
      </c>
      <c r="H75" s="6">
        <f t="shared" si="1"/>
        <v>1.5892177367860964E-2</v>
      </c>
    </row>
    <row r="76" spans="1:8" ht="15.75" customHeight="1">
      <c r="A76" s="3">
        <v>43825</v>
      </c>
      <c r="B76" s="1">
        <v>1430</v>
      </c>
      <c r="C76" s="1">
        <v>1440.400024</v>
      </c>
      <c r="D76" s="1">
        <v>1410.5500489999999</v>
      </c>
      <c r="E76" s="1">
        <v>1424.1999510000001</v>
      </c>
      <c r="F76" s="1">
        <v>1424.1999510000001</v>
      </c>
      <c r="G76" s="1">
        <v>364016</v>
      </c>
      <c r="H76" s="6">
        <f t="shared" si="1"/>
        <v>-5.3775213848309671E-3</v>
      </c>
    </row>
    <row r="77" spans="1:8" ht="15.75" customHeight="1">
      <c r="A77" s="3">
        <v>43826</v>
      </c>
      <c r="B77" s="1">
        <v>1424</v>
      </c>
      <c r="C77" s="1">
        <v>1424</v>
      </c>
      <c r="D77" s="1">
        <v>1399</v>
      </c>
      <c r="E77" s="1">
        <v>1411.150024</v>
      </c>
      <c r="F77" s="1">
        <v>1411.150024</v>
      </c>
      <c r="G77" s="1">
        <v>814961</v>
      </c>
      <c r="H77" s="6">
        <f t="shared" si="1"/>
        <v>-9.1629879574402721E-3</v>
      </c>
    </row>
    <row r="78" spans="1:8" ht="15.75" customHeight="1">
      <c r="A78" s="3">
        <v>43829</v>
      </c>
      <c r="B78" s="1">
        <v>1418.1999510000001</v>
      </c>
      <c r="C78" s="1">
        <v>1434.900024</v>
      </c>
      <c r="D78" s="1">
        <v>1381.900024</v>
      </c>
      <c r="E78" s="1">
        <v>1386.75</v>
      </c>
      <c r="F78" s="1">
        <v>1386.75</v>
      </c>
      <c r="G78" s="1">
        <v>518158</v>
      </c>
      <c r="H78" s="6">
        <f t="shared" ref="H78:H141" si="2">(F78-F77)/F77</f>
        <v>-1.729087877618888E-2</v>
      </c>
    </row>
    <row r="79" spans="1:8" ht="15.75" customHeight="1">
      <c r="A79" s="3">
        <v>43830</v>
      </c>
      <c r="B79" s="1">
        <v>1385</v>
      </c>
      <c r="C79" s="1">
        <v>1409.900024</v>
      </c>
      <c r="D79" s="1">
        <v>1380</v>
      </c>
      <c r="E79" s="1">
        <v>1386.8000489999999</v>
      </c>
      <c r="F79" s="1">
        <v>1386.8000489999999</v>
      </c>
      <c r="G79" s="1">
        <v>216620</v>
      </c>
      <c r="H79" s="6">
        <f t="shared" si="2"/>
        <v>3.6090859924243373E-5</v>
      </c>
    </row>
    <row r="80" spans="1:8" ht="15.75" customHeight="1">
      <c r="A80" s="3">
        <v>43831</v>
      </c>
      <c r="B80" s="1">
        <v>1389.3000489999999</v>
      </c>
      <c r="C80" s="1">
        <v>1398.400024</v>
      </c>
      <c r="D80" s="1">
        <v>1381.599976</v>
      </c>
      <c r="E80" s="1">
        <v>1385.4499510000001</v>
      </c>
      <c r="F80" s="1">
        <v>1385.4499510000001</v>
      </c>
      <c r="G80" s="1">
        <v>104012</v>
      </c>
      <c r="H80" s="6">
        <f t="shared" si="2"/>
        <v>-9.7353472187531557E-4</v>
      </c>
    </row>
    <row r="81" spans="1:8" ht="15.75" customHeight="1">
      <c r="A81" s="3">
        <v>43832</v>
      </c>
      <c r="B81" s="1">
        <v>1380</v>
      </c>
      <c r="C81" s="1">
        <v>1389.9499510000001</v>
      </c>
      <c r="D81" s="1">
        <v>1352</v>
      </c>
      <c r="E81" s="1">
        <v>1360.6999510000001</v>
      </c>
      <c r="F81" s="1">
        <v>1360.6999510000001</v>
      </c>
      <c r="G81" s="1">
        <v>310211</v>
      </c>
      <c r="H81" s="6">
        <f t="shared" si="2"/>
        <v>-1.7864232469845458E-2</v>
      </c>
    </row>
    <row r="82" spans="1:8" ht="15.75" customHeight="1">
      <c r="A82" s="3">
        <v>43833</v>
      </c>
      <c r="B82" s="1">
        <v>1364</v>
      </c>
      <c r="C82" s="1">
        <v>1397.8000489999999</v>
      </c>
      <c r="D82" s="1">
        <v>1360.6999510000001</v>
      </c>
      <c r="E82" s="1">
        <v>1388</v>
      </c>
      <c r="F82" s="1">
        <v>1388</v>
      </c>
      <c r="G82" s="1">
        <v>577617</v>
      </c>
      <c r="H82" s="6">
        <f t="shared" si="2"/>
        <v>2.0063239496655162E-2</v>
      </c>
    </row>
    <row r="83" spans="1:8" ht="15.75" customHeight="1">
      <c r="A83" s="3">
        <v>43836</v>
      </c>
      <c r="B83" s="1">
        <v>1383.8000489999999</v>
      </c>
      <c r="C83" s="1">
        <v>1392</v>
      </c>
      <c r="D83" s="1">
        <v>1366</v>
      </c>
      <c r="E83" s="1">
        <v>1385.599976</v>
      </c>
      <c r="F83" s="1">
        <v>1385.599976</v>
      </c>
      <c r="G83" s="1">
        <v>269777</v>
      </c>
      <c r="H83" s="6">
        <f t="shared" si="2"/>
        <v>-1.7291239193083791E-3</v>
      </c>
    </row>
    <row r="84" spans="1:8" ht="15.75" customHeight="1">
      <c r="A84" s="3">
        <v>43837</v>
      </c>
      <c r="B84" s="1">
        <v>1385</v>
      </c>
      <c r="C84" s="1">
        <v>1400.4499510000001</v>
      </c>
      <c r="D84" s="1">
        <v>1380</v>
      </c>
      <c r="E84" s="1">
        <v>1389.8000489999999</v>
      </c>
      <c r="F84" s="1">
        <v>1389.8000489999999</v>
      </c>
      <c r="G84" s="1">
        <v>282751</v>
      </c>
      <c r="H84" s="6">
        <f t="shared" si="2"/>
        <v>3.0312305663607883E-3</v>
      </c>
    </row>
    <row r="85" spans="1:8" ht="15.75" customHeight="1">
      <c r="A85" s="3">
        <v>43838</v>
      </c>
      <c r="B85" s="1">
        <v>1379</v>
      </c>
      <c r="C85" s="1">
        <v>1396</v>
      </c>
      <c r="D85" s="1">
        <v>1375</v>
      </c>
      <c r="E85" s="1">
        <v>1391.5500489999999</v>
      </c>
      <c r="F85" s="1">
        <v>1391.5500489999999</v>
      </c>
      <c r="G85" s="1">
        <v>215586</v>
      </c>
      <c r="H85" s="6">
        <f t="shared" si="2"/>
        <v>1.259173937473361E-3</v>
      </c>
    </row>
    <row r="86" spans="1:8" ht="15.75" customHeight="1">
      <c r="A86" s="3">
        <v>43839</v>
      </c>
      <c r="B86" s="1">
        <v>1396</v>
      </c>
      <c r="C86" s="1">
        <v>1400.5</v>
      </c>
      <c r="D86" s="1">
        <v>1373</v>
      </c>
      <c r="E86" s="1">
        <v>1380.5500489999999</v>
      </c>
      <c r="F86" s="1">
        <v>1380.5500489999999</v>
      </c>
      <c r="G86" s="1">
        <v>214666</v>
      </c>
      <c r="H86" s="6">
        <f t="shared" si="2"/>
        <v>-7.9048540208128733E-3</v>
      </c>
    </row>
    <row r="87" spans="1:8" ht="15.75" customHeight="1">
      <c r="A87" s="3">
        <v>43840</v>
      </c>
      <c r="B87" s="1">
        <v>1382.900024</v>
      </c>
      <c r="C87" s="1">
        <v>1396.099976</v>
      </c>
      <c r="D87" s="1">
        <v>1369.6999510000001</v>
      </c>
      <c r="E87" s="1">
        <v>1374.8000489999999</v>
      </c>
      <c r="F87" s="1">
        <v>1374.8000489999999</v>
      </c>
      <c r="G87" s="1">
        <v>246516</v>
      </c>
      <c r="H87" s="6">
        <f t="shared" si="2"/>
        <v>-4.1650065523991739E-3</v>
      </c>
    </row>
    <row r="88" spans="1:8" ht="15.75" customHeight="1">
      <c r="A88" s="3">
        <v>43843</v>
      </c>
      <c r="B88" s="1">
        <v>1378.3000489999999</v>
      </c>
      <c r="C88" s="1">
        <v>1382</v>
      </c>
      <c r="D88" s="1">
        <v>1352</v>
      </c>
      <c r="E88" s="1">
        <v>1353.75</v>
      </c>
      <c r="F88" s="1">
        <v>1353.75</v>
      </c>
      <c r="G88" s="1">
        <v>230062</v>
      </c>
      <c r="H88" s="6">
        <f t="shared" si="2"/>
        <v>-1.5311353105719846E-2</v>
      </c>
    </row>
    <row r="89" spans="1:8" ht="15.75" customHeight="1">
      <c r="A89" s="3">
        <v>43844</v>
      </c>
      <c r="B89" s="1">
        <v>1359</v>
      </c>
      <c r="C89" s="1">
        <v>1378</v>
      </c>
      <c r="D89" s="1">
        <v>1357.0500489999999</v>
      </c>
      <c r="E89" s="1">
        <v>1369.4499510000001</v>
      </c>
      <c r="F89" s="1">
        <v>1369.4499510000001</v>
      </c>
      <c r="G89" s="1">
        <v>425319</v>
      </c>
      <c r="H89" s="6">
        <f t="shared" si="2"/>
        <v>1.1597378393351841E-2</v>
      </c>
    </row>
    <row r="90" spans="1:8" ht="15.75" customHeight="1">
      <c r="A90" s="3">
        <v>43845</v>
      </c>
      <c r="B90" s="1">
        <v>1374</v>
      </c>
      <c r="C90" s="1">
        <v>1375.0500489999999</v>
      </c>
      <c r="D90" s="1">
        <v>1347.650024</v>
      </c>
      <c r="E90" s="1">
        <v>1359.5</v>
      </c>
      <c r="F90" s="1">
        <v>1359.5</v>
      </c>
      <c r="G90" s="1">
        <v>407094</v>
      </c>
      <c r="H90" s="6">
        <f t="shared" si="2"/>
        <v>-7.2656550849006197E-3</v>
      </c>
    </row>
    <row r="91" spans="1:8" ht="15.75" customHeight="1">
      <c r="A91" s="3">
        <v>43846</v>
      </c>
      <c r="B91" s="1">
        <v>1367</v>
      </c>
      <c r="C91" s="1">
        <v>1424.75</v>
      </c>
      <c r="D91" s="1">
        <v>1365</v>
      </c>
      <c r="E91" s="1">
        <v>1414.599976</v>
      </c>
      <c r="F91" s="1">
        <v>1414.599976</v>
      </c>
      <c r="G91" s="1">
        <v>982078</v>
      </c>
      <c r="H91" s="6">
        <f t="shared" si="2"/>
        <v>4.0529588819418878E-2</v>
      </c>
    </row>
    <row r="92" spans="1:8" ht="15.75" customHeight="1">
      <c r="A92" s="3">
        <v>43847</v>
      </c>
      <c r="B92" s="1">
        <v>1415</v>
      </c>
      <c r="C92" s="1">
        <v>1435.150024</v>
      </c>
      <c r="D92" s="1">
        <v>1396</v>
      </c>
      <c r="E92" s="1">
        <v>1412.5</v>
      </c>
      <c r="F92" s="1">
        <v>1412.5</v>
      </c>
      <c r="G92" s="1">
        <v>570066</v>
      </c>
      <c r="H92" s="6">
        <f t="shared" si="2"/>
        <v>-1.4845016510872397E-3</v>
      </c>
    </row>
    <row r="93" spans="1:8" ht="15.75" customHeight="1">
      <c r="A93" s="3">
        <v>43850</v>
      </c>
      <c r="B93" s="1">
        <v>1412.5</v>
      </c>
      <c r="C93" s="1">
        <v>1427.5</v>
      </c>
      <c r="D93" s="1">
        <v>1350</v>
      </c>
      <c r="E93" s="1">
        <v>1354.75</v>
      </c>
      <c r="F93" s="1">
        <v>1354.75</v>
      </c>
      <c r="G93" s="1">
        <v>508235</v>
      </c>
      <c r="H93" s="6">
        <f t="shared" si="2"/>
        <v>-4.088495575221239E-2</v>
      </c>
    </row>
    <row r="94" spans="1:8" ht="15.75" customHeight="1">
      <c r="A94" s="3">
        <v>43851</v>
      </c>
      <c r="B94" s="1">
        <v>1357.650024</v>
      </c>
      <c r="C94" s="1">
        <v>1369</v>
      </c>
      <c r="D94" s="1">
        <v>1323</v>
      </c>
      <c r="E94" s="1">
        <v>1329.9499510000001</v>
      </c>
      <c r="F94" s="1">
        <v>1329.9499510000001</v>
      </c>
      <c r="G94" s="1">
        <v>484563</v>
      </c>
      <c r="H94" s="6">
        <f t="shared" si="2"/>
        <v>-1.8305996678353899E-2</v>
      </c>
    </row>
    <row r="95" spans="1:8" ht="15.75" customHeight="1">
      <c r="A95" s="3">
        <v>43852</v>
      </c>
      <c r="B95" s="1">
        <v>1325</v>
      </c>
      <c r="C95" s="1">
        <v>1342.900024</v>
      </c>
      <c r="D95" s="1">
        <v>1308.349976</v>
      </c>
      <c r="E95" s="1">
        <v>1313.599976</v>
      </c>
      <c r="F95" s="1">
        <v>1313.599976</v>
      </c>
      <c r="G95" s="1">
        <v>528752</v>
      </c>
      <c r="H95" s="6">
        <f t="shared" si="2"/>
        <v>-1.2293676906944061E-2</v>
      </c>
    </row>
    <row r="96" spans="1:8" ht="15.75" customHeight="1">
      <c r="A96" s="3">
        <v>43853</v>
      </c>
      <c r="B96" s="1">
        <v>1320</v>
      </c>
      <c r="C96" s="1">
        <v>1350.75</v>
      </c>
      <c r="D96" s="1">
        <v>1304.0500489999999</v>
      </c>
      <c r="E96" s="1">
        <v>1332.8000489999999</v>
      </c>
      <c r="F96" s="1">
        <v>1332.8000489999999</v>
      </c>
      <c r="G96" s="1">
        <v>431309</v>
      </c>
      <c r="H96" s="6">
        <f t="shared" si="2"/>
        <v>1.4616377398593965E-2</v>
      </c>
    </row>
    <row r="97" spans="1:8" ht="15.75" customHeight="1">
      <c r="A97" s="3">
        <v>43854</v>
      </c>
      <c r="B97" s="1">
        <v>1336</v>
      </c>
      <c r="C97" s="1">
        <v>1356</v>
      </c>
      <c r="D97" s="1">
        <v>1320</v>
      </c>
      <c r="E97" s="1">
        <v>1350.349976</v>
      </c>
      <c r="F97" s="1">
        <v>1350.349976</v>
      </c>
      <c r="G97" s="1">
        <v>282051</v>
      </c>
      <c r="H97" s="6">
        <f t="shared" si="2"/>
        <v>1.316771185082694E-2</v>
      </c>
    </row>
    <row r="98" spans="1:8" ht="15.75" customHeight="1">
      <c r="A98" s="3">
        <v>43857</v>
      </c>
      <c r="B98" s="1">
        <v>1348.400024</v>
      </c>
      <c r="C98" s="1">
        <v>1362.9499510000001</v>
      </c>
      <c r="D98" s="1">
        <v>1330.75</v>
      </c>
      <c r="E98" s="1">
        <v>1338.8000489999999</v>
      </c>
      <c r="F98" s="1">
        <v>1338.8000489999999</v>
      </c>
      <c r="G98" s="1">
        <v>235959</v>
      </c>
      <c r="H98" s="6">
        <f t="shared" si="2"/>
        <v>-8.5532841154358826E-3</v>
      </c>
    </row>
    <row r="99" spans="1:8" ht="15.75" customHeight="1">
      <c r="A99" s="3">
        <v>43858</v>
      </c>
      <c r="B99" s="1">
        <v>1343.9499510000001</v>
      </c>
      <c r="C99" s="1">
        <v>1357.5</v>
      </c>
      <c r="D99" s="1">
        <v>1324</v>
      </c>
      <c r="E99" s="1">
        <v>1337.349976</v>
      </c>
      <c r="F99" s="1">
        <v>1337.349976</v>
      </c>
      <c r="G99" s="1">
        <v>233417</v>
      </c>
      <c r="H99" s="6">
        <f t="shared" si="2"/>
        <v>-1.0831139430291243E-3</v>
      </c>
    </row>
    <row r="100" spans="1:8" ht="15.75" customHeight="1">
      <c r="A100" s="3">
        <v>43859</v>
      </c>
      <c r="B100" s="1">
        <v>1339.8000489999999</v>
      </c>
      <c r="C100" s="1">
        <v>1348.4499510000001</v>
      </c>
      <c r="D100" s="1">
        <v>1322</v>
      </c>
      <c r="E100" s="1">
        <v>1323.849976</v>
      </c>
      <c r="F100" s="1">
        <v>1323.849976</v>
      </c>
      <c r="G100" s="1">
        <v>261939</v>
      </c>
      <c r="H100" s="6">
        <f t="shared" si="2"/>
        <v>-1.009459022863885E-2</v>
      </c>
    </row>
    <row r="101" spans="1:8" ht="15.75" customHeight="1">
      <c r="A101" s="3">
        <v>43860</v>
      </c>
      <c r="B101" s="1">
        <v>1327.900024</v>
      </c>
      <c r="C101" s="1">
        <v>1340.900024</v>
      </c>
      <c r="D101" s="1">
        <v>1308.1999510000001</v>
      </c>
      <c r="E101" s="1">
        <v>1327.9499510000001</v>
      </c>
      <c r="F101" s="1">
        <v>1327.9499510000001</v>
      </c>
      <c r="G101" s="1">
        <v>198507</v>
      </c>
      <c r="H101" s="6">
        <f t="shared" si="2"/>
        <v>3.0970087806989439E-3</v>
      </c>
    </row>
    <row r="102" spans="1:8" ht="15.75" customHeight="1">
      <c r="A102" s="3">
        <v>43861</v>
      </c>
      <c r="B102" s="1">
        <v>1320.25</v>
      </c>
      <c r="C102" s="1">
        <v>1340</v>
      </c>
      <c r="D102" s="1">
        <v>1316</v>
      </c>
      <c r="E102" s="1">
        <v>1318.400024</v>
      </c>
      <c r="F102" s="1">
        <v>1318.400024</v>
      </c>
      <c r="G102" s="1">
        <v>201621</v>
      </c>
      <c r="H102" s="6">
        <f t="shared" si="2"/>
        <v>-7.1914811193061479E-3</v>
      </c>
    </row>
    <row r="103" spans="1:8" ht="15.75" customHeight="1">
      <c r="A103" s="3">
        <v>43864</v>
      </c>
      <c r="B103" s="1">
        <v>1285</v>
      </c>
      <c r="C103" s="1">
        <v>1336.75</v>
      </c>
      <c r="D103" s="1">
        <v>1275.3000489999999</v>
      </c>
      <c r="E103" s="1">
        <v>1300.650024</v>
      </c>
      <c r="F103" s="1">
        <v>1300.650024</v>
      </c>
      <c r="G103" s="1">
        <v>391873</v>
      </c>
      <c r="H103" s="6">
        <f t="shared" si="2"/>
        <v>-1.3463288589867319E-2</v>
      </c>
    </row>
    <row r="104" spans="1:8" ht="15.75" customHeight="1">
      <c r="A104" s="3">
        <v>43865</v>
      </c>
      <c r="B104" s="1">
        <v>1301.5500489999999</v>
      </c>
      <c r="C104" s="1">
        <v>1327.5</v>
      </c>
      <c r="D104" s="1">
        <v>1288</v>
      </c>
      <c r="E104" s="1">
        <v>1314.3000489999999</v>
      </c>
      <c r="F104" s="1">
        <v>1314.3000489999999</v>
      </c>
      <c r="G104" s="1">
        <v>543400</v>
      </c>
      <c r="H104" s="6">
        <f t="shared" si="2"/>
        <v>1.0494771651193937E-2</v>
      </c>
    </row>
    <row r="105" spans="1:8" ht="15.75" customHeight="1">
      <c r="A105" s="3">
        <v>43866</v>
      </c>
      <c r="B105" s="1">
        <v>1326</v>
      </c>
      <c r="C105" s="1">
        <v>1348.1999510000001</v>
      </c>
      <c r="D105" s="1">
        <v>1311</v>
      </c>
      <c r="E105" s="1">
        <v>1336.3000489999999</v>
      </c>
      <c r="F105" s="1">
        <v>1336.3000489999999</v>
      </c>
      <c r="G105" s="1">
        <v>426619</v>
      </c>
      <c r="H105" s="6">
        <f t="shared" si="2"/>
        <v>1.6738947865625471E-2</v>
      </c>
    </row>
    <row r="106" spans="1:8" ht="15.75" customHeight="1">
      <c r="A106" s="3">
        <v>43867</v>
      </c>
      <c r="B106" s="1">
        <v>1340.5</v>
      </c>
      <c r="C106" s="1">
        <v>1380</v>
      </c>
      <c r="D106" s="1">
        <v>1340</v>
      </c>
      <c r="E106" s="1">
        <v>1377.650024</v>
      </c>
      <c r="F106" s="1">
        <v>1377.650024</v>
      </c>
      <c r="G106" s="1">
        <v>442363</v>
      </c>
      <c r="H106" s="6">
        <f t="shared" si="2"/>
        <v>3.0943630534881531E-2</v>
      </c>
    </row>
    <row r="107" spans="1:8" ht="15.75" customHeight="1">
      <c r="A107" s="3">
        <v>43868</v>
      </c>
      <c r="B107" s="1">
        <v>1381</v>
      </c>
      <c r="C107" s="1">
        <v>1398</v>
      </c>
      <c r="D107" s="1">
        <v>1365</v>
      </c>
      <c r="E107" s="1">
        <v>1381.6999510000001</v>
      </c>
      <c r="F107" s="1">
        <v>1381.6999510000001</v>
      </c>
      <c r="G107" s="1">
        <v>232059</v>
      </c>
      <c r="H107" s="6">
        <f t="shared" si="2"/>
        <v>2.9397357307344883E-3</v>
      </c>
    </row>
    <row r="108" spans="1:8" ht="15.75" customHeight="1">
      <c r="A108" s="3">
        <v>43871</v>
      </c>
      <c r="B108" s="1">
        <v>1382</v>
      </c>
      <c r="C108" s="1">
        <v>1390</v>
      </c>
      <c r="D108" s="1">
        <v>1366</v>
      </c>
      <c r="E108" s="1">
        <v>1377.25</v>
      </c>
      <c r="F108" s="1">
        <v>1377.25</v>
      </c>
      <c r="G108" s="1">
        <v>129381</v>
      </c>
      <c r="H108" s="6">
        <f t="shared" si="2"/>
        <v>-3.2206348395535664E-3</v>
      </c>
    </row>
    <row r="109" spans="1:8" ht="15.75" customHeight="1">
      <c r="A109" s="3">
        <v>43872</v>
      </c>
      <c r="B109" s="1">
        <v>1384.900024</v>
      </c>
      <c r="C109" s="1">
        <v>1387</v>
      </c>
      <c r="D109" s="1">
        <v>1355.1999510000001</v>
      </c>
      <c r="E109" s="1">
        <v>1368.5</v>
      </c>
      <c r="F109" s="1">
        <v>1368.5</v>
      </c>
      <c r="G109" s="1">
        <v>285909</v>
      </c>
      <c r="H109" s="6">
        <f t="shared" si="2"/>
        <v>-6.3532401524777635E-3</v>
      </c>
    </row>
    <row r="110" spans="1:8" ht="15.75" customHeight="1">
      <c r="A110" s="3">
        <v>43873</v>
      </c>
      <c r="B110" s="1">
        <v>1374</v>
      </c>
      <c r="C110" s="1">
        <v>1374</v>
      </c>
      <c r="D110" s="1">
        <v>1325.5</v>
      </c>
      <c r="E110" s="1">
        <v>1351.25</v>
      </c>
      <c r="F110" s="1">
        <v>1351.25</v>
      </c>
      <c r="G110" s="1">
        <v>378484</v>
      </c>
      <c r="H110" s="6">
        <f t="shared" si="2"/>
        <v>-1.2605042016806723E-2</v>
      </c>
    </row>
    <row r="111" spans="1:8" ht="15.75" customHeight="1">
      <c r="A111" s="3">
        <v>43874</v>
      </c>
      <c r="B111" s="1">
        <v>1325</v>
      </c>
      <c r="C111" s="1">
        <v>1360</v>
      </c>
      <c r="D111" s="1">
        <v>1325</v>
      </c>
      <c r="E111" s="1">
        <v>1347.349976</v>
      </c>
      <c r="F111" s="1">
        <v>1347.349976</v>
      </c>
      <c r="G111" s="1">
        <v>573718</v>
      </c>
      <c r="H111" s="6">
        <f t="shared" si="2"/>
        <v>-2.8862342275670898E-3</v>
      </c>
    </row>
    <row r="112" spans="1:8" ht="15.75" customHeight="1">
      <c r="A112" s="3">
        <v>43875</v>
      </c>
      <c r="B112" s="1">
        <v>1347.349976</v>
      </c>
      <c r="C112" s="1">
        <v>1356</v>
      </c>
      <c r="D112" s="1">
        <v>1340</v>
      </c>
      <c r="E112" s="1">
        <v>1353.599976</v>
      </c>
      <c r="F112" s="1">
        <v>1353.599976</v>
      </c>
      <c r="G112" s="1">
        <v>155666</v>
      </c>
      <c r="H112" s="6">
        <f t="shared" si="2"/>
        <v>4.6387353778377183E-3</v>
      </c>
    </row>
    <row r="113" spans="1:8" ht="15.75" customHeight="1">
      <c r="A113" s="3">
        <v>43878</v>
      </c>
      <c r="B113" s="1">
        <v>1353.599976</v>
      </c>
      <c r="C113" s="1">
        <v>1356</v>
      </c>
      <c r="D113" s="1">
        <v>1331.25</v>
      </c>
      <c r="E113" s="1">
        <v>1338.650024</v>
      </c>
      <c r="F113" s="1">
        <v>1338.650024</v>
      </c>
      <c r="G113" s="1">
        <v>187423</v>
      </c>
      <c r="H113" s="6">
        <f t="shared" si="2"/>
        <v>-1.1044586484242032E-2</v>
      </c>
    </row>
    <row r="114" spans="1:8" ht="15.75" customHeight="1">
      <c r="A114" s="3">
        <v>43879</v>
      </c>
      <c r="B114" s="1">
        <v>1339</v>
      </c>
      <c r="C114" s="1">
        <v>1345</v>
      </c>
      <c r="D114" s="1">
        <v>1326.0500489999999</v>
      </c>
      <c r="E114" s="1">
        <v>1339.400024</v>
      </c>
      <c r="F114" s="1">
        <v>1339.400024</v>
      </c>
      <c r="G114" s="1">
        <v>202026</v>
      </c>
      <c r="H114" s="6">
        <f t="shared" si="2"/>
        <v>5.602659295212473E-4</v>
      </c>
    </row>
    <row r="115" spans="1:8" ht="15.75" customHeight="1">
      <c r="A115" s="3">
        <v>43880</v>
      </c>
      <c r="B115" s="1">
        <v>1340</v>
      </c>
      <c r="C115" s="1">
        <v>1367</v>
      </c>
      <c r="D115" s="1">
        <v>1340</v>
      </c>
      <c r="E115" s="1">
        <v>1355.5500489999999</v>
      </c>
      <c r="F115" s="1">
        <v>1355.5500489999999</v>
      </c>
      <c r="G115" s="1">
        <v>156721</v>
      </c>
      <c r="H115" s="6">
        <f t="shared" si="2"/>
        <v>1.2057656197264569E-2</v>
      </c>
    </row>
    <row r="116" spans="1:8" ht="15.75" customHeight="1">
      <c r="A116" s="3">
        <v>43881</v>
      </c>
      <c r="B116" s="1">
        <v>1356.3000489999999</v>
      </c>
      <c r="C116" s="1">
        <v>1366.650024</v>
      </c>
      <c r="D116" s="1">
        <v>1340</v>
      </c>
      <c r="E116" s="1">
        <v>1345.4499510000001</v>
      </c>
      <c r="F116" s="1">
        <v>1345.4499510000001</v>
      </c>
      <c r="G116" s="1">
        <v>138284</v>
      </c>
      <c r="H116" s="6">
        <f t="shared" si="2"/>
        <v>-7.4509222344470508E-3</v>
      </c>
    </row>
    <row r="117" spans="1:8" ht="15.75" customHeight="1">
      <c r="A117" s="3">
        <v>43885</v>
      </c>
      <c r="B117" s="1">
        <v>1346</v>
      </c>
      <c r="C117" s="1">
        <v>1350.9499510000001</v>
      </c>
      <c r="D117" s="1">
        <v>1282.849976</v>
      </c>
      <c r="E117" s="1">
        <v>1305.099976</v>
      </c>
      <c r="F117" s="1">
        <v>1305.099976</v>
      </c>
      <c r="G117" s="1">
        <v>276331</v>
      </c>
      <c r="H117" s="6">
        <f t="shared" si="2"/>
        <v>-2.9989948693379592E-2</v>
      </c>
    </row>
    <row r="118" spans="1:8" ht="15.75" customHeight="1">
      <c r="A118" s="3">
        <v>43886</v>
      </c>
      <c r="B118" s="1">
        <v>1328</v>
      </c>
      <c r="C118" s="1">
        <v>1328</v>
      </c>
      <c r="D118" s="1">
        <v>1275.099976</v>
      </c>
      <c r="E118" s="1">
        <v>1286.900024</v>
      </c>
      <c r="F118" s="1">
        <v>1286.900024</v>
      </c>
      <c r="G118" s="1">
        <v>636341</v>
      </c>
      <c r="H118" s="6">
        <f t="shared" si="2"/>
        <v>-1.3945255026194208E-2</v>
      </c>
    </row>
    <row r="119" spans="1:8" ht="15.75" customHeight="1">
      <c r="A119" s="3">
        <v>43887</v>
      </c>
      <c r="B119" s="1">
        <v>1281.8000489999999</v>
      </c>
      <c r="C119" s="1">
        <v>1292.6999510000001</v>
      </c>
      <c r="D119" s="1">
        <v>1214</v>
      </c>
      <c r="E119" s="1">
        <v>1235.4499510000001</v>
      </c>
      <c r="F119" s="1">
        <v>1235.4499510000001</v>
      </c>
      <c r="G119" s="1">
        <v>562415</v>
      </c>
      <c r="H119" s="6">
        <f t="shared" si="2"/>
        <v>-3.9979852389838776E-2</v>
      </c>
    </row>
    <row r="120" spans="1:8" ht="15.75" customHeight="1">
      <c r="A120" s="3">
        <v>43888</v>
      </c>
      <c r="B120" s="1">
        <v>1220</v>
      </c>
      <c r="C120" s="1">
        <v>1277</v>
      </c>
      <c r="D120" s="1">
        <v>1215</v>
      </c>
      <c r="E120" s="1">
        <v>1250.75</v>
      </c>
      <c r="F120" s="1">
        <v>1250.75</v>
      </c>
      <c r="G120" s="1">
        <v>574555</v>
      </c>
      <c r="H120" s="6">
        <f t="shared" si="2"/>
        <v>1.2384191676575609E-2</v>
      </c>
    </row>
    <row r="121" spans="1:8" ht="15.75" customHeight="1">
      <c r="A121" s="3">
        <v>43889</v>
      </c>
      <c r="B121" s="1">
        <v>1235</v>
      </c>
      <c r="C121" s="1">
        <v>1275</v>
      </c>
      <c r="D121" s="1">
        <v>1192.349976</v>
      </c>
      <c r="E121" s="1">
        <v>1236.650024</v>
      </c>
      <c r="F121" s="1">
        <v>1236.650024</v>
      </c>
      <c r="G121" s="1">
        <v>756201</v>
      </c>
      <c r="H121" s="6">
        <f t="shared" si="2"/>
        <v>-1.1273216869878049E-2</v>
      </c>
    </row>
    <row r="122" spans="1:8" ht="15.75" customHeight="1">
      <c r="A122" s="3">
        <v>43892</v>
      </c>
      <c r="B122" s="1">
        <v>1237.099976</v>
      </c>
      <c r="C122" s="1">
        <v>1271.9499510000001</v>
      </c>
      <c r="D122" s="1">
        <v>1129.9499510000001</v>
      </c>
      <c r="E122" s="1">
        <v>1199.099976</v>
      </c>
      <c r="F122" s="1">
        <v>1199.099976</v>
      </c>
      <c r="G122" s="1">
        <v>436775</v>
      </c>
      <c r="H122" s="6">
        <f t="shared" si="2"/>
        <v>-3.0364328849113466E-2</v>
      </c>
    </row>
    <row r="123" spans="1:8" ht="15.75" customHeight="1">
      <c r="A123" s="3">
        <v>43893</v>
      </c>
      <c r="B123" s="1">
        <v>1199</v>
      </c>
      <c r="C123" s="1">
        <v>1238</v>
      </c>
      <c r="D123" s="1">
        <v>1198</v>
      </c>
      <c r="E123" s="1">
        <v>1210.9499510000001</v>
      </c>
      <c r="F123" s="1">
        <v>1210.9499510000001</v>
      </c>
      <c r="G123" s="1">
        <v>384410</v>
      </c>
      <c r="H123" s="6">
        <f t="shared" si="2"/>
        <v>9.8823911576828242E-3</v>
      </c>
    </row>
    <row r="124" spans="1:8" ht="15.75" customHeight="1">
      <c r="A124" s="3">
        <v>43894</v>
      </c>
      <c r="B124" s="1">
        <v>1235</v>
      </c>
      <c r="C124" s="1">
        <v>1239.6999510000001</v>
      </c>
      <c r="D124" s="1">
        <v>1205.3000489999999</v>
      </c>
      <c r="E124" s="1">
        <v>1214.5</v>
      </c>
      <c r="F124" s="1">
        <v>1214.5</v>
      </c>
      <c r="G124" s="1">
        <v>599176</v>
      </c>
      <c r="H124" s="6">
        <f t="shared" si="2"/>
        <v>2.9316232244514491E-3</v>
      </c>
    </row>
    <row r="125" spans="1:8" ht="15.75" customHeight="1">
      <c r="A125" s="3">
        <v>43895</v>
      </c>
      <c r="B125" s="1">
        <v>1222</v>
      </c>
      <c r="C125" s="1">
        <v>1279.8000489999999</v>
      </c>
      <c r="D125" s="1">
        <v>1212.0500489999999</v>
      </c>
      <c r="E125" s="1">
        <v>1262.75</v>
      </c>
      <c r="F125" s="1">
        <v>1262.75</v>
      </c>
      <c r="G125" s="1">
        <v>485211</v>
      </c>
      <c r="H125" s="6">
        <f t="shared" si="2"/>
        <v>3.972828324413339E-2</v>
      </c>
    </row>
    <row r="126" spans="1:8" ht="15.75" customHeight="1">
      <c r="A126" s="3">
        <v>43896</v>
      </c>
      <c r="B126" s="1">
        <v>1250.5</v>
      </c>
      <c r="C126" s="1">
        <v>1268</v>
      </c>
      <c r="D126" s="1">
        <v>1226.3000489999999</v>
      </c>
      <c r="E126" s="1">
        <v>1264.400024</v>
      </c>
      <c r="F126" s="1">
        <v>1264.400024</v>
      </c>
      <c r="G126" s="1">
        <v>718345</v>
      </c>
      <c r="H126" s="6">
        <f t="shared" si="2"/>
        <v>1.3066909522866999E-3</v>
      </c>
    </row>
    <row r="127" spans="1:8" ht="15.75" customHeight="1">
      <c r="A127" s="3">
        <v>43899</v>
      </c>
      <c r="B127" s="1">
        <v>1261</v>
      </c>
      <c r="C127" s="1">
        <v>1261</v>
      </c>
      <c r="D127" s="1">
        <v>1190</v>
      </c>
      <c r="E127" s="1">
        <v>1207.900024</v>
      </c>
      <c r="F127" s="1">
        <v>1207.900024</v>
      </c>
      <c r="G127" s="1">
        <v>732840</v>
      </c>
      <c r="H127" s="6">
        <f t="shared" si="2"/>
        <v>-4.4685225346057095E-2</v>
      </c>
    </row>
    <row r="128" spans="1:8" ht="15.75" customHeight="1">
      <c r="A128" s="3">
        <v>43901</v>
      </c>
      <c r="B128" s="1">
        <v>1210</v>
      </c>
      <c r="C128" s="1">
        <v>1225.099976</v>
      </c>
      <c r="D128" s="1">
        <v>1160.5</v>
      </c>
      <c r="E128" s="1">
        <v>1190.0500489999999</v>
      </c>
      <c r="F128" s="1">
        <v>1190.0500489999999</v>
      </c>
      <c r="G128" s="1">
        <v>642604</v>
      </c>
      <c r="H128" s="6">
        <f t="shared" si="2"/>
        <v>-1.4777692396171428E-2</v>
      </c>
    </row>
    <row r="129" spans="1:8" ht="15.75" customHeight="1">
      <c r="A129" s="3">
        <v>43902</v>
      </c>
      <c r="B129" s="1">
        <v>1135.650024</v>
      </c>
      <c r="C129" s="1">
        <v>1169.8000489999999</v>
      </c>
      <c r="D129" s="1">
        <v>1072</v>
      </c>
      <c r="E129" s="1">
        <v>1104.150024</v>
      </c>
      <c r="F129" s="1">
        <v>1104.150024</v>
      </c>
      <c r="G129" s="1">
        <v>1468801</v>
      </c>
      <c r="H129" s="6">
        <f t="shared" si="2"/>
        <v>-7.2181859134564777E-2</v>
      </c>
    </row>
    <row r="130" spans="1:8" ht="15.75" customHeight="1">
      <c r="A130" s="3">
        <v>43903</v>
      </c>
      <c r="B130" s="1">
        <v>1010</v>
      </c>
      <c r="C130" s="1">
        <v>1150</v>
      </c>
      <c r="D130" s="1">
        <v>883.34997599999997</v>
      </c>
      <c r="E130" s="1">
        <v>1125.650024</v>
      </c>
      <c r="F130" s="1">
        <v>1125.650024</v>
      </c>
      <c r="G130" s="1">
        <v>1166978</v>
      </c>
      <c r="H130" s="6">
        <f t="shared" si="2"/>
        <v>1.9471991606821719E-2</v>
      </c>
    </row>
    <row r="131" spans="1:8" ht="15.75" customHeight="1">
      <c r="A131" s="3">
        <v>43906</v>
      </c>
      <c r="B131" s="1">
        <v>1099.8000489999999</v>
      </c>
      <c r="C131" s="1">
        <v>1197.400024</v>
      </c>
      <c r="D131" s="1">
        <v>1042.0500489999999</v>
      </c>
      <c r="E131" s="1">
        <v>1087.8000489999999</v>
      </c>
      <c r="F131" s="1">
        <v>1087.8000489999999</v>
      </c>
      <c r="G131" s="1">
        <v>625700</v>
      </c>
      <c r="H131" s="6">
        <f t="shared" si="2"/>
        <v>-3.3624993730733563E-2</v>
      </c>
    </row>
    <row r="132" spans="1:8" ht="15.75" customHeight="1">
      <c r="A132" s="3">
        <v>43907</v>
      </c>
      <c r="B132" s="1">
        <v>1075</v>
      </c>
      <c r="C132" s="1">
        <v>1123.1999510000001</v>
      </c>
      <c r="D132" s="1">
        <v>1045.1999510000001</v>
      </c>
      <c r="E132" s="1">
        <v>1075.25</v>
      </c>
      <c r="F132" s="1">
        <v>1075.25</v>
      </c>
      <c r="G132" s="1">
        <v>407327</v>
      </c>
      <c r="H132" s="6">
        <f t="shared" si="2"/>
        <v>-1.1537091776689141E-2</v>
      </c>
    </row>
    <row r="133" spans="1:8" ht="15.75" customHeight="1">
      <c r="A133" s="3">
        <v>43908</v>
      </c>
      <c r="B133" s="1">
        <v>1066.5500489999999</v>
      </c>
      <c r="C133" s="1">
        <v>1099</v>
      </c>
      <c r="D133" s="1">
        <v>962</v>
      </c>
      <c r="E133" s="1">
        <v>995.79998799999998</v>
      </c>
      <c r="F133" s="1">
        <v>995.79998799999998</v>
      </c>
      <c r="G133" s="1">
        <v>1302437</v>
      </c>
      <c r="H133" s="6">
        <f t="shared" si="2"/>
        <v>-7.3889804231574069E-2</v>
      </c>
    </row>
    <row r="134" spans="1:8" ht="15.75" customHeight="1">
      <c r="A134" s="3">
        <v>43909</v>
      </c>
      <c r="B134" s="1">
        <v>950</v>
      </c>
      <c r="C134" s="1">
        <v>1121</v>
      </c>
      <c r="D134" s="1">
        <v>805</v>
      </c>
      <c r="E134" s="1">
        <v>1029.400024</v>
      </c>
      <c r="F134" s="1">
        <v>1029.400024</v>
      </c>
      <c r="G134" s="1">
        <v>990238</v>
      </c>
      <c r="H134" s="6">
        <f t="shared" si="2"/>
        <v>3.3741751762302742E-2</v>
      </c>
    </row>
    <row r="135" spans="1:8" ht="15.75" customHeight="1">
      <c r="A135" s="3">
        <v>43910</v>
      </c>
      <c r="B135" s="1">
        <v>1050</v>
      </c>
      <c r="C135" s="1">
        <v>1074.25</v>
      </c>
      <c r="D135" s="1">
        <v>950</v>
      </c>
      <c r="E135" s="1">
        <v>1004.450012</v>
      </c>
      <c r="F135" s="1">
        <v>1004.450012</v>
      </c>
      <c r="G135" s="1">
        <v>1765060</v>
      </c>
      <c r="H135" s="6">
        <f t="shared" si="2"/>
        <v>-2.4237430948418178E-2</v>
      </c>
    </row>
    <row r="136" spans="1:8" ht="15.75" customHeight="1">
      <c r="A136" s="3">
        <v>43913</v>
      </c>
      <c r="B136" s="1">
        <v>910</v>
      </c>
      <c r="C136" s="1">
        <v>949.95001200000002</v>
      </c>
      <c r="D136" s="1">
        <v>820</v>
      </c>
      <c r="E136" s="1">
        <v>826.29998799999998</v>
      </c>
      <c r="F136" s="1">
        <v>826.29998799999998</v>
      </c>
      <c r="G136" s="1">
        <v>596466</v>
      </c>
      <c r="H136" s="6">
        <f t="shared" si="2"/>
        <v>-0.17736076646091975</v>
      </c>
    </row>
    <row r="137" spans="1:8" ht="15.75" customHeight="1">
      <c r="A137" s="3">
        <v>43914</v>
      </c>
      <c r="B137" s="1">
        <v>818.04998799999998</v>
      </c>
      <c r="C137" s="1">
        <v>929</v>
      </c>
      <c r="D137" s="1">
        <v>815.75</v>
      </c>
      <c r="E137" s="1">
        <v>850.95001200000002</v>
      </c>
      <c r="F137" s="1">
        <v>850.95001200000002</v>
      </c>
      <c r="G137" s="1">
        <v>904315</v>
      </c>
      <c r="H137" s="6">
        <f t="shared" si="2"/>
        <v>2.9831809703475428E-2</v>
      </c>
    </row>
    <row r="138" spans="1:8" ht="15.75" customHeight="1">
      <c r="A138" s="3">
        <v>43915</v>
      </c>
      <c r="B138" s="1">
        <v>855.5</v>
      </c>
      <c r="C138" s="1">
        <v>995</v>
      </c>
      <c r="D138" s="1">
        <v>846.40002400000003</v>
      </c>
      <c r="E138" s="1">
        <v>984.95001200000002</v>
      </c>
      <c r="F138" s="1">
        <v>984.95001200000002</v>
      </c>
      <c r="G138" s="1">
        <v>1161295</v>
      </c>
      <c r="H138" s="6">
        <f t="shared" si="2"/>
        <v>0.15747105953387072</v>
      </c>
    </row>
    <row r="139" spans="1:8" ht="15.75" customHeight="1">
      <c r="A139" s="3">
        <v>43916</v>
      </c>
      <c r="B139" s="1">
        <v>1000</v>
      </c>
      <c r="C139" s="1">
        <v>1181.900024</v>
      </c>
      <c r="D139" s="1">
        <v>997.04998799999998</v>
      </c>
      <c r="E139" s="1">
        <v>1096.8000489999999</v>
      </c>
      <c r="F139" s="1">
        <v>1096.8000489999999</v>
      </c>
      <c r="G139" s="1">
        <v>1897600</v>
      </c>
      <c r="H139" s="6">
        <f t="shared" si="2"/>
        <v>0.11355910009370093</v>
      </c>
    </row>
    <row r="140" spans="1:8" ht="15.75" customHeight="1">
      <c r="A140" s="3">
        <v>43917</v>
      </c>
      <c r="B140" s="1">
        <v>1080</v>
      </c>
      <c r="C140" s="1">
        <v>1179.6999510000001</v>
      </c>
      <c r="D140" s="1">
        <v>980</v>
      </c>
      <c r="E140" s="1">
        <v>1022.75</v>
      </c>
      <c r="F140" s="1">
        <v>1022.75</v>
      </c>
      <c r="G140" s="1">
        <v>756636</v>
      </c>
      <c r="H140" s="6">
        <f t="shared" si="2"/>
        <v>-6.7514629551224559E-2</v>
      </c>
    </row>
    <row r="141" spans="1:8" ht="15.75" customHeight="1">
      <c r="A141" s="3">
        <v>43920</v>
      </c>
      <c r="B141" s="1">
        <v>998.75</v>
      </c>
      <c r="C141" s="1">
        <v>1088</v>
      </c>
      <c r="D141" s="1">
        <v>998.75</v>
      </c>
      <c r="E141" s="1">
        <v>1027.6999510000001</v>
      </c>
      <c r="F141" s="1">
        <v>1027.6999510000001</v>
      </c>
      <c r="G141" s="1">
        <v>427414</v>
      </c>
      <c r="H141" s="6">
        <f t="shared" si="2"/>
        <v>4.8398445367881255E-3</v>
      </c>
    </row>
    <row r="142" spans="1:8" ht="15.75" customHeight="1">
      <c r="A142" s="3">
        <v>43921</v>
      </c>
      <c r="B142" s="1">
        <v>1065</v>
      </c>
      <c r="C142" s="1">
        <v>1102.9499510000001</v>
      </c>
      <c r="D142" s="1">
        <v>1030</v>
      </c>
      <c r="E142" s="1">
        <v>1081.650024</v>
      </c>
      <c r="F142" s="1">
        <v>1081.650024</v>
      </c>
      <c r="G142" s="1">
        <v>1302717</v>
      </c>
      <c r="H142" s="6">
        <f t="shared" ref="H142:H205" si="3">(F142-F141)/F141</f>
        <v>5.2495938087283193E-2</v>
      </c>
    </row>
    <row r="143" spans="1:8" ht="15.75" customHeight="1">
      <c r="A143" s="3">
        <v>43922</v>
      </c>
      <c r="B143" s="1">
        <v>1084</v>
      </c>
      <c r="C143" s="1">
        <v>1143</v>
      </c>
      <c r="D143" s="1">
        <v>1051.099976</v>
      </c>
      <c r="E143" s="1">
        <v>1105.75</v>
      </c>
      <c r="F143" s="1">
        <v>1105.75</v>
      </c>
      <c r="G143" s="1">
        <v>538692</v>
      </c>
      <c r="H143" s="6">
        <f t="shared" si="3"/>
        <v>2.2280752059595912E-2</v>
      </c>
    </row>
    <row r="144" spans="1:8" ht="15.75" customHeight="1">
      <c r="A144" s="3">
        <v>43924</v>
      </c>
      <c r="B144" s="1">
        <v>1100</v>
      </c>
      <c r="C144" s="1">
        <v>1119.900024</v>
      </c>
      <c r="D144" s="1">
        <v>1013</v>
      </c>
      <c r="E144" s="1">
        <v>1045.0500489999999</v>
      </c>
      <c r="F144" s="1">
        <v>1045.0500489999999</v>
      </c>
      <c r="G144" s="1">
        <v>1099047</v>
      </c>
      <c r="H144" s="6">
        <f t="shared" si="3"/>
        <v>-5.4894823423016104E-2</v>
      </c>
    </row>
    <row r="145" spans="1:8" ht="15.75" customHeight="1">
      <c r="A145" s="3">
        <v>43928</v>
      </c>
      <c r="B145" s="1">
        <v>1072</v>
      </c>
      <c r="C145" s="1">
        <v>1195</v>
      </c>
      <c r="D145" s="1">
        <v>1072</v>
      </c>
      <c r="E145" s="1">
        <v>1154.4499510000001</v>
      </c>
      <c r="F145" s="1">
        <v>1154.4499510000001</v>
      </c>
      <c r="G145" s="1">
        <v>812026</v>
      </c>
      <c r="H145" s="6">
        <f t="shared" si="3"/>
        <v>0.10468388772832843</v>
      </c>
    </row>
    <row r="146" spans="1:8" ht="15.75" customHeight="1">
      <c r="A146" s="3">
        <v>43929</v>
      </c>
      <c r="B146" s="1">
        <v>1110</v>
      </c>
      <c r="C146" s="1">
        <v>1179.900024</v>
      </c>
      <c r="D146" s="1">
        <v>1108.0500489999999</v>
      </c>
      <c r="E146" s="1">
        <v>1150.9499510000001</v>
      </c>
      <c r="F146" s="1">
        <v>1150.9499510000001</v>
      </c>
      <c r="G146" s="1">
        <v>575191</v>
      </c>
      <c r="H146" s="6">
        <f t="shared" si="3"/>
        <v>-3.0317468478977829E-3</v>
      </c>
    </row>
    <row r="147" spans="1:8" ht="15.75" customHeight="1">
      <c r="A147" s="3">
        <v>43930</v>
      </c>
      <c r="B147" s="1">
        <v>1130</v>
      </c>
      <c r="C147" s="1">
        <v>1227.9499510000001</v>
      </c>
      <c r="D147" s="1">
        <v>1125</v>
      </c>
      <c r="E147" s="1">
        <v>1169</v>
      </c>
      <c r="F147" s="1">
        <v>1169</v>
      </c>
      <c r="G147" s="1">
        <v>1307788</v>
      </c>
      <c r="H147" s="6">
        <f t="shared" si="3"/>
        <v>1.5682740143754474E-2</v>
      </c>
    </row>
    <row r="148" spans="1:8" ht="15.75" customHeight="1">
      <c r="A148" s="3">
        <v>43934</v>
      </c>
      <c r="B148" s="1">
        <v>1165</v>
      </c>
      <c r="C148" s="1">
        <v>1178.8000489999999</v>
      </c>
      <c r="D148" s="1">
        <v>1101</v>
      </c>
      <c r="E148" s="1">
        <v>1146.6999510000001</v>
      </c>
      <c r="F148" s="1">
        <v>1146.6999510000001</v>
      </c>
      <c r="G148" s="1">
        <v>542846</v>
      </c>
      <c r="H148" s="6">
        <f t="shared" si="3"/>
        <v>-1.9076175363558549E-2</v>
      </c>
    </row>
    <row r="149" spans="1:8" ht="15.75" customHeight="1">
      <c r="A149" s="3">
        <v>43936</v>
      </c>
      <c r="B149" s="1">
        <v>1169.4499510000001</v>
      </c>
      <c r="C149" s="1">
        <v>1214.400024</v>
      </c>
      <c r="D149" s="1">
        <v>1139.099976</v>
      </c>
      <c r="E149" s="1">
        <v>1152.849976</v>
      </c>
      <c r="F149" s="1">
        <v>1152.849976</v>
      </c>
      <c r="G149" s="1">
        <v>761153</v>
      </c>
      <c r="H149" s="6">
        <f t="shared" si="3"/>
        <v>5.3632382164459638E-3</v>
      </c>
    </row>
    <row r="150" spans="1:8" ht="15.75" customHeight="1">
      <c r="A150" s="3">
        <v>43937</v>
      </c>
      <c r="B150" s="1">
        <v>1152.849976</v>
      </c>
      <c r="C150" s="1">
        <v>1223.6999510000001</v>
      </c>
      <c r="D150" s="1">
        <v>1136.8000489999999</v>
      </c>
      <c r="E150" s="1">
        <v>1157.25</v>
      </c>
      <c r="F150" s="1">
        <v>1157.25</v>
      </c>
      <c r="G150" s="1">
        <v>808208</v>
      </c>
      <c r="H150" s="6">
        <f t="shared" si="3"/>
        <v>3.8166492532416296E-3</v>
      </c>
    </row>
    <row r="151" spans="1:8" ht="15.75" customHeight="1">
      <c r="A151" s="3">
        <v>43938</v>
      </c>
      <c r="B151" s="1">
        <v>1174.849976</v>
      </c>
      <c r="C151" s="1">
        <v>1212.6999510000001</v>
      </c>
      <c r="D151" s="1">
        <v>1173.349976</v>
      </c>
      <c r="E151" s="1">
        <v>1199.400024</v>
      </c>
      <c r="F151" s="1">
        <v>1199.400024</v>
      </c>
      <c r="G151" s="1">
        <v>701251</v>
      </c>
      <c r="H151" s="6">
        <f t="shared" si="3"/>
        <v>3.6422574206092052E-2</v>
      </c>
    </row>
    <row r="152" spans="1:8" ht="15.75" customHeight="1">
      <c r="A152" s="3">
        <v>43941</v>
      </c>
      <c r="B152" s="1">
        <v>1215</v>
      </c>
      <c r="C152" s="1">
        <v>1233.5</v>
      </c>
      <c r="D152" s="1">
        <v>1175</v>
      </c>
      <c r="E152" s="1">
        <v>1190.3000489999999</v>
      </c>
      <c r="F152" s="1">
        <v>1190.3000489999999</v>
      </c>
      <c r="G152" s="1">
        <v>734858</v>
      </c>
      <c r="H152" s="6">
        <f t="shared" si="3"/>
        <v>-7.5871059012085577E-3</v>
      </c>
    </row>
    <row r="153" spans="1:8" ht="15.75" customHeight="1">
      <c r="A153" s="3">
        <v>43942</v>
      </c>
      <c r="B153" s="1">
        <v>1175</v>
      </c>
      <c r="C153" s="1">
        <v>1199.8000489999999</v>
      </c>
      <c r="D153" s="1">
        <v>1130.1999510000001</v>
      </c>
      <c r="E153" s="1">
        <v>1159.1999510000001</v>
      </c>
      <c r="F153" s="1">
        <v>1159.1999510000001</v>
      </c>
      <c r="G153" s="1">
        <v>611851</v>
      </c>
      <c r="H153" s="6">
        <f t="shared" si="3"/>
        <v>-2.6127948180904335E-2</v>
      </c>
    </row>
    <row r="154" spans="1:8" ht="15.75" customHeight="1">
      <c r="A154" s="3">
        <v>43943</v>
      </c>
      <c r="B154" s="1">
        <v>1159.150024</v>
      </c>
      <c r="C154" s="1">
        <v>1160.0500489999999</v>
      </c>
      <c r="D154" s="1">
        <v>1126</v>
      </c>
      <c r="E154" s="1">
        <v>1139.400024</v>
      </c>
      <c r="F154" s="1">
        <v>1139.400024</v>
      </c>
      <c r="G154" s="1">
        <v>348113</v>
      </c>
      <c r="H154" s="6">
        <f t="shared" si="3"/>
        <v>-1.7080683089159329E-2</v>
      </c>
    </row>
    <row r="155" spans="1:8" ht="15.75" customHeight="1">
      <c r="A155" s="3">
        <v>43944</v>
      </c>
      <c r="B155" s="1">
        <v>1149.8000489999999</v>
      </c>
      <c r="C155" s="1">
        <v>1199</v>
      </c>
      <c r="D155" s="1">
        <v>1140</v>
      </c>
      <c r="E155" s="1">
        <v>1190.849976</v>
      </c>
      <c r="F155" s="1">
        <v>1190.849976</v>
      </c>
      <c r="G155" s="1">
        <v>348769</v>
      </c>
      <c r="H155" s="6">
        <f t="shared" si="3"/>
        <v>4.5155301839804013E-2</v>
      </c>
    </row>
    <row r="156" spans="1:8" ht="15.75" customHeight="1">
      <c r="A156" s="3">
        <v>43945</v>
      </c>
      <c r="B156" s="1">
        <v>1160</v>
      </c>
      <c r="C156" s="1">
        <v>1201</v>
      </c>
      <c r="D156" s="1">
        <v>1126</v>
      </c>
      <c r="E156" s="1">
        <v>1136.5</v>
      </c>
      <c r="F156" s="1">
        <v>1136.5</v>
      </c>
      <c r="G156" s="1">
        <v>682172</v>
      </c>
      <c r="H156" s="6">
        <f t="shared" si="3"/>
        <v>-4.5639649910023568E-2</v>
      </c>
    </row>
    <row r="157" spans="1:8" ht="15.75" customHeight="1">
      <c r="A157" s="3">
        <v>43948</v>
      </c>
      <c r="B157" s="1">
        <v>1140</v>
      </c>
      <c r="C157" s="1">
        <v>1205</v>
      </c>
      <c r="D157" s="1">
        <v>1137.099976</v>
      </c>
      <c r="E157" s="1">
        <v>1194</v>
      </c>
      <c r="F157" s="1">
        <v>1194</v>
      </c>
      <c r="G157" s="1">
        <v>567752</v>
      </c>
      <c r="H157" s="6">
        <f t="shared" si="3"/>
        <v>5.0593928728552576E-2</v>
      </c>
    </row>
    <row r="158" spans="1:8" ht="15.75" customHeight="1">
      <c r="A158" s="3">
        <v>43949</v>
      </c>
      <c r="B158" s="1">
        <v>1204.900024</v>
      </c>
      <c r="C158" s="1">
        <v>1206.900024</v>
      </c>
      <c r="D158" s="1">
        <v>1180</v>
      </c>
      <c r="E158" s="1">
        <v>1195.4499510000001</v>
      </c>
      <c r="F158" s="1">
        <v>1195.4499510000001</v>
      </c>
      <c r="G158" s="1">
        <v>983106</v>
      </c>
      <c r="H158" s="6">
        <f t="shared" si="3"/>
        <v>1.2143643216080866E-3</v>
      </c>
    </row>
    <row r="159" spans="1:8" ht="15.75" customHeight="1">
      <c r="A159" s="3">
        <v>43950</v>
      </c>
      <c r="B159" s="1">
        <v>1190</v>
      </c>
      <c r="C159" s="1">
        <v>1235.349976</v>
      </c>
      <c r="D159" s="1">
        <v>1182.6999510000001</v>
      </c>
      <c r="E159" s="1">
        <v>1231.25</v>
      </c>
      <c r="F159" s="1">
        <v>1231.25</v>
      </c>
      <c r="G159" s="1">
        <v>586460</v>
      </c>
      <c r="H159" s="6">
        <f t="shared" si="3"/>
        <v>2.9946924143543625E-2</v>
      </c>
    </row>
    <row r="160" spans="1:8" ht="15.75" customHeight="1">
      <c r="A160" s="3">
        <v>43951</v>
      </c>
      <c r="B160" s="1">
        <v>1240</v>
      </c>
      <c r="C160" s="1">
        <v>1325</v>
      </c>
      <c r="D160" s="1">
        <v>1207.0500489999999</v>
      </c>
      <c r="E160" s="1">
        <v>1290.599976</v>
      </c>
      <c r="F160" s="1">
        <v>1290.599976</v>
      </c>
      <c r="G160" s="1">
        <v>987356</v>
      </c>
      <c r="H160" s="6">
        <f t="shared" si="3"/>
        <v>4.8203026192893378E-2</v>
      </c>
    </row>
    <row r="161" spans="1:8" ht="15.75" customHeight="1">
      <c r="A161" s="3">
        <v>43955</v>
      </c>
      <c r="B161" s="1">
        <v>1253.099976</v>
      </c>
      <c r="C161" s="1">
        <v>1265</v>
      </c>
      <c r="D161" s="1">
        <v>1189</v>
      </c>
      <c r="E161" s="1">
        <v>1208.849976</v>
      </c>
      <c r="F161" s="1">
        <v>1208.849976</v>
      </c>
      <c r="G161" s="1">
        <v>702118</v>
      </c>
      <c r="H161" s="6">
        <f t="shared" si="3"/>
        <v>-6.3342632512182848E-2</v>
      </c>
    </row>
    <row r="162" spans="1:8" ht="15.75" customHeight="1">
      <c r="A162" s="3">
        <v>43956</v>
      </c>
      <c r="B162" s="1">
        <v>1210.900024</v>
      </c>
      <c r="C162" s="1">
        <v>1231.25</v>
      </c>
      <c r="D162" s="1">
        <v>1172</v>
      </c>
      <c r="E162" s="1">
        <v>1213.349976</v>
      </c>
      <c r="F162" s="1">
        <v>1213.349976</v>
      </c>
      <c r="G162" s="1">
        <v>613031</v>
      </c>
      <c r="H162" s="6">
        <f t="shared" si="3"/>
        <v>3.7225462955214552E-3</v>
      </c>
    </row>
    <row r="163" spans="1:8" ht="15.75" customHeight="1">
      <c r="A163" s="3">
        <v>43957</v>
      </c>
      <c r="B163" s="1">
        <v>1229</v>
      </c>
      <c r="C163" s="1">
        <v>1239.6999510000001</v>
      </c>
      <c r="D163" s="1">
        <v>1174.349976</v>
      </c>
      <c r="E163" s="1">
        <v>1212.150024</v>
      </c>
      <c r="F163" s="1">
        <v>1212.150024</v>
      </c>
      <c r="G163" s="1">
        <v>471267</v>
      </c>
      <c r="H163" s="6">
        <f t="shared" si="3"/>
        <v>-9.8895786354714476E-4</v>
      </c>
    </row>
    <row r="164" spans="1:8" ht="15.75" customHeight="1">
      <c r="A164" s="3">
        <v>43958</v>
      </c>
      <c r="B164" s="1">
        <v>1209.8000489999999</v>
      </c>
      <c r="C164" s="1">
        <v>1220</v>
      </c>
      <c r="D164" s="1">
        <v>1192.150024</v>
      </c>
      <c r="E164" s="1">
        <v>1210.1999510000001</v>
      </c>
      <c r="F164" s="1">
        <v>1210.1999510000001</v>
      </c>
      <c r="G164" s="1">
        <v>271631</v>
      </c>
      <c r="H164" s="6">
        <f t="shared" si="3"/>
        <v>-1.6087719848116547E-3</v>
      </c>
    </row>
    <row r="165" spans="1:8" ht="15.75" customHeight="1">
      <c r="A165" s="3">
        <v>43959</v>
      </c>
      <c r="B165" s="1">
        <v>1217</v>
      </c>
      <c r="C165" s="1">
        <v>1248.900024</v>
      </c>
      <c r="D165" s="1">
        <v>1210.099976</v>
      </c>
      <c r="E165" s="1">
        <v>1235.150024</v>
      </c>
      <c r="F165" s="1">
        <v>1235.150024</v>
      </c>
      <c r="G165" s="1">
        <v>408970</v>
      </c>
      <c r="H165" s="6">
        <f t="shared" si="3"/>
        <v>2.0616488192206159E-2</v>
      </c>
    </row>
    <row r="166" spans="1:8" ht="15.75" customHeight="1">
      <c r="A166" s="3">
        <v>43962</v>
      </c>
      <c r="B166" s="1">
        <v>1250</v>
      </c>
      <c r="C166" s="1">
        <v>1314</v>
      </c>
      <c r="D166" s="1">
        <v>1246</v>
      </c>
      <c r="E166" s="1">
        <v>1297.3000489999999</v>
      </c>
      <c r="F166" s="1">
        <v>1297.3000489999999</v>
      </c>
      <c r="G166" s="1">
        <v>760784</v>
      </c>
      <c r="H166" s="6">
        <f t="shared" si="3"/>
        <v>5.0317794431747435E-2</v>
      </c>
    </row>
    <row r="167" spans="1:8" ht="15.75" customHeight="1">
      <c r="A167" s="3">
        <v>43963</v>
      </c>
      <c r="B167" s="1">
        <v>1289.599976</v>
      </c>
      <c r="C167" s="1">
        <v>1342.9499510000001</v>
      </c>
      <c r="D167" s="1">
        <v>1274</v>
      </c>
      <c r="E167" s="1">
        <v>1333.3000489999999</v>
      </c>
      <c r="F167" s="1">
        <v>1333.3000489999999</v>
      </c>
      <c r="G167" s="1">
        <v>682524</v>
      </c>
      <c r="H167" s="6">
        <f t="shared" si="3"/>
        <v>2.7749941139484226E-2</v>
      </c>
    </row>
    <row r="168" spans="1:8" ht="15.75" customHeight="1">
      <c r="A168" s="3">
        <v>43964</v>
      </c>
      <c r="B168" s="1">
        <v>1360</v>
      </c>
      <c r="C168" s="1">
        <v>1372.1999510000001</v>
      </c>
      <c r="D168" s="1">
        <v>1286</v>
      </c>
      <c r="E168" s="1">
        <v>1320.099976</v>
      </c>
      <c r="F168" s="1">
        <v>1320.099976</v>
      </c>
      <c r="G168" s="1">
        <v>711169</v>
      </c>
      <c r="H168" s="6">
        <f t="shared" si="3"/>
        <v>-9.9003018937112303E-3</v>
      </c>
    </row>
    <row r="169" spans="1:8" ht="15.75" customHeight="1">
      <c r="A169" s="3">
        <v>43965</v>
      </c>
      <c r="B169" s="1">
        <v>1310</v>
      </c>
      <c r="C169" s="1">
        <v>1316.650024</v>
      </c>
      <c r="D169" s="1">
        <v>1235</v>
      </c>
      <c r="E169" s="1">
        <v>1243.5</v>
      </c>
      <c r="F169" s="1">
        <v>1243.5</v>
      </c>
      <c r="G169" s="1">
        <v>568028</v>
      </c>
      <c r="H169" s="6">
        <f t="shared" si="3"/>
        <v>-5.8025890002743226E-2</v>
      </c>
    </row>
    <row r="170" spans="1:8" ht="15.75" customHeight="1">
      <c r="A170" s="3">
        <v>43966</v>
      </c>
      <c r="B170" s="1">
        <v>1249</v>
      </c>
      <c r="C170" s="1">
        <v>1260</v>
      </c>
      <c r="D170" s="1">
        <v>1216.349976</v>
      </c>
      <c r="E170" s="1">
        <v>1233.400024</v>
      </c>
      <c r="F170" s="1">
        <v>1233.400024</v>
      </c>
      <c r="G170" s="1">
        <v>491850</v>
      </c>
      <c r="H170" s="6">
        <f t="shared" si="3"/>
        <v>-8.1222163248893999E-3</v>
      </c>
    </row>
    <row r="171" spans="1:8" ht="15.75" customHeight="1">
      <c r="A171" s="3">
        <v>43969</v>
      </c>
      <c r="B171" s="1">
        <v>1222.25</v>
      </c>
      <c r="C171" s="1">
        <v>1238.650024</v>
      </c>
      <c r="D171" s="1">
        <v>1125.0500489999999</v>
      </c>
      <c r="E171" s="1">
        <v>1166</v>
      </c>
      <c r="F171" s="1">
        <v>1166</v>
      </c>
      <c r="G171" s="1">
        <v>503272</v>
      </c>
      <c r="H171" s="6">
        <f t="shared" si="3"/>
        <v>-5.4645713222395746E-2</v>
      </c>
    </row>
    <row r="172" spans="1:8" ht="15.75" customHeight="1">
      <c r="A172" s="3">
        <v>43970</v>
      </c>
      <c r="B172" s="1">
        <v>1195.4499510000001</v>
      </c>
      <c r="C172" s="1">
        <v>1234.150024</v>
      </c>
      <c r="D172" s="1">
        <v>1182.900024</v>
      </c>
      <c r="E172" s="1">
        <v>1222.5500489999999</v>
      </c>
      <c r="F172" s="1">
        <v>1222.5500489999999</v>
      </c>
      <c r="G172" s="1">
        <v>741998</v>
      </c>
      <c r="H172" s="6">
        <f t="shared" si="3"/>
        <v>4.8499184391080571E-2</v>
      </c>
    </row>
    <row r="173" spans="1:8" ht="15.75" customHeight="1">
      <c r="A173" s="3">
        <v>43971</v>
      </c>
      <c r="B173" s="1">
        <v>1220.099976</v>
      </c>
      <c r="C173" s="1">
        <v>1242.400024</v>
      </c>
      <c r="D173" s="1">
        <v>1211.099976</v>
      </c>
      <c r="E173" s="1">
        <v>1235</v>
      </c>
      <c r="F173" s="1">
        <v>1235</v>
      </c>
      <c r="G173" s="1">
        <v>239160</v>
      </c>
      <c r="H173" s="6">
        <f t="shared" si="3"/>
        <v>1.0183592082944701E-2</v>
      </c>
    </row>
    <row r="174" spans="1:8" ht="15.75" customHeight="1">
      <c r="A174" s="3">
        <v>43972</v>
      </c>
      <c r="B174" s="1">
        <v>1242</v>
      </c>
      <c r="C174" s="1">
        <v>1279.8000489999999</v>
      </c>
      <c r="D174" s="1">
        <v>1230.5500489999999</v>
      </c>
      <c r="E174" s="1">
        <v>1249.349976</v>
      </c>
      <c r="F174" s="1">
        <v>1249.349976</v>
      </c>
      <c r="G174" s="1">
        <v>559080</v>
      </c>
      <c r="H174" s="6">
        <f t="shared" si="3"/>
        <v>1.1619413765182161E-2</v>
      </c>
    </row>
    <row r="175" spans="1:8" ht="15.75" customHeight="1">
      <c r="A175" s="3">
        <v>43973</v>
      </c>
      <c r="B175" s="1">
        <v>1254</v>
      </c>
      <c r="C175" s="1">
        <v>1263.849976</v>
      </c>
      <c r="D175" s="1">
        <v>1215</v>
      </c>
      <c r="E175" s="1">
        <v>1238.099976</v>
      </c>
      <c r="F175" s="1">
        <v>1238.099976</v>
      </c>
      <c r="G175" s="1">
        <v>289297</v>
      </c>
      <c r="H175" s="6">
        <f t="shared" si="3"/>
        <v>-9.004682607845987E-3</v>
      </c>
    </row>
    <row r="176" spans="1:8" ht="15.75" customHeight="1">
      <c r="A176" s="3">
        <v>43977</v>
      </c>
      <c r="B176" s="1">
        <v>1247.75</v>
      </c>
      <c r="C176" s="1">
        <v>1258</v>
      </c>
      <c r="D176" s="1">
        <v>1228</v>
      </c>
      <c r="E176" s="1">
        <v>1233.349976</v>
      </c>
      <c r="F176" s="1">
        <v>1233.349976</v>
      </c>
      <c r="G176" s="1">
        <v>303068</v>
      </c>
      <c r="H176" s="6">
        <f t="shared" si="3"/>
        <v>-3.8365237800473072E-3</v>
      </c>
    </row>
    <row r="177" spans="1:8" ht="15.75" customHeight="1">
      <c r="A177" s="3">
        <v>43978</v>
      </c>
      <c r="B177" s="1">
        <v>1240</v>
      </c>
      <c r="C177" s="1">
        <v>1245</v>
      </c>
      <c r="D177" s="1">
        <v>1220</v>
      </c>
      <c r="E177" s="1">
        <v>1232.5500489999999</v>
      </c>
      <c r="F177" s="1">
        <v>1232.5500489999999</v>
      </c>
      <c r="G177" s="1">
        <v>749065</v>
      </c>
      <c r="H177" s="6">
        <f t="shared" si="3"/>
        <v>-6.4858070747635479E-4</v>
      </c>
    </row>
    <row r="178" spans="1:8" ht="15.75" customHeight="1">
      <c r="A178" s="3">
        <v>43979</v>
      </c>
      <c r="B178" s="1">
        <v>1245.349976</v>
      </c>
      <c r="C178" s="1">
        <v>1276</v>
      </c>
      <c r="D178" s="1">
        <v>1235</v>
      </c>
      <c r="E178" s="1">
        <v>1254.25</v>
      </c>
      <c r="F178" s="1">
        <v>1254.25</v>
      </c>
      <c r="G178" s="1">
        <v>410042</v>
      </c>
      <c r="H178" s="6">
        <f t="shared" si="3"/>
        <v>1.7605736187026072E-2</v>
      </c>
    </row>
    <row r="179" spans="1:8" ht="15.75" customHeight="1">
      <c r="A179" s="3">
        <v>43980</v>
      </c>
      <c r="B179" s="1">
        <v>1255</v>
      </c>
      <c r="C179" s="1">
        <v>1334</v>
      </c>
      <c r="D179" s="1">
        <v>1253.849976</v>
      </c>
      <c r="E179" s="1">
        <v>1300.6999510000001</v>
      </c>
      <c r="F179" s="1">
        <v>1300.6999510000001</v>
      </c>
      <c r="G179" s="1">
        <v>3176009</v>
      </c>
      <c r="H179" s="6">
        <f t="shared" si="3"/>
        <v>3.7034045046840783E-2</v>
      </c>
    </row>
    <row r="180" spans="1:8" ht="15.75" customHeight="1">
      <c r="A180" s="3">
        <v>43983</v>
      </c>
      <c r="B180" s="1">
        <v>1310</v>
      </c>
      <c r="C180" s="1">
        <v>1340</v>
      </c>
      <c r="D180" s="1">
        <v>1292</v>
      </c>
      <c r="E180" s="1">
        <v>1302.599976</v>
      </c>
      <c r="F180" s="1">
        <v>1302.599976</v>
      </c>
      <c r="G180" s="1">
        <v>416681</v>
      </c>
      <c r="H180" s="6">
        <f t="shared" si="3"/>
        <v>1.4607711782714705E-3</v>
      </c>
    </row>
    <row r="181" spans="1:8" ht="15.75" customHeight="1">
      <c r="A181" s="3">
        <v>43984</v>
      </c>
      <c r="B181" s="1">
        <v>1299.9499510000001</v>
      </c>
      <c r="C181" s="1">
        <v>1312.4499510000001</v>
      </c>
      <c r="D181" s="1">
        <v>1258.5500489999999</v>
      </c>
      <c r="E181" s="1">
        <v>1294.599976</v>
      </c>
      <c r="F181" s="1">
        <v>1294.599976</v>
      </c>
      <c r="G181" s="1">
        <v>361301</v>
      </c>
      <c r="H181" s="6">
        <f t="shared" si="3"/>
        <v>-6.1415631409469642E-3</v>
      </c>
    </row>
    <row r="182" spans="1:8" ht="15.75" customHeight="1">
      <c r="A182" s="3">
        <v>43985</v>
      </c>
      <c r="B182" s="1">
        <v>1310</v>
      </c>
      <c r="C182" s="1">
        <v>1310</v>
      </c>
      <c r="D182" s="1">
        <v>1267</v>
      </c>
      <c r="E182" s="1">
        <v>1271.5500489999999</v>
      </c>
      <c r="F182" s="1">
        <v>1271.5500489999999</v>
      </c>
      <c r="G182" s="1">
        <v>907105</v>
      </c>
      <c r="H182" s="6">
        <f t="shared" si="3"/>
        <v>-1.7804671270903859E-2</v>
      </c>
    </row>
    <row r="183" spans="1:8" ht="15.75" customHeight="1">
      <c r="A183" s="3">
        <v>43986</v>
      </c>
      <c r="B183" s="1">
        <v>1285</v>
      </c>
      <c r="C183" s="1">
        <v>1299</v>
      </c>
      <c r="D183" s="1">
        <v>1251.400024</v>
      </c>
      <c r="E183" s="1">
        <v>1281.8000489999999</v>
      </c>
      <c r="F183" s="1">
        <v>1281.8000489999999</v>
      </c>
      <c r="G183" s="1">
        <v>501000</v>
      </c>
      <c r="H183" s="6">
        <f t="shared" si="3"/>
        <v>8.0610275687229369E-3</v>
      </c>
    </row>
    <row r="184" spans="1:8" ht="15.75" customHeight="1">
      <c r="A184" s="3">
        <v>43987</v>
      </c>
      <c r="B184" s="1">
        <v>1290</v>
      </c>
      <c r="C184" s="1">
        <v>1328</v>
      </c>
      <c r="D184" s="1">
        <v>1273.6999510000001</v>
      </c>
      <c r="E184" s="1">
        <v>1302.75</v>
      </c>
      <c r="F184" s="1">
        <v>1302.75</v>
      </c>
      <c r="G184" s="1">
        <v>544730</v>
      </c>
      <c r="H184" s="6">
        <f t="shared" si="3"/>
        <v>1.6344164611589943E-2</v>
      </c>
    </row>
    <row r="185" spans="1:8" ht="15.75" customHeight="1">
      <c r="A185" s="3">
        <v>43990</v>
      </c>
      <c r="B185" s="1">
        <v>1313.099976</v>
      </c>
      <c r="C185" s="1">
        <v>1324.1999510000001</v>
      </c>
      <c r="D185" s="1">
        <v>1275.0500489999999</v>
      </c>
      <c r="E185" s="1">
        <v>1289.6999510000001</v>
      </c>
      <c r="F185" s="1">
        <v>1289.6999510000001</v>
      </c>
      <c r="G185" s="1">
        <v>210572</v>
      </c>
      <c r="H185" s="6">
        <f t="shared" si="3"/>
        <v>-1.0017308769909763E-2</v>
      </c>
    </row>
    <row r="186" spans="1:8" ht="15.75" customHeight="1">
      <c r="A186" s="3">
        <v>43991</v>
      </c>
      <c r="B186" s="1">
        <v>1294</v>
      </c>
      <c r="C186" s="1">
        <v>1319</v>
      </c>
      <c r="D186" s="1">
        <v>1277.099976</v>
      </c>
      <c r="E186" s="1">
        <v>1314.349976</v>
      </c>
      <c r="F186" s="1">
        <v>1314.349976</v>
      </c>
      <c r="G186" s="1">
        <v>423986</v>
      </c>
      <c r="H186" s="6">
        <f t="shared" si="3"/>
        <v>1.9112992119513474E-2</v>
      </c>
    </row>
    <row r="187" spans="1:8" ht="15.75" customHeight="1">
      <c r="A187" s="3">
        <v>43992</v>
      </c>
      <c r="B187" s="1">
        <v>1314</v>
      </c>
      <c r="C187" s="1">
        <v>1334</v>
      </c>
      <c r="D187" s="1">
        <v>1272.5</v>
      </c>
      <c r="E187" s="1">
        <v>1318</v>
      </c>
      <c r="F187" s="1">
        <v>1318</v>
      </c>
      <c r="G187" s="1">
        <v>776604</v>
      </c>
      <c r="H187" s="6">
        <f t="shared" si="3"/>
        <v>2.7770563903445687E-3</v>
      </c>
    </row>
    <row r="188" spans="1:8" ht="15.75" customHeight="1">
      <c r="A188" s="3">
        <v>43993</v>
      </c>
      <c r="B188" s="1">
        <v>1318</v>
      </c>
      <c r="C188" s="1">
        <v>1318</v>
      </c>
      <c r="D188" s="1">
        <v>1287.4499510000001</v>
      </c>
      <c r="E188" s="1">
        <v>1299.8000489999999</v>
      </c>
      <c r="F188" s="1">
        <v>1299.8000489999999</v>
      </c>
      <c r="G188" s="1">
        <v>233002</v>
      </c>
      <c r="H188" s="6">
        <f t="shared" si="3"/>
        <v>-1.3808764036418859E-2</v>
      </c>
    </row>
    <row r="189" spans="1:8" ht="15.75" customHeight="1">
      <c r="A189" s="3">
        <v>43994</v>
      </c>
      <c r="B189" s="1">
        <v>1274</v>
      </c>
      <c r="C189" s="1">
        <v>1328.650024</v>
      </c>
      <c r="D189" s="1">
        <v>1257.650024</v>
      </c>
      <c r="E189" s="1">
        <v>1301.25</v>
      </c>
      <c r="F189" s="1">
        <v>1301.25</v>
      </c>
      <c r="G189" s="1">
        <v>385384</v>
      </c>
      <c r="H189" s="6">
        <f t="shared" si="3"/>
        <v>1.1155184992611548E-3</v>
      </c>
    </row>
    <row r="190" spans="1:8" ht="15.75" customHeight="1">
      <c r="A190" s="3">
        <v>43997</v>
      </c>
      <c r="B190" s="1">
        <v>1295.3000489999999</v>
      </c>
      <c r="C190" s="1">
        <v>1330.099976</v>
      </c>
      <c r="D190" s="1">
        <v>1285.650024</v>
      </c>
      <c r="E190" s="1">
        <v>1319.150024</v>
      </c>
      <c r="F190" s="1">
        <v>1319.150024</v>
      </c>
      <c r="G190" s="1">
        <v>506322</v>
      </c>
      <c r="H190" s="6">
        <f t="shared" si="3"/>
        <v>1.3756022286263232E-2</v>
      </c>
    </row>
    <row r="191" spans="1:8" ht="15.75" customHeight="1">
      <c r="A191" s="3">
        <v>43998</v>
      </c>
      <c r="B191" s="1">
        <v>1335</v>
      </c>
      <c r="C191" s="1">
        <v>1386.650024</v>
      </c>
      <c r="D191" s="1">
        <v>1320</v>
      </c>
      <c r="E191" s="1">
        <v>1363.099976</v>
      </c>
      <c r="F191" s="1">
        <v>1363.099976</v>
      </c>
      <c r="G191" s="1">
        <v>1950661</v>
      </c>
      <c r="H191" s="6">
        <f t="shared" si="3"/>
        <v>3.3316871622177176E-2</v>
      </c>
    </row>
    <row r="192" spans="1:8" ht="15.75" customHeight="1">
      <c r="A192" s="3">
        <v>43999</v>
      </c>
      <c r="B192" s="1">
        <v>1370</v>
      </c>
      <c r="C192" s="1">
        <v>1383.6999510000001</v>
      </c>
      <c r="D192" s="1">
        <v>1326.5</v>
      </c>
      <c r="E192" s="1">
        <v>1334.400024</v>
      </c>
      <c r="F192" s="1">
        <v>1334.400024</v>
      </c>
      <c r="G192" s="1">
        <v>798517</v>
      </c>
      <c r="H192" s="6">
        <f t="shared" si="3"/>
        <v>-2.1054913436518129E-2</v>
      </c>
    </row>
    <row r="193" spans="1:8" ht="15.75" customHeight="1">
      <c r="A193" s="3">
        <v>44000</v>
      </c>
      <c r="B193" s="1">
        <v>1310</v>
      </c>
      <c r="C193" s="1">
        <v>1319.9499510000001</v>
      </c>
      <c r="D193" s="1">
        <v>1272.099976</v>
      </c>
      <c r="E193" s="1">
        <v>1275.6999510000001</v>
      </c>
      <c r="F193" s="1">
        <v>1275.6999510000001</v>
      </c>
      <c r="G193" s="1">
        <v>893087</v>
      </c>
      <c r="H193" s="6">
        <f t="shared" si="3"/>
        <v>-4.398986206852764E-2</v>
      </c>
    </row>
    <row r="194" spans="1:8" ht="15.75" customHeight="1">
      <c r="A194" s="3">
        <v>44001</v>
      </c>
      <c r="B194" s="1">
        <v>1265</v>
      </c>
      <c r="C194" s="1">
        <v>1274.900024</v>
      </c>
      <c r="D194" s="1">
        <v>1250</v>
      </c>
      <c r="E194" s="1">
        <v>1270.150024</v>
      </c>
      <c r="F194" s="1">
        <v>1270.150024</v>
      </c>
      <c r="G194" s="1">
        <v>27038204</v>
      </c>
      <c r="H194" s="6">
        <f t="shared" si="3"/>
        <v>-4.3504955813861478E-3</v>
      </c>
    </row>
    <row r="195" spans="1:8" ht="15.75" customHeight="1">
      <c r="A195" s="3">
        <v>44004</v>
      </c>
      <c r="B195" s="1">
        <v>1279</v>
      </c>
      <c r="C195" s="1">
        <v>1289</v>
      </c>
      <c r="D195" s="1">
        <v>1255</v>
      </c>
      <c r="E195" s="1">
        <v>1271.599976</v>
      </c>
      <c r="F195" s="1">
        <v>1271.599976</v>
      </c>
      <c r="G195" s="1">
        <v>975418</v>
      </c>
      <c r="H195" s="6">
        <f t="shared" si="3"/>
        <v>1.1415596367377932E-3</v>
      </c>
    </row>
    <row r="196" spans="1:8" ht="15.75" customHeight="1">
      <c r="A196" s="3">
        <v>44005</v>
      </c>
      <c r="B196" s="1">
        <v>1272</v>
      </c>
      <c r="C196" s="1">
        <v>1305</v>
      </c>
      <c r="D196" s="1">
        <v>1272</v>
      </c>
      <c r="E196" s="1">
        <v>1290.4499510000001</v>
      </c>
      <c r="F196" s="1">
        <v>1290.4499510000001</v>
      </c>
      <c r="G196" s="1">
        <v>711961</v>
      </c>
      <c r="H196" s="6">
        <f t="shared" si="3"/>
        <v>1.4823824595605439E-2</v>
      </c>
    </row>
    <row r="197" spans="1:8" ht="15.75" customHeight="1">
      <c r="A197" s="3">
        <v>44006</v>
      </c>
      <c r="B197" s="1">
        <v>1296</v>
      </c>
      <c r="C197" s="1">
        <v>1311</v>
      </c>
      <c r="D197" s="1">
        <v>1277</v>
      </c>
      <c r="E197" s="1">
        <v>1293.099976</v>
      </c>
      <c r="F197" s="1">
        <v>1293.099976</v>
      </c>
      <c r="G197" s="1">
        <v>982291</v>
      </c>
      <c r="H197" s="6">
        <f t="shared" si="3"/>
        <v>2.0535666632761291E-3</v>
      </c>
    </row>
    <row r="198" spans="1:8" ht="15.75" customHeight="1">
      <c r="A198" s="3">
        <v>44007</v>
      </c>
      <c r="B198" s="1">
        <v>1279</v>
      </c>
      <c r="C198" s="1">
        <v>1287.9499510000001</v>
      </c>
      <c r="D198" s="1">
        <v>1267.1999510000001</v>
      </c>
      <c r="E198" s="1">
        <v>1274</v>
      </c>
      <c r="F198" s="1">
        <v>1274</v>
      </c>
      <c r="G198" s="1">
        <v>377086</v>
      </c>
      <c r="H198" s="6">
        <f t="shared" si="3"/>
        <v>-1.4770687769311328E-2</v>
      </c>
    </row>
    <row r="199" spans="1:8" ht="15.75" customHeight="1">
      <c r="A199" s="3">
        <v>44008</v>
      </c>
      <c r="B199" s="1">
        <v>1290</v>
      </c>
      <c r="C199" s="1">
        <v>1290</v>
      </c>
      <c r="D199" s="1">
        <v>1253.25</v>
      </c>
      <c r="E199" s="1">
        <v>1262.5500489999999</v>
      </c>
      <c r="F199" s="1">
        <v>1262.5500489999999</v>
      </c>
      <c r="G199" s="1">
        <v>235936</v>
      </c>
      <c r="H199" s="6">
        <f t="shared" si="3"/>
        <v>-8.987402668759855E-3</v>
      </c>
    </row>
    <row r="200" spans="1:8" ht="15.75" customHeight="1">
      <c r="A200" s="3">
        <v>44011</v>
      </c>
      <c r="B200" s="1">
        <v>1260</v>
      </c>
      <c r="C200" s="1">
        <v>1270</v>
      </c>
      <c r="D200" s="1">
        <v>1232.6999510000001</v>
      </c>
      <c r="E200" s="1">
        <v>1239.900024</v>
      </c>
      <c r="F200" s="1">
        <v>1239.900024</v>
      </c>
      <c r="G200" s="1">
        <v>749898</v>
      </c>
      <c r="H200" s="6">
        <f t="shared" si="3"/>
        <v>-1.7939902673909693E-2</v>
      </c>
    </row>
    <row r="201" spans="1:8" ht="15.75" customHeight="1">
      <c r="A201" s="3">
        <v>44012</v>
      </c>
      <c r="B201" s="1">
        <v>1250</v>
      </c>
      <c r="C201" s="1">
        <v>1289.900024</v>
      </c>
      <c r="D201" s="1">
        <v>1221.099976</v>
      </c>
      <c r="E201" s="1">
        <v>1266.599976</v>
      </c>
      <c r="F201" s="1">
        <v>1266.599976</v>
      </c>
      <c r="G201" s="1">
        <v>1728495</v>
      </c>
      <c r="H201" s="6">
        <f t="shared" si="3"/>
        <v>2.153395554737076E-2</v>
      </c>
    </row>
    <row r="202" spans="1:8" ht="15.75" customHeight="1">
      <c r="A202" s="3">
        <v>44013</v>
      </c>
      <c r="B202" s="1">
        <v>1265</v>
      </c>
      <c r="C202" s="1">
        <v>1274.599976</v>
      </c>
      <c r="D202" s="1">
        <v>1248.150024</v>
      </c>
      <c r="E202" s="1">
        <v>1266.599976</v>
      </c>
      <c r="F202" s="1">
        <v>1266.599976</v>
      </c>
      <c r="G202" s="1">
        <v>405496</v>
      </c>
      <c r="H202" s="6">
        <f t="shared" si="3"/>
        <v>0</v>
      </c>
    </row>
    <row r="203" spans="1:8" ht="15.75" customHeight="1">
      <c r="A203" s="3">
        <v>44014</v>
      </c>
      <c r="B203" s="1">
        <v>1274.5</v>
      </c>
      <c r="C203" s="1">
        <v>1295</v>
      </c>
      <c r="D203" s="1">
        <v>1261</v>
      </c>
      <c r="E203" s="1">
        <v>1289.099976</v>
      </c>
      <c r="F203" s="1">
        <v>1289.099976</v>
      </c>
      <c r="G203" s="1">
        <v>394798</v>
      </c>
      <c r="H203" s="6">
        <f t="shared" si="3"/>
        <v>1.7764093183592483E-2</v>
      </c>
    </row>
    <row r="204" spans="1:8" ht="15.75" customHeight="1">
      <c r="A204" s="3">
        <v>44015</v>
      </c>
      <c r="B204" s="1">
        <v>1290.599976</v>
      </c>
      <c r="C204" s="1">
        <v>1300</v>
      </c>
      <c r="D204" s="1">
        <v>1275.1999510000001</v>
      </c>
      <c r="E204" s="1">
        <v>1279.3000489999999</v>
      </c>
      <c r="F204" s="1">
        <v>1279.3000489999999</v>
      </c>
      <c r="G204" s="1">
        <v>194878</v>
      </c>
      <c r="H204" s="6">
        <f t="shared" si="3"/>
        <v>-7.6021466003037344E-3</v>
      </c>
    </row>
    <row r="205" spans="1:8" ht="15.75" customHeight="1">
      <c r="A205" s="3">
        <v>44018</v>
      </c>
      <c r="B205" s="1">
        <v>1280</v>
      </c>
      <c r="C205" s="1">
        <v>1293.650024</v>
      </c>
      <c r="D205" s="1">
        <v>1275.1999510000001</v>
      </c>
      <c r="E205" s="1">
        <v>1287.0500489999999</v>
      </c>
      <c r="F205" s="1">
        <v>1287.0500489999999</v>
      </c>
      <c r="G205" s="1">
        <v>185403</v>
      </c>
      <c r="H205" s="6">
        <f t="shared" si="3"/>
        <v>6.058000236971773E-3</v>
      </c>
    </row>
    <row r="206" spans="1:8" ht="15.75" customHeight="1">
      <c r="A206" s="3">
        <v>44019</v>
      </c>
      <c r="B206" s="1">
        <v>1280.599976</v>
      </c>
      <c r="C206" s="1">
        <v>1299.599976</v>
      </c>
      <c r="D206" s="1">
        <v>1265.8000489999999</v>
      </c>
      <c r="E206" s="1">
        <v>1273.6999510000001</v>
      </c>
      <c r="F206" s="1">
        <v>1273.6999510000001</v>
      </c>
      <c r="G206" s="1">
        <v>328181</v>
      </c>
      <c r="H206" s="6">
        <f t="shared" ref="H206:H246" si="4">(F206-F205)/F205</f>
        <v>-1.0372633146918041E-2</v>
      </c>
    </row>
    <row r="207" spans="1:8" ht="15.75" customHeight="1">
      <c r="A207" s="3">
        <v>44020</v>
      </c>
      <c r="B207" s="1">
        <v>1286</v>
      </c>
      <c r="C207" s="1">
        <v>1290.349976</v>
      </c>
      <c r="D207" s="1">
        <v>1266.150024</v>
      </c>
      <c r="E207" s="1">
        <v>1288.400024</v>
      </c>
      <c r="F207" s="1">
        <v>1288.400024</v>
      </c>
      <c r="G207" s="1">
        <v>598410</v>
      </c>
      <c r="H207" s="6">
        <f t="shared" si="4"/>
        <v>1.1541236998917003E-2</v>
      </c>
    </row>
    <row r="208" spans="1:8" ht="15.75" customHeight="1">
      <c r="A208" s="3">
        <v>44021</v>
      </c>
      <c r="B208" s="1">
        <v>1290</v>
      </c>
      <c r="C208" s="1">
        <v>1311</v>
      </c>
      <c r="D208" s="1">
        <v>1266</v>
      </c>
      <c r="E208" s="1">
        <v>1271.099976</v>
      </c>
      <c r="F208" s="1">
        <v>1271.099976</v>
      </c>
      <c r="G208" s="1">
        <v>562549</v>
      </c>
      <c r="H208" s="6">
        <f t="shared" si="4"/>
        <v>-1.3427543990794011E-2</v>
      </c>
    </row>
    <row r="209" spans="1:8" ht="15.75" customHeight="1">
      <c r="A209" s="3">
        <v>44022</v>
      </c>
      <c r="B209" s="1">
        <v>1278</v>
      </c>
      <c r="C209" s="1">
        <v>1284.75</v>
      </c>
      <c r="D209" s="1">
        <v>1250.25</v>
      </c>
      <c r="E209" s="1">
        <v>1260.099976</v>
      </c>
      <c r="F209" s="1">
        <v>1260.099976</v>
      </c>
      <c r="G209" s="1">
        <v>393177</v>
      </c>
      <c r="H209" s="6">
        <f t="shared" si="4"/>
        <v>-8.653921963412893E-3</v>
      </c>
    </row>
    <row r="210" spans="1:8" ht="15.75" customHeight="1">
      <c r="A210" s="3">
        <v>44025</v>
      </c>
      <c r="B210" s="1">
        <v>1270.9499510000001</v>
      </c>
      <c r="C210" s="1">
        <v>1288</v>
      </c>
      <c r="D210" s="1">
        <v>1251.0500489999999</v>
      </c>
      <c r="E210" s="1">
        <v>1273.849976</v>
      </c>
      <c r="F210" s="1">
        <v>1273.849976</v>
      </c>
      <c r="G210" s="1">
        <v>334234</v>
      </c>
      <c r="H210" s="6">
        <f t="shared" si="4"/>
        <v>1.0911832602082361E-2</v>
      </c>
    </row>
    <row r="211" spans="1:8" ht="15.75" customHeight="1">
      <c r="A211" s="3">
        <v>44026</v>
      </c>
      <c r="B211" s="1">
        <v>1276.849976</v>
      </c>
      <c r="C211" s="1">
        <v>1278.5</v>
      </c>
      <c r="D211" s="1">
        <v>1238</v>
      </c>
      <c r="E211" s="1">
        <v>1260.4499510000001</v>
      </c>
      <c r="F211" s="1">
        <v>1260.4499510000001</v>
      </c>
      <c r="G211" s="1">
        <v>437672</v>
      </c>
      <c r="H211" s="6">
        <f t="shared" si="4"/>
        <v>-1.0519311734084387E-2</v>
      </c>
    </row>
    <row r="212" spans="1:8" ht="15.75" customHeight="1">
      <c r="A212" s="3">
        <v>44027</v>
      </c>
      <c r="B212" s="1">
        <v>1270</v>
      </c>
      <c r="C212" s="1">
        <v>1289.599976</v>
      </c>
      <c r="D212" s="1">
        <v>1242.1999510000001</v>
      </c>
      <c r="E212" s="1">
        <v>1252.650024</v>
      </c>
      <c r="F212" s="1">
        <v>1252.650024</v>
      </c>
      <c r="G212" s="1">
        <v>713871</v>
      </c>
      <c r="H212" s="6">
        <f t="shared" si="4"/>
        <v>-6.1882084201850427E-3</v>
      </c>
    </row>
    <row r="213" spans="1:8" ht="15.75" customHeight="1">
      <c r="A213" s="3">
        <v>44028</v>
      </c>
      <c r="B213" s="1">
        <v>1255</v>
      </c>
      <c r="C213" s="1">
        <v>1264.900024</v>
      </c>
      <c r="D213" s="1">
        <v>1241.3000489999999</v>
      </c>
      <c r="E213" s="1">
        <v>1249.6999510000001</v>
      </c>
      <c r="F213" s="1">
        <v>1249.6999510000001</v>
      </c>
      <c r="G213" s="1">
        <v>257457</v>
      </c>
      <c r="H213" s="6">
        <f t="shared" si="4"/>
        <v>-2.3550656156774838E-3</v>
      </c>
    </row>
    <row r="214" spans="1:8" ht="15.75" customHeight="1">
      <c r="A214" s="3">
        <v>44029</v>
      </c>
      <c r="B214" s="1">
        <v>1254.8000489999999</v>
      </c>
      <c r="C214" s="1">
        <v>1293</v>
      </c>
      <c r="D214" s="1">
        <v>1251.349976</v>
      </c>
      <c r="E214" s="1">
        <v>1288.3000489999999</v>
      </c>
      <c r="F214" s="1">
        <v>1288.3000489999999</v>
      </c>
      <c r="G214" s="1">
        <v>738845</v>
      </c>
      <c r="H214" s="6">
        <f t="shared" si="4"/>
        <v>3.0887492609015785E-2</v>
      </c>
    </row>
    <row r="215" spans="1:8" ht="15.75" customHeight="1">
      <c r="A215" s="3">
        <v>44032</v>
      </c>
      <c r="B215" s="1">
        <v>1305</v>
      </c>
      <c r="C215" s="1">
        <v>1328</v>
      </c>
      <c r="D215" s="1">
        <v>1293</v>
      </c>
      <c r="E215" s="1">
        <v>1321.400024</v>
      </c>
      <c r="F215" s="1">
        <v>1321.400024</v>
      </c>
      <c r="G215" s="1">
        <v>688423</v>
      </c>
      <c r="H215" s="6">
        <f t="shared" si="4"/>
        <v>2.5692753039707514E-2</v>
      </c>
    </row>
    <row r="216" spans="1:8" ht="15.75" customHeight="1">
      <c r="A216" s="3">
        <v>44033</v>
      </c>
      <c r="B216" s="1">
        <v>1330</v>
      </c>
      <c r="C216" s="1">
        <v>1346</v>
      </c>
      <c r="D216" s="1">
        <v>1317.8000489999999</v>
      </c>
      <c r="E216" s="1">
        <v>1334.25</v>
      </c>
      <c r="F216" s="1">
        <v>1334.25</v>
      </c>
      <c r="G216" s="1">
        <v>506981</v>
      </c>
      <c r="H216" s="6">
        <f t="shared" si="4"/>
        <v>9.7245162453546089E-3</v>
      </c>
    </row>
    <row r="217" spans="1:8" ht="15.75" customHeight="1">
      <c r="A217" s="3">
        <v>44034</v>
      </c>
      <c r="B217" s="1">
        <v>1332.5500489999999</v>
      </c>
      <c r="C217" s="1">
        <v>1345.5500489999999</v>
      </c>
      <c r="D217" s="1">
        <v>1288.599976</v>
      </c>
      <c r="E217" s="1">
        <v>1294.349976</v>
      </c>
      <c r="F217" s="1">
        <v>1294.349976</v>
      </c>
      <c r="G217" s="1">
        <v>444256</v>
      </c>
      <c r="H217" s="6">
        <f t="shared" si="4"/>
        <v>-2.9904458684654325E-2</v>
      </c>
    </row>
    <row r="218" spans="1:8" ht="15.75" customHeight="1">
      <c r="A218" s="3">
        <v>44035</v>
      </c>
      <c r="B218" s="1">
        <v>1298.8000489999999</v>
      </c>
      <c r="C218" s="1">
        <v>1313.849976</v>
      </c>
      <c r="D218" s="1">
        <v>1275.099976</v>
      </c>
      <c r="E218" s="1">
        <v>1283.099976</v>
      </c>
      <c r="F218" s="1">
        <v>1283.099976</v>
      </c>
      <c r="G218" s="1">
        <v>447829</v>
      </c>
      <c r="H218" s="6">
        <f t="shared" si="4"/>
        <v>-8.6916214382500214E-3</v>
      </c>
    </row>
    <row r="219" spans="1:8" ht="15.75" customHeight="1">
      <c r="A219" s="3">
        <v>44036</v>
      </c>
      <c r="B219" s="1">
        <v>1284</v>
      </c>
      <c r="C219" s="1">
        <v>1307.8000489999999</v>
      </c>
      <c r="D219" s="1">
        <v>1275</v>
      </c>
      <c r="E219" s="1">
        <v>1297.5500489999999</v>
      </c>
      <c r="F219" s="1">
        <v>1297.5500489999999</v>
      </c>
      <c r="G219" s="1">
        <v>467801</v>
      </c>
      <c r="H219" s="6">
        <f t="shared" si="4"/>
        <v>1.1261844961643095E-2</v>
      </c>
    </row>
    <row r="220" spans="1:8" ht="15.75" customHeight="1">
      <c r="A220" s="3">
        <v>44039</v>
      </c>
      <c r="B220" s="1">
        <v>1300.9499510000001</v>
      </c>
      <c r="C220" s="1">
        <v>1320</v>
      </c>
      <c r="D220" s="1">
        <v>1286.5500489999999</v>
      </c>
      <c r="E220" s="1">
        <v>1306.5500489999999</v>
      </c>
      <c r="F220" s="1">
        <v>1306.5500489999999</v>
      </c>
      <c r="G220" s="1">
        <v>338361</v>
      </c>
      <c r="H220" s="6">
        <f t="shared" si="4"/>
        <v>6.9361486340632095E-3</v>
      </c>
    </row>
    <row r="221" spans="1:8" ht="15.75" customHeight="1">
      <c r="A221" s="3">
        <v>44040</v>
      </c>
      <c r="B221" s="1">
        <v>1315.1999510000001</v>
      </c>
      <c r="C221" s="1">
        <v>1327.849976</v>
      </c>
      <c r="D221" s="1">
        <v>1300.3000489999999</v>
      </c>
      <c r="E221" s="1">
        <v>1319.6999510000001</v>
      </c>
      <c r="F221" s="1">
        <v>1319.6999510000001</v>
      </c>
      <c r="G221" s="1">
        <v>258830</v>
      </c>
      <c r="H221" s="6">
        <f t="shared" si="4"/>
        <v>1.0064598757670792E-2</v>
      </c>
    </row>
    <row r="222" spans="1:8" ht="15.75" customHeight="1">
      <c r="A222" s="3">
        <v>44041</v>
      </c>
      <c r="B222" s="1">
        <v>1326.3000489999999</v>
      </c>
      <c r="C222" s="1">
        <v>1338</v>
      </c>
      <c r="D222" s="1">
        <v>1292.150024</v>
      </c>
      <c r="E222" s="1">
        <v>1301.900024</v>
      </c>
      <c r="F222" s="1">
        <v>1301.900024</v>
      </c>
      <c r="G222" s="1">
        <v>425247</v>
      </c>
      <c r="H222" s="6">
        <f t="shared" si="4"/>
        <v>-1.348785910502775E-2</v>
      </c>
    </row>
    <row r="223" spans="1:8" ht="15.75" customHeight="1">
      <c r="A223" s="3">
        <v>44042</v>
      </c>
      <c r="B223" s="1">
        <v>1314.75</v>
      </c>
      <c r="C223" s="1">
        <v>1330</v>
      </c>
      <c r="D223" s="1">
        <v>1296</v>
      </c>
      <c r="E223" s="1">
        <v>1321.400024</v>
      </c>
      <c r="F223" s="1">
        <v>1321.400024</v>
      </c>
      <c r="G223" s="1">
        <v>233338</v>
      </c>
      <c r="H223" s="6">
        <f t="shared" si="4"/>
        <v>1.4978108641620242E-2</v>
      </c>
    </row>
    <row r="224" spans="1:8" ht="15.75" customHeight="1">
      <c r="A224" s="3">
        <v>44043</v>
      </c>
      <c r="B224" s="1">
        <v>1323</v>
      </c>
      <c r="C224" s="1">
        <v>1323.3000489999999</v>
      </c>
      <c r="D224" s="1">
        <v>1295.5500489999999</v>
      </c>
      <c r="E224" s="1">
        <v>1303.599976</v>
      </c>
      <c r="F224" s="1">
        <v>1303.599976</v>
      </c>
      <c r="G224" s="1">
        <v>247691</v>
      </c>
      <c r="H224" s="6">
        <f t="shared" si="4"/>
        <v>-1.3470597606103918E-2</v>
      </c>
    </row>
    <row r="225" spans="1:8" ht="15.75" customHeight="1">
      <c r="A225" s="3">
        <v>44046</v>
      </c>
      <c r="B225" s="1">
        <v>1306.900024</v>
      </c>
      <c r="C225" s="1">
        <v>1333.599976</v>
      </c>
      <c r="D225" s="1">
        <v>1296.1999510000001</v>
      </c>
      <c r="E225" s="1">
        <v>1318.9499510000001</v>
      </c>
      <c r="F225" s="1">
        <v>1318.9499510000001</v>
      </c>
      <c r="G225" s="1">
        <v>349820</v>
      </c>
      <c r="H225" s="6">
        <f t="shared" si="4"/>
        <v>1.1775065420835883E-2</v>
      </c>
    </row>
    <row r="226" spans="1:8" ht="15.75" customHeight="1">
      <c r="A226" s="3">
        <v>44047</v>
      </c>
      <c r="B226" s="1">
        <v>1320</v>
      </c>
      <c r="C226" s="1">
        <v>1373</v>
      </c>
      <c r="D226" s="1">
        <v>1313.4499510000001</v>
      </c>
      <c r="E226" s="1">
        <v>1349.650024</v>
      </c>
      <c r="F226" s="1">
        <v>1349.650024</v>
      </c>
      <c r="G226" s="1">
        <v>743973</v>
      </c>
      <c r="H226" s="6">
        <f t="shared" si="4"/>
        <v>2.3276147041609747E-2</v>
      </c>
    </row>
    <row r="227" spans="1:8" ht="15.75" customHeight="1">
      <c r="A227" s="3">
        <v>44048</v>
      </c>
      <c r="B227" s="1">
        <v>1356.400024</v>
      </c>
      <c r="C227" s="1">
        <v>1363.650024</v>
      </c>
      <c r="D227" s="1">
        <v>1337</v>
      </c>
      <c r="E227" s="1">
        <v>1350.6999510000001</v>
      </c>
      <c r="F227" s="1">
        <v>1350.6999510000001</v>
      </c>
      <c r="G227" s="1">
        <v>191598</v>
      </c>
      <c r="H227" s="6">
        <f t="shared" si="4"/>
        <v>7.7792537423021979E-4</v>
      </c>
    </row>
    <row r="228" spans="1:8" ht="15.75" customHeight="1">
      <c r="A228" s="3">
        <v>44049</v>
      </c>
      <c r="B228" s="1">
        <v>1350.5500489999999</v>
      </c>
      <c r="C228" s="1">
        <v>1400</v>
      </c>
      <c r="D228" s="1">
        <v>1350</v>
      </c>
      <c r="E228" s="1">
        <v>1375.9499510000001</v>
      </c>
      <c r="F228" s="1">
        <v>1375.9499510000001</v>
      </c>
      <c r="G228" s="1">
        <v>831913</v>
      </c>
      <c r="H228" s="6">
        <f t="shared" si="4"/>
        <v>1.8694011191239021E-2</v>
      </c>
    </row>
    <row r="229" spans="1:8" ht="15.75" customHeight="1">
      <c r="A229" s="3">
        <v>44050</v>
      </c>
      <c r="B229" s="1">
        <v>1375</v>
      </c>
      <c r="C229" s="1">
        <v>1379</v>
      </c>
      <c r="D229" s="1">
        <v>1345.1999510000001</v>
      </c>
      <c r="E229" s="1">
        <v>1356.349976</v>
      </c>
      <c r="F229" s="1">
        <v>1356.349976</v>
      </c>
      <c r="G229" s="1">
        <v>259444</v>
      </c>
      <c r="H229" s="6">
        <f t="shared" si="4"/>
        <v>-1.4244685997303462E-2</v>
      </c>
    </row>
    <row r="230" spans="1:8" ht="15.75" customHeight="1">
      <c r="A230" s="3">
        <v>44053</v>
      </c>
      <c r="B230" s="1">
        <v>1370.650024</v>
      </c>
      <c r="C230" s="1">
        <v>1424</v>
      </c>
      <c r="D230" s="1">
        <v>1365</v>
      </c>
      <c r="E230" s="1">
        <v>1382.5500489999999</v>
      </c>
      <c r="F230" s="1">
        <v>1382.5500489999999</v>
      </c>
      <c r="G230" s="1">
        <v>671954</v>
      </c>
      <c r="H230" s="6">
        <f t="shared" si="4"/>
        <v>1.9316602251335149E-2</v>
      </c>
    </row>
    <row r="231" spans="1:8" ht="15.75" customHeight="1">
      <c r="A231" s="3">
        <v>44054</v>
      </c>
      <c r="B231" s="1">
        <v>1390</v>
      </c>
      <c r="C231" s="1">
        <v>1406.349976</v>
      </c>
      <c r="D231" s="1">
        <v>1335</v>
      </c>
      <c r="E231" s="1">
        <v>1348.900024</v>
      </c>
      <c r="F231" s="1">
        <v>1348.900024</v>
      </c>
      <c r="G231" s="1">
        <v>370518</v>
      </c>
      <c r="H231" s="6">
        <f t="shared" si="4"/>
        <v>-2.4339100797355594E-2</v>
      </c>
    </row>
    <row r="232" spans="1:8" ht="15.75" customHeight="1">
      <c r="A232" s="3">
        <v>44055</v>
      </c>
      <c r="B232" s="1">
        <v>1355</v>
      </c>
      <c r="C232" s="1">
        <v>1383.400024</v>
      </c>
      <c r="D232" s="1">
        <v>1349.099976</v>
      </c>
      <c r="E232" s="1">
        <v>1377.849976</v>
      </c>
      <c r="F232" s="1">
        <v>1377.849976</v>
      </c>
      <c r="G232" s="1">
        <v>342002</v>
      </c>
      <c r="H232" s="6">
        <f t="shared" si="4"/>
        <v>2.1461895978141028E-2</v>
      </c>
    </row>
    <row r="233" spans="1:8" ht="15.75" customHeight="1">
      <c r="A233" s="3">
        <v>44056</v>
      </c>
      <c r="B233" s="1">
        <v>1388</v>
      </c>
      <c r="C233" s="1">
        <v>1400</v>
      </c>
      <c r="D233" s="1">
        <v>1359.349976</v>
      </c>
      <c r="E233" s="1">
        <v>1364.150024</v>
      </c>
      <c r="F233" s="1">
        <v>1364.150024</v>
      </c>
      <c r="G233" s="1">
        <v>508040</v>
      </c>
      <c r="H233" s="6">
        <f t="shared" si="4"/>
        <v>-9.9429925163346949E-3</v>
      </c>
    </row>
    <row r="234" spans="1:8" ht="15.75" customHeight="1">
      <c r="A234" s="3">
        <v>44057</v>
      </c>
      <c r="B234" s="1">
        <v>1364</v>
      </c>
      <c r="C234" s="1">
        <v>1375.099976</v>
      </c>
      <c r="D234" s="1">
        <v>1304.5</v>
      </c>
      <c r="E234" s="1">
        <v>1309.75</v>
      </c>
      <c r="F234" s="1">
        <v>1309.75</v>
      </c>
      <c r="G234" s="1">
        <v>330531</v>
      </c>
      <c r="H234" s="6">
        <f t="shared" si="4"/>
        <v>-3.9878329394069656E-2</v>
      </c>
    </row>
    <row r="235" spans="1:8" ht="15.75" customHeight="1">
      <c r="A235" s="3">
        <v>44060</v>
      </c>
      <c r="B235" s="1">
        <v>1328.25</v>
      </c>
      <c r="C235" s="1">
        <v>1328.25</v>
      </c>
      <c r="D235" s="1">
        <v>1286</v>
      </c>
      <c r="E235" s="1">
        <v>1295</v>
      </c>
      <c r="F235" s="1">
        <v>1295</v>
      </c>
      <c r="G235" s="1">
        <v>334694</v>
      </c>
      <c r="H235" s="6">
        <f t="shared" si="4"/>
        <v>-1.126169116243558E-2</v>
      </c>
    </row>
    <row r="236" spans="1:8" ht="15.75" customHeight="1">
      <c r="A236" s="3">
        <v>44061</v>
      </c>
      <c r="B236" s="1">
        <v>1299</v>
      </c>
      <c r="C236" s="1">
        <v>1346</v>
      </c>
      <c r="D236" s="1">
        <v>1281</v>
      </c>
      <c r="E236" s="1">
        <v>1336.099976</v>
      </c>
      <c r="F236" s="1">
        <v>1336.099976</v>
      </c>
      <c r="G236" s="1">
        <v>393703</v>
      </c>
      <c r="H236" s="6">
        <f t="shared" si="4"/>
        <v>3.1737433204633181E-2</v>
      </c>
    </row>
    <row r="237" spans="1:8" ht="15.75" customHeight="1">
      <c r="A237" s="3">
        <v>44062</v>
      </c>
      <c r="B237" s="1">
        <v>1340</v>
      </c>
      <c r="C237" s="1">
        <v>1359.6999510000001</v>
      </c>
      <c r="D237" s="1">
        <v>1303.1999510000001</v>
      </c>
      <c r="E237" s="1">
        <v>1310.650024</v>
      </c>
      <c r="F237" s="1">
        <v>1310.650024</v>
      </c>
      <c r="G237" s="1">
        <v>321561</v>
      </c>
      <c r="H237" s="6">
        <f t="shared" si="4"/>
        <v>-1.9047939867637524E-2</v>
      </c>
    </row>
    <row r="238" spans="1:8" ht="15.75" customHeight="1">
      <c r="A238" s="3">
        <v>44063</v>
      </c>
      <c r="B238" s="1">
        <v>1310.650024</v>
      </c>
      <c r="C238" s="1">
        <v>1324</v>
      </c>
      <c r="D238" s="1">
        <v>1294</v>
      </c>
      <c r="E238" s="1">
        <v>1298.349976</v>
      </c>
      <c r="F238" s="1">
        <v>1298.349976</v>
      </c>
      <c r="G238" s="1">
        <v>198608</v>
      </c>
      <c r="H238" s="6">
        <f t="shared" si="4"/>
        <v>-9.3846929193662915E-3</v>
      </c>
    </row>
    <row r="239" spans="1:8" ht="15.75" customHeight="1">
      <c r="A239" s="3">
        <v>44064</v>
      </c>
      <c r="B239" s="1">
        <v>1315.900024</v>
      </c>
      <c r="C239" s="1">
        <v>1317</v>
      </c>
      <c r="D239" s="1">
        <v>1285</v>
      </c>
      <c r="E239" s="1">
        <v>1291.4499510000001</v>
      </c>
      <c r="F239" s="1">
        <v>1291.4499510000001</v>
      </c>
      <c r="G239" s="1">
        <v>537656</v>
      </c>
      <c r="H239" s="6">
        <f t="shared" si="4"/>
        <v>-5.3144569088049293E-3</v>
      </c>
    </row>
    <row r="240" spans="1:8" ht="15.75" customHeight="1">
      <c r="A240" s="3">
        <v>44067</v>
      </c>
      <c r="B240" s="1">
        <v>1291.5</v>
      </c>
      <c r="C240" s="1">
        <v>1302.900024</v>
      </c>
      <c r="D240" s="1">
        <v>1260</v>
      </c>
      <c r="E240" s="1">
        <v>1275.150024</v>
      </c>
      <c r="F240" s="1">
        <v>1275.150024</v>
      </c>
      <c r="G240" s="1">
        <v>1005356</v>
      </c>
      <c r="H240" s="6">
        <f t="shared" si="4"/>
        <v>-1.2621415942118863E-2</v>
      </c>
    </row>
    <row r="241" spans="1:8" ht="15.75" customHeight="1">
      <c r="A241" s="3">
        <v>44068</v>
      </c>
      <c r="B241" s="1">
        <v>1285</v>
      </c>
      <c r="C241" s="1">
        <v>1286</v>
      </c>
      <c r="D241" s="1">
        <v>1261.599976</v>
      </c>
      <c r="E241" s="1">
        <v>1265.349976</v>
      </c>
      <c r="F241" s="1">
        <v>1265.349976</v>
      </c>
      <c r="G241" s="1">
        <v>329976</v>
      </c>
      <c r="H241" s="6">
        <f t="shared" si="4"/>
        <v>-7.6854078465672842E-3</v>
      </c>
    </row>
    <row r="242" spans="1:8" ht="15.75" customHeight="1">
      <c r="A242" s="3">
        <v>44069</v>
      </c>
      <c r="B242" s="1">
        <v>1268</v>
      </c>
      <c r="C242" s="1">
        <v>1290</v>
      </c>
      <c r="D242" s="1">
        <v>1260</v>
      </c>
      <c r="E242" s="1">
        <v>1264.25</v>
      </c>
      <c r="F242" s="1">
        <v>1264.25</v>
      </c>
      <c r="G242" s="1">
        <v>471108</v>
      </c>
      <c r="H242" s="6">
        <f t="shared" si="4"/>
        <v>-8.6930574217671593E-4</v>
      </c>
    </row>
    <row r="243" spans="1:8" ht="15.75" customHeight="1">
      <c r="A243" s="3">
        <v>44070</v>
      </c>
      <c r="B243" s="1">
        <v>1268</v>
      </c>
      <c r="C243" s="1">
        <v>1279.1999510000001</v>
      </c>
      <c r="D243" s="1">
        <v>1263.1999510000001</v>
      </c>
      <c r="E243" s="1">
        <v>1276.650024</v>
      </c>
      <c r="F243" s="1">
        <v>1276.650024</v>
      </c>
      <c r="G243" s="1">
        <v>340350</v>
      </c>
      <c r="H243" s="6">
        <f t="shared" si="4"/>
        <v>9.8082056555270167E-3</v>
      </c>
    </row>
    <row r="244" spans="1:8" ht="15.75" customHeight="1">
      <c r="A244" s="3">
        <v>44071</v>
      </c>
      <c r="B244" s="1">
        <v>1283.650024</v>
      </c>
      <c r="C244" s="1">
        <v>1301</v>
      </c>
      <c r="D244" s="1">
        <v>1280</v>
      </c>
      <c r="E244" s="1">
        <v>1283.900024</v>
      </c>
      <c r="F244" s="1">
        <v>1283.900024</v>
      </c>
      <c r="G244" s="1">
        <v>800001</v>
      </c>
      <c r="H244" s="6">
        <f t="shared" si="4"/>
        <v>5.6789252055816355E-3</v>
      </c>
    </row>
    <row r="245" spans="1:8" ht="15.75" customHeight="1">
      <c r="A245" s="3">
        <v>44074</v>
      </c>
      <c r="B245" s="1">
        <v>1293.400024</v>
      </c>
      <c r="C245" s="1">
        <v>1312</v>
      </c>
      <c r="D245" s="1">
        <v>1250</v>
      </c>
      <c r="E245" s="1">
        <v>1256.6999510000001</v>
      </c>
      <c r="F245" s="1">
        <v>1256.6999510000001</v>
      </c>
      <c r="G245" s="1">
        <v>782636</v>
      </c>
      <c r="H245" s="6">
        <f t="shared" si="4"/>
        <v>-2.1185507042252361E-2</v>
      </c>
    </row>
    <row r="246" spans="1:8" ht="15.75" customHeight="1">
      <c r="A246" s="3">
        <v>44075</v>
      </c>
      <c r="B246" s="1">
        <v>1260</v>
      </c>
      <c r="C246" s="1">
        <v>1285</v>
      </c>
      <c r="D246" s="1">
        <v>1257</v>
      </c>
      <c r="E246" s="1">
        <v>1274.900024</v>
      </c>
      <c r="F246" s="1">
        <v>1274.900024</v>
      </c>
      <c r="G246" s="1">
        <v>306904</v>
      </c>
      <c r="H246" s="6">
        <f t="shared" si="4"/>
        <v>1.4482433126155166E-2</v>
      </c>
    </row>
    <row r="247" spans="1:8" ht="15.75" customHeight="1"/>
    <row r="248" spans="1:8" ht="15.75" customHeight="1"/>
    <row r="249" spans="1:8" ht="15.75" customHeight="1"/>
    <row r="250" spans="1:8" ht="15.75" customHeight="1"/>
    <row r="251" spans="1:8" ht="15.75" customHeight="1"/>
    <row r="252" spans="1:8" ht="15.75" customHeight="1"/>
    <row r="253" spans="1:8" ht="15.75" customHeight="1"/>
    <row r="254" spans="1:8" ht="15.75" customHeight="1"/>
    <row r="255" spans="1:8" ht="15.75" customHeight="1"/>
    <row r="256" spans="1:8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8"/>
  <sheetViews>
    <sheetView topLeftCell="A228" workbookViewId="0">
      <selection activeCell="H3" sqref="H3:H246"/>
    </sheetView>
  </sheetViews>
  <sheetFormatPr defaultColWidth="12.625" defaultRowHeight="15" customHeight="1"/>
  <cols>
    <col min="1" max="7" width="7.625" customWidth="1"/>
    <col min="8" max="8" width="18.375" customWidth="1"/>
    <col min="9" max="26" width="7.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8" t="s">
        <v>7</v>
      </c>
    </row>
    <row r="2" spans="1:8">
      <c r="A2" s="3">
        <v>43711</v>
      </c>
      <c r="B2" s="1">
        <v>7050</v>
      </c>
      <c r="C2" s="1">
        <v>7093.9501950000003</v>
      </c>
      <c r="D2" s="1">
        <v>7000</v>
      </c>
      <c r="E2" s="1">
        <v>7026.2998049999997</v>
      </c>
      <c r="F2" s="1">
        <v>7022.3588870000003</v>
      </c>
      <c r="G2" s="1">
        <v>237446</v>
      </c>
    </row>
    <row r="3" spans="1:8">
      <c r="A3" s="3">
        <v>43712</v>
      </c>
      <c r="B3" s="1">
        <v>7030</v>
      </c>
      <c r="C3" s="1">
        <v>7077</v>
      </c>
      <c r="D3" s="1">
        <v>6950</v>
      </c>
      <c r="E3" s="1">
        <v>7023.1000979999999</v>
      </c>
      <c r="F3" s="1">
        <v>7019.1611329999996</v>
      </c>
      <c r="G3" s="1">
        <v>303358</v>
      </c>
      <c r="H3" s="6">
        <f t="shared" ref="H3:H13" si="0">(F3-F2)/F2</f>
        <v>-4.5536749850829913E-4</v>
      </c>
    </row>
    <row r="4" spans="1:8">
      <c r="A4" s="3">
        <v>43713</v>
      </c>
      <c r="B4" s="1">
        <v>7050</v>
      </c>
      <c r="C4" s="1">
        <v>7094.9501950000003</v>
      </c>
      <c r="D4" s="1">
        <v>6953.6000979999999</v>
      </c>
      <c r="E4" s="1">
        <v>7001.0498049999997</v>
      </c>
      <c r="F4" s="1">
        <v>6997.123047</v>
      </c>
      <c r="G4" s="1">
        <v>281048</v>
      </c>
      <c r="H4" s="6">
        <f t="shared" si="0"/>
        <v>-3.1397036743307325E-3</v>
      </c>
    </row>
    <row r="5" spans="1:8">
      <c r="A5" s="3">
        <v>43714</v>
      </c>
      <c r="B5" s="1">
        <v>7023.5</v>
      </c>
      <c r="C5" s="1">
        <v>7187.9501950000003</v>
      </c>
      <c r="D5" s="1">
        <v>7023.5</v>
      </c>
      <c r="E5" s="1">
        <v>7175.8999020000001</v>
      </c>
      <c r="F5" s="1">
        <v>7171.875</v>
      </c>
      <c r="G5" s="1">
        <v>302126</v>
      </c>
      <c r="H5" s="6">
        <f t="shared" si="0"/>
        <v>2.4974829201399346E-2</v>
      </c>
    </row>
    <row r="6" spans="1:8">
      <c r="A6" s="3">
        <v>43717</v>
      </c>
      <c r="B6" s="1">
        <v>7160</v>
      </c>
      <c r="C6" s="1">
        <v>7357.3999020000001</v>
      </c>
      <c r="D6" s="1">
        <v>7137.1000979999999</v>
      </c>
      <c r="E6" s="1">
        <v>7323.9501950000003</v>
      </c>
      <c r="F6" s="1">
        <v>7319.8422849999997</v>
      </c>
      <c r="G6" s="1">
        <v>397840</v>
      </c>
      <c r="H6" s="6">
        <f t="shared" si="0"/>
        <v>2.0631604008714558E-2</v>
      </c>
    </row>
    <row r="7" spans="1:8">
      <c r="A7" s="3">
        <v>43719</v>
      </c>
      <c r="B7" s="1">
        <v>7349.9501950000003</v>
      </c>
      <c r="C7" s="1">
        <v>7419</v>
      </c>
      <c r="D7" s="1">
        <v>7295</v>
      </c>
      <c r="E7" s="1">
        <v>7354.2001950000003</v>
      </c>
      <c r="F7" s="1">
        <v>7350.0751950000003</v>
      </c>
      <c r="G7" s="1">
        <v>348066</v>
      </c>
      <c r="H7" s="6">
        <f t="shared" si="0"/>
        <v>4.1302679515315037E-3</v>
      </c>
    </row>
    <row r="8" spans="1:8">
      <c r="A8" s="3">
        <v>43720</v>
      </c>
      <c r="B8" s="1">
        <v>7355</v>
      </c>
      <c r="C8" s="1">
        <v>7357.8999020000001</v>
      </c>
      <c r="D8" s="1">
        <v>7126.6499020000001</v>
      </c>
      <c r="E8" s="1">
        <v>7291.9501950000003</v>
      </c>
      <c r="F8" s="1">
        <v>7287.8603519999997</v>
      </c>
      <c r="G8" s="1">
        <v>250803</v>
      </c>
      <c r="H8" s="6">
        <f t="shared" si="0"/>
        <v>-8.4645178925956081E-3</v>
      </c>
    </row>
    <row r="9" spans="1:8">
      <c r="A9" s="3">
        <v>43721</v>
      </c>
      <c r="B9" s="1">
        <v>7303.9501950000003</v>
      </c>
      <c r="C9" s="1">
        <v>7399.75</v>
      </c>
      <c r="D9" s="1">
        <v>7256</v>
      </c>
      <c r="E9" s="1">
        <v>7388.75</v>
      </c>
      <c r="F9" s="1">
        <v>7384.6059569999998</v>
      </c>
      <c r="G9" s="1">
        <v>213756</v>
      </c>
      <c r="H9" s="6">
        <f t="shared" si="0"/>
        <v>1.3274898300356466E-2</v>
      </c>
    </row>
    <row r="10" spans="1:8">
      <c r="A10" s="3">
        <v>43724</v>
      </c>
      <c r="B10" s="1">
        <v>7314.8500979999999</v>
      </c>
      <c r="C10" s="1">
        <v>7385</v>
      </c>
      <c r="D10" s="1">
        <v>7252.8999020000001</v>
      </c>
      <c r="E10" s="1">
        <v>7280.25</v>
      </c>
      <c r="F10" s="1">
        <v>7276.1665039999998</v>
      </c>
      <c r="G10" s="1">
        <v>251990</v>
      </c>
      <c r="H10" s="6">
        <f t="shared" si="0"/>
        <v>-1.4684528007511121E-2</v>
      </c>
    </row>
    <row r="11" spans="1:8">
      <c r="A11" s="3">
        <v>43725</v>
      </c>
      <c r="B11" s="1">
        <v>7291</v>
      </c>
      <c r="C11" s="1">
        <v>7325</v>
      </c>
      <c r="D11" s="1">
        <v>7108.2998049999997</v>
      </c>
      <c r="E11" s="1">
        <v>7150.5</v>
      </c>
      <c r="F11" s="1">
        <v>7146.4892579999996</v>
      </c>
      <c r="G11" s="1">
        <v>250105</v>
      </c>
      <c r="H11" s="6">
        <f t="shared" si="0"/>
        <v>-1.7822193311369583E-2</v>
      </c>
    </row>
    <row r="12" spans="1:8">
      <c r="A12" s="3">
        <v>43726</v>
      </c>
      <c r="B12" s="1">
        <v>7221</v>
      </c>
      <c r="C12" s="1">
        <v>7348</v>
      </c>
      <c r="D12" s="1">
        <v>7196</v>
      </c>
      <c r="E12" s="1">
        <v>7255.0498049999997</v>
      </c>
      <c r="F12" s="1">
        <v>7250.9804690000001</v>
      </c>
      <c r="G12" s="1">
        <v>307394</v>
      </c>
      <c r="H12" s="6">
        <f t="shared" si="0"/>
        <v>1.4621334648062307E-2</v>
      </c>
    </row>
    <row r="13" spans="1:8">
      <c r="A13" s="3">
        <v>43727</v>
      </c>
      <c r="B13" s="1">
        <v>7246</v>
      </c>
      <c r="C13" s="1">
        <v>7249</v>
      </c>
      <c r="D13" s="1">
        <v>7135.5498049999997</v>
      </c>
      <c r="E13" s="1">
        <v>7188.6499020000001</v>
      </c>
      <c r="F13" s="1">
        <v>7184.6181640000004</v>
      </c>
      <c r="G13" s="1">
        <v>222370</v>
      </c>
      <c r="H13" s="6">
        <f t="shared" si="0"/>
        <v>-9.1521836645012834E-3</v>
      </c>
    </row>
    <row r="14" spans="1:8">
      <c r="A14" s="3">
        <v>43728</v>
      </c>
      <c r="B14" s="1">
        <v>7230</v>
      </c>
      <c r="C14" s="1">
        <v>7800</v>
      </c>
      <c r="D14" s="1">
        <v>7102</v>
      </c>
      <c r="E14" s="1">
        <v>7693.6499020000001</v>
      </c>
      <c r="F14" s="1">
        <v>7689.3344729999999</v>
      </c>
      <c r="G14" s="1">
        <v>965027</v>
      </c>
      <c r="H14" s="6">
        <f t="shared" ref="H14:H77" si="1">(F14-F13)/F13</f>
        <v>7.024956615356176E-2</v>
      </c>
    </row>
    <row r="15" spans="1:8">
      <c r="A15" s="3">
        <v>43731</v>
      </c>
      <c r="B15" s="1">
        <v>7852</v>
      </c>
      <c r="C15" s="1">
        <v>8392.9003909999992</v>
      </c>
      <c r="D15" s="1">
        <v>7831</v>
      </c>
      <c r="E15" s="1">
        <v>8297.75</v>
      </c>
      <c r="F15" s="1">
        <v>8293.0957030000009</v>
      </c>
      <c r="G15" s="1">
        <v>806321</v>
      </c>
      <c r="H15" s="6">
        <f t="shared" si="1"/>
        <v>7.8519309066346687E-2</v>
      </c>
    </row>
    <row r="16" spans="1:8">
      <c r="A16" s="3">
        <v>43732</v>
      </c>
      <c r="B16" s="1">
        <v>8298</v>
      </c>
      <c r="C16" s="1">
        <v>8374.75</v>
      </c>
      <c r="D16" s="1">
        <v>8157.0498049999997</v>
      </c>
      <c r="E16" s="1">
        <v>8240.7001949999994</v>
      </c>
      <c r="F16" s="1">
        <v>8236.078125</v>
      </c>
      <c r="G16" s="1">
        <v>376734</v>
      </c>
      <c r="H16" s="6">
        <f t="shared" si="1"/>
        <v>-6.8753068868329763E-3</v>
      </c>
    </row>
    <row r="17" spans="1:8">
      <c r="A17" s="3">
        <v>43733</v>
      </c>
      <c r="B17" s="1">
        <v>8221</v>
      </c>
      <c r="C17" s="1">
        <v>8374.9501949999994</v>
      </c>
      <c r="D17" s="1">
        <v>8160.7998049999997</v>
      </c>
      <c r="E17" s="1">
        <v>8255.5996090000008</v>
      </c>
      <c r="F17" s="1">
        <v>8250.96875</v>
      </c>
      <c r="G17" s="1">
        <v>474853</v>
      </c>
      <c r="H17" s="6">
        <f t="shared" si="1"/>
        <v>1.8079752005752132E-3</v>
      </c>
    </row>
    <row r="18" spans="1:8">
      <c r="A18" s="3">
        <v>43734</v>
      </c>
      <c r="B18" s="1">
        <v>8300</v>
      </c>
      <c r="C18" s="1">
        <v>8498.7998050000006</v>
      </c>
      <c r="D18" s="1">
        <v>8295</v>
      </c>
      <c r="E18" s="1">
        <v>8464.5996090000008</v>
      </c>
      <c r="F18" s="1">
        <v>8459.8515630000002</v>
      </c>
      <c r="G18" s="1">
        <v>581577</v>
      </c>
      <c r="H18" s="6">
        <f t="shared" si="1"/>
        <v>2.5316156118031615E-2</v>
      </c>
    </row>
    <row r="19" spans="1:8">
      <c r="A19" s="3">
        <v>43735</v>
      </c>
      <c r="B19" s="1">
        <v>8480</v>
      </c>
      <c r="C19" s="1">
        <v>8577</v>
      </c>
      <c r="D19" s="1">
        <v>8404</v>
      </c>
      <c r="E19" s="1">
        <v>8550.3496090000008</v>
      </c>
      <c r="F19" s="1">
        <v>8545.5537110000005</v>
      </c>
      <c r="G19" s="1">
        <v>384278</v>
      </c>
      <c r="H19" s="6">
        <f t="shared" si="1"/>
        <v>1.0130455287753174E-2</v>
      </c>
    </row>
    <row r="20" spans="1:8">
      <c r="A20" s="3">
        <v>43738</v>
      </c>
      <c r="B20" s="1">
        <v>8560</v>
      </c>
      <c r="C20" s="1">
        <v>8668.7998050000006</v>
      </c>
      <c r="D20" s="1">
        <v>8410.3496090000008</v>
      </c>
      <c r="E20" s="1">
        <v>8513</v>
      </c>
      <c r="F20" s="1">
        <v>8508.2255860000005</v>
      </c>
      <c r="G20" s="1">
        <v>462717</v>
      </c>
      <c r="H20" s="6">
        <f t="shared" si="1"/>
        <v>-4.3681341505057208E-3</v>
      </c>
    </row>
    <row r="21" spans="1:8" ht="15.75" customHeight="1">
      <c r="A21" s="3">
        <v>43739</v>
      </c>
      <c r="B21" s="1">
        <v>8571</v>
      </c>
      <c r="C21" s="1">
        <v>8613.9501949999994</v>
      </c>
      <c r="D21" s="1">
        <v>8285.9003909999992</v>
      </c>
      <c r="E21" s="1">
        <v>8458.3496090000008</v>
      </c>
      <c r="F21" s="1">
        <v>8453.6054690000001</v>
      </c>
      <c r="G21" s="1">
        <v>352809</v>
      </c>
      <c r="H21" s="6">
        <f t="shared" si="1"/>
        <v>-6.4196836870282284E-3</v>
      </c>
    </row>
    <row r="22" spans="1:8" ht="15.75" customHeight="1">
      <c r="A22" s="3">
        <v>43741</v>
      </c>
      <c r="B22" s="1">
        <v>8433</v>
      </c>
      <c r="C22" s="1">
        <v>8485</v>
      </c>
      <c r="D22" s="1">
        <v>8320.4501949999994</v>
      </c>
      <c r="E22" s="1">
        <v>8446.4501949999994</v>
      </c>
      <c r="F22" s="1">
        <v>8441.7128909999992</v>
      </c>
      <c r="G22" s="1">
        <v>207759</v>
      </c>
      <c r="H22" s="6">
        <f t="shared" si="1"/>
        <v>-1.406805420907308E-3</v>
      </c>
    </row>
    <row r="23" spans="1:8" ht="15.75" customHeight="1">
      <c r="A23" s="3">
        <v>43742</v>
      </c>
      <c r="B23" s="1">
        <v>8514</v>
      </c>
      <c r="C23" s="1">
        <v>8541.3496090000008</v>
      </c>
      <c r="D23" s="1">
        <v>8250.7001949999994</v>
      </c>
      <c r="E23" s="1">
        <v>8300.75</v>
      </c>
      <c r="F23" s="1">
        <v>8296.0947269999997</v>
      </c>
      <c r="G23" s="1">
        <v>271416</v>
      </c>
      <c r="H23" s="6">
        <f t="shared" si="1"/>
        <v>-1.7249836126889375E-2</v>
      </c>
    </row>
    <row r="24" spans="1:8" ht="15.75" customHeight="1">
      <c r="A24" s="3">
        <v>43745</v>
      </c>
      <c r="B24" s="1">
        <v>8295</v>
      </c>
      <c r="C24" s="1">
        <v>8355</v>
      </c>
      <c r="D24" s="1">
        <v>8190</v>
      </c>
      <c r="E24" s="1">
        <v>8220</v>
      </c>
      <c r="F24" s="1">
        <v>8215.3896480000003</v>
      </c>
      <c r="G24" s="1">
        <v>276990</v>
      </c>
      <c r="H24" s="6">
        <f t="shared" si="1"/>
        <v>-9.728080700108355E-3</v>
      </c>
    </row>
    <row r="25" spans="1:8" ht="15.75" customHeight="1">
      <c r="A25" s="3">
        <v>43747</v>
      </c>
      <c r="B25" s="1">
        <v>8279</v>
      </c>
      <c r="C25" s="1">
        <v>8349.9003909999992</v>
      </c>
      <c r="D25" s="1">
        <v>8176</v>
      </c>
      <c r="E25" s="1">
        <v>8318.25</v>
      </c>
      <c r="F25" s="1">
        <v>8313.5839840000008</v>
      </c>
      <c r="G25" s="1">
        <v>329837</v>
      </c>
      <c r="H25" s="6">
        <f t="shared" si="1"/>
        <v>1.1952486760491689E-2</v>
      </c>
    </row>
    <row r="26" spans="1:8" ht="15.75" customHeight="1">
      <c r="A26" s="3">
        <v>43748</v>
      </c>
      <c r="B26" s="1">
        <v>8280</v>
      </c>
      <c r="C26" s="1">
        <v>8345</v>
      </c>
      <c r="D26" s="1">
        <v>8175</v>
      </c>
      <c r="E26" s="1">
        <v>8201.8496090000008</v>
      </c>
      <c r="F26" s="1">
        <v>8197.2490230000003</v>
      </c>
      <c r="G26" s="1">
        <v>200005</v>
      </c>
      <c r="H26" s="6">
        <f t="shared" si="1"/>
        <v>-1.3993358487012846E-2</v>
      </c>
    </row>
    <row r="27" spans="1:8" ht="15.75" customHeight="1">
      <c r="A27" s="3">
        <v>43749</v>
      </c>
      <c r="B27" s="1">
        <v>8224</v>
      </c>
      <c r="C27" s="1">
        <v>8328.8496090000008</v>
      </c>
      <c r="D27" s="1">
        <v>8105</v>
      </c>
      <c r="E27" s="1">
        <v>8169.4501950000003</v>
      </c>
      <c r="F27" s="1">
        <v>8164.8681640000004</v>
      </c>
      <c r="G27" s="1">
        <v>270260</v>
      </c>
      <c r="H27" s="6">
        <f t="shared" si="1"/>
        <v>-3.9502104802653952E-3</v>
      </c>
    </row>
    <row r="28" spans="1:8" ht="15.75" customHeight="1">
      <c r="A28" s="3">
        <v>43752</v>
      </c>
      <c r="B28" s="1">
        <v>8195</v>
      </c>
      <c r="C28" s="1">
        <v>8254.0996090000008</v>
      </c>
      <c r="D28" s="1">
        <v>8052</v>
      </c>
      <c r="E28" s="1">
        <v>8082.25</v>
      </c>
      <c r="F28" s="1">
        <v>8077.716797</v>
      </c>
      <c r="G28" s="1">
        <v>190372</v>
      </c>
      <c r="H28" s="6">
        <f t="shared" si="1"/>
        <v>-1.0673946627119157E-2</v>
      </c>
    </row>
    <row r="29" spans="1:8" ht="15.75" customHeight="1">
      <c r="A29" s="3">
        <v>43753</v>
      </c>
      <c r="B29" s="1">
        <v>8130</v>
      </c>
      <c r="C29" s="1">
        <v>8130</v>
      </c>
      <c r="D29" s="1">
        <v>8013</v>
      </c>
      <c r="E29" s="1">
        <v>8035.8500979999999</v>
      </c>
      <c r="F29" s="1">
        <v>8031.3427730000003</v>
      </c>
      <c r="G29" s="1">
        <v>217114</v>
      </c>
      <c r="H29" s="6">
        <f t="shared" si="1"/>
        <v>-5.7409816617020638E-3</v>
      </c>
    </row>
    <row r="30" spans="1:8" ht="15.75" customHeight="1">
      <c r="A30" s="3">
        <v>43754</v>
      </c>
      <c r="B30" s="1">
        <v>8085.5498049999997</v>
      </c>
      <c r="C30" s="1">
        <v>8260</v>
      </c>
      <c r="D30" s="1">
        <v>8065.0498049999997</v>
      </c>
      <c r="E30" s="1">
        <v>8134.2998049999997</v>
      </c>
      <c r="F30" s="1">
        <v>8129.7373049999997</v>
      </c>
      <c r="G30" s="1">
        <v>453154</v>
      </c>
      <c r="H30" s="6">
        <f t="shared" si="1"/>
        <v>1.2251317716233568E-2</v>
      </c>
    </row>
    <row r="31" spans="1:8" ht="15.75" customHeight="1">
      <c r="A31" s="3">
        <v>43755</v>
      </c>
      <c r="B31" s="1">
        <v>8154</v>
      </c>
      <c r="C31" s="1">
        <v>8357.4003909999992</v>
      </c>
      <c r="D31" s="1">
        <v>8102</v>
      </c>
      <c r="E31" s="1">
        <v>8316.6503909999992</v>
      </c>
      <c r="F31" s="1">
        <v>8311.9853519999997</v>
      </c>
      <c r="G31" s="1">
        <v>622466</v>
      </c>
      <c r="H31" s="6">
        <f t="shared" si="1"/>
        <v>2.2417458296950476E-2</v>
      </c>
    </row>
    <row r="32" spans="1:8" ht="15.75" customHeight="1">
      <c r="A32" s="3">
        <v>43756</v>
      </c>
      <c r="B32" s="1">
        <v>8316</v>
      </c>
      <c r="C32" s="1">
        <v>8437.5996090000008</v>
      </c>
      <c r="D32" s="1">
        <v>8230</v>
      </c>
      <c r="E32" s="1">
        <v>8265.9501949999994</v>
      </c>
      <c r="F32" s="1">
        <v>8261.3144530000009</v>
      </c>
      <c r="G32" s="1">
        <v>352909</v>
      </c>
      <c r="H32" s="6">
        <f t="shared" si="1"/>
        <v>-6.0961246746911767E-3</v>
      </c>
    </row>
    <row r="33" spans="1:8" ht="15.75" customHeight="1">
      <c r="A33" s="3">
        <v>43760</v>
      </c>
      <c r="B33" s="1">
        <v>8300</v>
      </c>
      <c r="C33" s="1">
        <v>8393</v>
      </c>
      <c r="D33" s="1">
        <v>7975.25</v>
      </c>
      <c r="E33" s="1">
        <v>8008.8500979999999</v>
      </c>
      <c r="F33" s="1">
        <v>8004.3579099999997</v>
      </c>
      <c r="G33" s="1">
        <v>503368</v>
      </c>
      <c r="H33" s="6">
        <f t="shared" si="1"/>
        <v>-3.1103590652779275E-2</v>
      </c>
    </row>
    <row r="34" spans="1:8" ht="15.75" customHeight="1">
      <c r="A34" s="3">
        <v>43761</v>
      </c>
      <c r="B34" s="1">
        <v>8173</v>
      </c>
      <c r="C34" s="1">
        <v>8276.5996090000008</v>
      </c>
      <c r="D34" s="1">
        <v>8021</v>
      </c>
      <c r="E34" s="1">
        <v>8070.9501950000003</v>
      </c>
      <c r="F34" s="1">
        <v>8066.4233400000003</v>
      </c>
      <c r="G34" s="1">
        <v>570989</v>
      </c>
      <c r="H34" s="6">
        <f t="shared" si="1"/>
        <v>7.7539548703164573E-3</v>
      </c>
    </row>
    <row r="35" spans="1:8" ht="15.75" customHeight="1">
      <c r="A35" s="3">
        <v>43762</v>
      </c>
      <c r="B35" s="1">
        <v>8129.9501950000003</v>
      </c>
      <c r="C35" s="1">
        <v>8200</v>
      </c>
      <c r="D35" s="1">
        <v>8035</v>
      </c>
      <c r="E35" s="1">
        <v>8091</v>
      </c>
      <c r="F35" s="1">
        <v>8086.4619140000004</v>
      </c>
      <c r="G35" s="1">
        <v>336515</v>
      </c>
      <c r="H35" s="6">
        <f t="shared" si="1"/>
        <v>2.4841956782298202E-3</v>
      </c>
    </row>
    <row r="36" spans="1:8" ht="15.75" customHeight="1">
      <c r="A36" s="3">
        <v>43763</v>
      </c>
      <c r="B36" s="1">
        <v>8141</v>
      </c>
      <c r="C36" s="1">
        <v>8160</v>
      </c>
      <c r="D36" s="1">
        <v>7852</v>
      </c>
      <c r="E36" s="1">
        <v>7972.1499020000001</v>
      </c>
      <c r="F36" s="1">
        <v>7967.6787109999996</v>
      </c>
      <c r="G36" s="1">
        <v>354844</v>
      </c>
      <c r="H36" s="6">
        <f t="shared" si="1"/>
        <v>-1.4689143937517699E-2</v>
      </c>
    </row>
    <row r="37" spans="1:8" ht="15.75" customHeight="1">
      <c r="A37" s="3">
        <v>43768</v>
      </c>
      <c r="B37" s="1">
        <v>8196.8496090000008</v>
      </c>
      <c r="C37" s="1">
        <v>8199.0498050000006</v>
      </c>
      <c r="D37" s="1">
        <v>8061.25</v>
      </c>
      <c r="E37" s="1">
        <v>8082.3999020000001</v>
      </c>
      <c r="F37" s="1">
        <v>8077.8666990000002</v>
      </c>
      <c r="G37" s="1">
        <v>226406</v>
      </c>
      <c r="H37" s="6">
        <f t="shared" si="1"/>
        <v>1.3829371388667756E-2</v>
      </c>
    </row>
    <row r="38" spans="1:8" ht="15.75" customHeight="1">
      <c r="A38" s="3">
        <v>43769</v>
      </c>
      <c r="B38" s="1">
        <v>8120</v>
      </c>
      <c r="C38" s="1">
        <v>8241.9501949999994</v>
      </c>
      <c r="D38" s="1">
        <v>8100</v>
      </c>
      <c r="E38" s="1">
        <v>8134.3500979999999</v>
      </c>
      <c r="F38" s="1">
        <v>8129.7875979999999</v>
      </c>
      <c r="G38" s="1">
        <v>423287</v>
      </c>
      <c r="H38" s="6">
        <f t="shared" si="1"/>
        <v>6.4275508540426012E-3</v>
      </c>
    </row>
    <row r="39" spans="1:8" ht="15.75" customHeight="1">
      <c r="A39" s="3">
        <v>43770</v>
      </c>
      <c r="B39" s="1">
        <v>8168</v>
      </c>
      <c r="C39" s="1">
        <v>8429</v>
      </c>
      <c r="D39" s="1">
        <v>8110.5</v>
      </c>
      <c r="E39" s="1">
        <v>8384.75</v>
      </c>
      <c r="F39" s="1">
        <v>8380.046875</v>
      </c>
      <c r="G39" s="1">
        <v>656439</v>
      </c>
      <c r="H39" s="6">
        <f t="shared" si="1"/>
        <v>3.0783003120716971E-2</v>
      </c>
    </row>
    <row r="40" spans="1:8" ht="15.75" customHeight="1">
      <c r="A40" s="3">
        <v>43773</v>
      </c>
      <c r="B40" s="1">
        <v>8480</v>
      </c>
      <c r="C40" s="1">
        <v>8750</v>
      </c>
      <c r="D40" s="1">
        <v>8450.25</v>
      </c>
      <c r="E40" s="1">
        <v>8706.5996090000008</v>
      </c>
      <c r="F40" s="1">
        <v>8701.7158199999994</v>
      </c>
      <c r="G40" s="1">
        <v>552812</v>
      </c>
      <c r="H40" s="6">
        <f t="shared" si="1"/>
        <v>3.8385100918662755E-2</v>
      </c>
    </row>
    <row r="41" spans="1:8" ht="15.75" customHeight="1">
      <c r="A41" s="3">
        <v>43774</v>
      </c>
      <c r="B41" s="1">
        <v>8800</v>
      </c>
      <c r="C41" s="1">
        <v>8887.75</v>
      </c>
      <c r="D41" s="1">
        <v>8655.4003909999992</v>
      </c>
      <c r="E41" s="1">
        <v>8845.75</v>
      </c>
      <c r="F41" s="1">
        <v>8840.7890630000002</v>
      </c>
      <c r="G41" s="1">
        <v>598420</v>
      </c>
      <c r="H41" s="6">
        <f t="shared" si="1"/>
        <v>1.5982278193957471E-2</v>
      </c>
    </row>
    <row r="42" spans="1:8" ht="15.75" customHeight="1">
      <c r="A42" s="3">
        <v>43775</v>
      </c>
      <c r="B42" s="1">
        <v>8800</v>
      </c>
      <c r="C42" s="1">
        <v>8875</v>
      </c>
      <c r="D42" s="1">
        <v>8721.0498050000006</v>
      </c>
      <c r="E42" s="1">
        <v>8772.8496090000008</v>
      </c>
      <c r="F42" s="1">
        <v>8767.9287110000005</v>
      </c>
      <c r="G42" s="1">
        <v>320303</v>
      </c>
      <c r="H42" s="6">
        <f t="shared" si="1"/>
        <v>-8.2413856365978651E-3</v>
      </c>
    </row>
    <row r="43" spans="1:8" ht="15.75" customHeight="1">
      <c r="A43" s="3">
        <v>43776</v>
      </c>
      <c r="B43" s="1">
        <v>8798</v>
      </c>
      <c r="C43" s="1">
        <v>8859.7001949999994</v>
      </c>
      <c r="D43" s="1">
        <v>8762.0498050000006</v>
      </c>
      <c r="E43" s="1">
        <v>8832.9003909999992</v>
      </c>
      <c r="F43" s="1">
        <v>8827.9462889999995</v>
      </c>
      <c r="G43" s="1">
        <v>213383</v>
      </c>
      <c r="H43" s="6">
        <f t="shared" si="1"/>
        <v>6.8451261384804207E-3</v>
      </c>
    </row>
    <row r="44" spans="1:8" ht="15.75" customHeight="1">
      <c r="A44" s="3">
        <v>43777</v>
      </c>
      <c r="B44" s="1">
        <v>8795</v>
      </c>
      <c r="C44" s="1">
        <v>8950</v>
      </c>
      <c r="D44" s="1">
        <v>8750</v>
      </c>
      <c r="E44" s="1">
        <v>8818.8496090000008</v>
      </c>
      <c r="F44" s="1">
        <v>8813.9033199999994</v>
      </c>
      <c r="G44" s="1">
        <v>294904</v>
      </c>
      <c r="H44" s="6">
        <f t="shared" si="1"/>
        <v>-1.5907401948625614E-3</v>
      </c>
    </row>
    <row r="45" spans="1:8" ht="15.75" customHeight="1">
      <c r="A45" s="3">
        <v>43780</v>
      </c>
      <c r="B45" s="1">
        <v>8799</v>
      </c>
      <c r="C45" s="1">
        <v>8925</v>
      </c>
      <c r="D45" s="1">
        <v>8775</v>
      </c>
      <c r="E45" s="1">
        <v>8903.2998050000006</v>
      </c>
      <c r="F45" s="1">
        <v>8898.3056639999995</v>
      </c>
      <c r="G45" s="1">
        <v>174978</v>
      </c>
      <c r="H45" s="6">
        <f t="shared" si="1"/>
        <v>9.5760460417666678E-3</v>
      </c>
    </row>
    <row r="46" spans="1:8" ht="15.75" customHeight="1">
      <c r="A46" s="3">
        <v>43782</v>
      </c>
      <c r="B46" s="1">
        <v>8888</v>
      </c>
      <c r="C46" s="1">
        <v>9027</v>
      </c>
      <c r="D46" s="1">
        <v>8855.5498050000006</v>
      </c>
      <c r="E46" s="1">
        <v>8978.3496090000008</v>
      </c>
      <c r="F46" s="1">
        <v>8973.3134769999997</v>
      </c>
      <c r="G46" s="1">
        <v>360673</v>
      </c>
      <c r="H46" s="6">
        <f t="shared" si="1"/>
        <v>8.4294489122193599E-3</v>
      </c>
    </row>
    <row r="47" spans="1:8" ht="15.75" customHeight="1">
      <c r="A47" s="3">
        <v>43783</v>
      </c>
      <c r="B47" s="1">
        <v>8979.9501949999994</v>
      </c>
      <c r="C47" s="1">
        <v>9091</v>
      </c>
      <c r="D47" s="1">
        <v>8900</v>
      </c>
      <c r="E47" s="1">
        <v>9061.8496090000008</v>
      </c>
      <c r="F47" s="1">
        <v>9056.7666019999997</v>
      </c>
      <c r="G47" s="1">
        <v>348634</v>
      </c>
      <c r="H47" s="6">
        <f t="shared" si="1"/>
        <v>9.3001459509804672E-3</v>
      </c>
    </row>
    <row r="48" spans="1:8" ht="15.75" customHeight="1">
      <c r="A48" s="3">
        <v>43784</v>
      </c>
      <c r="B48" s="1">
        <v>9070.2001949999994</v>
      </c>
      <c r="C48" s="1">
        <v>9140</v>
      </c>
      <c r="D48" s="1">
        <v>9033.5996090000008</v>
      </c>
      <c r="E48" s="1">
        <v>9057.8496090000008</v>
      </c>
      <c r="F48" s="1">
        <v>9052.7695309999999</v>
      </c>
      <c r="G48" s="1">
        <v>295919</v>
      </c>
      <c r="H48" s="6">
        <f t="shared" si="1"/>
        <v>-4.4133532149510262E-4</v>
      </c>
    </row>
    <row r="49" spans="1:8" ht="15.75" customHeight="1">
      <c r="A49" s="3">
        <v>43787</v>
      </c>
      <c r="B49" s="1">
        <v>9065.5</v>
      </c>
      <c r="C49" s="1">
        <v>9126</v>
      </c>
      <c r="D49" s="1">
        <v>9015.4501949999994</v>
      </c>
      <c r="E49" s="1">
        <v>9104.25</v>
      </c>
      <c r="F49" s="1">
        <v>9099.1435550000006</v>
      </c>
      <c r="G49" s="1">
        <v>211760</v>
      </c>
      <c r="H49" s="6">
        <f t="shared" si="1"/>
        <v>5.1226338902364624E-3</v>
      </c>
    </row>
    <row r="50" spans="1:8" ht="15.75" customHeight="1">
      <c r="A50" s="3">
        <v>43788</v>
      </c>
      <c r="B50" s="1">
        <v>9070</v>
      </c>
      <c r="C50" s="1">
        <v>9189</v>
      </c>
      <c r="D50" s="1">
        <v>9066.2998050000006</v>
      </c>
      <c r="E50" s="1">
        <v>9152.7998050000006</v>
      </c>
      <c r="F50" s="1">
        <v>9147.6660159999992</v>
      </c>
      <c r="G50" s="1">
        <v>237653</v>
      </c>
      <c r="H50" s="6">
        <f t="shared" si="1"/>
        <v>5.3326404520055576E-3</v>
      </c>
    </row>
    <row r="51" spans="1:8" ht="15.75" customHeight="1">
      <c r="A51" s="3">
        <v>43789</v>
      </c>
      <c r="B51" s="1">
        <v>9135</v>
      </c>
      <c r="C51" s="1">
        <v>9185</v>
      </c>
      <c r="D51" s="1">
        <v>9060</v>
      </c>
      <c r="E51" s="1">
        <v>9079.25</v>
      </c>
      <c r="F51" s="1">
        <v>9074.1572269999997</v>
      </c>
      <c r="G51" s="1">
        <v>243993</v>
      </c>
      <c r="H51" s="6">
        <f t="shared" si="1"/>
        <v>-8.0357972046013453E-3</v>
      </c>
    </row>
    <row r="52" spans="1:8" ht="15.75" customHeight="1">
      <c r="A52" s="3">
        <v>43790</v>
      </c>
      <c r="B52" s="1">
        <v>9085</v>
      </c>
      <c r="C52" s="1">
        <v>9117</v>
      </c>
      <c r="D52" s="1">
        <v>9032</v>
      </c>
      <c r="E52" s="1">
        <v>9055.0996090000008</v>
      </c>
      <c r="F52" s="1">
        <v>9050.0205079999996</v>
      </c>
      <c r="G52" s="1">
        <v>173328</v>
      </c>
      <c r="H52" s="6">
        <f t="shared" si="1"/>
        <v>-2.6599405758786819E-3</v>
      </c>
    </row>
    <row r="53" spans="1:8" ht="15.75" customHeight="1">
      <c r="A53" s="3">
        <v>43791</v>
      </c>
      <c r="B53" s="1">
        <v>9059.7998050000006</v>
      </c>
      <c r="C53" s="1">
        <v>9080</v>
      </c>
      <c r="D53" s="1">
        <v>8981</v>
      </c>
      <c r="E53" s="1">
        <v>9039.2998050000006</v>
      </c>
      <c r="F53" s="1">
        <v>9034.2294920000004</v>
      </c>
      <c r="G53" s="1">
        <v>155772</v>
      </c>
      <c r="H53" s="6">
        <f t="shared" si="1"/>
        <v>-1.7448596924217288E-3</v>
      </c>
    </row>
    <row r="54" spans="1:8" ht="15.75" customHeight="1">
      <c r="A54" s="3">
        <v>43794</v>
      </c>
      <c r="B54" s="1">
        <v>9051</v>
      </c>
      <c r="C54" s="1">
        <v>9220</v>
      </c>
      <c r="D54" s="1">
        <v>9015.2001949999994</v>
      </c>
      <c r="E54" s="1">
        <v>9175</v>
      </c>
      <c r="F54" s="1">
        <v>9169.8535159999992</v>
      </c>
      <c r="G54" s="1">
        <v>148437</v>
      </c>
      <c r="H54" s="6">
        <f t="shared" si="1"/>
        <v>1.5012240293441377E-2</v>
      </c>
    </row>
    <row r="55" spans="1:8" ht="15.75" customHeight="1">
      <c r="A55" s="3">
        <v>43795</v>
      </c>
      <c r="B55" s="1">
        <v>9170</v>
      </c>
      <c r="C55" s="1">
        <v>9215</v>
      </c>
      <c r="D55" s="1">
        <v>9089.5996090000008</v>
      </c>
      <c r="E55" s="1">
        <v>9121.2998050000006</v>
      </c>
      <c r="F55" s="1">
        <v>9116.1835940000001</v>
      </c>
      <c r="G55" s="1">
        <v>295094</v>
      </c>
      <c r="H55" s="6">
        <f t="shared" si="1"/>
        <v>-5.8528657962041908E-3</v>
      </c>
    </row>
    <row r="56" spans="1:8" ht="15.75" customHeight="1">
      <c r="A56" s="3">
        <v>43796</v>
      </c>
      <c r="B56" s="1">
        <v>9141</v>
      </c>
      <c r="C56" s="1">
        <v>9260.2998050000006</v>
      </c>
      <c r="D56" s="1">
        <v>9121.2998050000006</v>
      </c>
      <c r="E56" s="1">
        <v>9228.4501949999994</v>
      </c>
      <c r="F56" s="1">
        <v>9223.2744139999995</v>
      </c>
      <c r="G56" s="1">
        <v>147351</v>
      </c>
      <c r="H56" s="6">
        <f t="shared" si="1"/>
        <v>1.1747330326967462E-2</v>
      </c>
    </row>
    <row r="57" spans="1:8" ht="15.75" customHeight="1">
      <c r="A57" s="3">
        <v>43797</v>
      </c>
      <c r="B57" s="1">
        <v>9254.5</v>
      </c>
      <c r="C57" s="1">
        <v>9284.75</v>
      </c>
      <c r="D57" s="1">
        <v>9190.0498050000006</v>
      </c>
      <c r="E57" s="1">
        <v>9240.0996090000008</v>
      </c>
      <c r="F57" s="1">
        <v>9234.9169920000004</v>
      </c>
      <c r="G57" s="1">
        <v>164635</v>
      </c>
      <c r="H57" s="6">
        <f t="shared" si="1"/>
        <v>1.2623041966883918E-3</v>
      </c>
    </row>
    <row r="58" spans="1:8" ht="15.75" customHeight="1">
      <c r="A58" s="3">
        <v>43798</v>
      </c>
      <c r="B58" s="1">
        <v>9230</v>
      </c>
      <c r="C58" s="1">
        <v>9235.7998050000006</v>
      </c>
      <c r="D58" s="1">
        <v>9095.2998050000006</v>
      </c>
      <c r="E58" s="1">
        <v>9110.25</v>
      </c>
      <c r="F58" s="1">
        <v>9105.140625</v>
      </c>
      <c r="G58" s="1">
        <v>148877</v>
      </c>
      <c r="H58" s="6">
        <f t="shared" si="1"/>
        <v>-1.405279193223098E-2</v>
      </c>
    </row>
    <row r="59" spans="1:8" ht="15.75" customHeight="1">
      <c r="A59" s="3">
        <v>43801</v>
      </c>
      <c r="B59" s="1">
        <v>9110</v>
      </c>
      <c r="C59" s="1">
        <v>9110</v>
      </c>
      <c r="D59" s="1">
        <v>8900</v>
      </c>
      <c r="E59" s="1">
        <v>8948.2998050000006</v>
      </c>
      <c r="F59" s="1">
        <v>8943.28125</v>
      </c>
      <c r="G59" s="1">
        <v>320750</v>
      </c>
      <c r="H59" s="6">
        <f t="shared" si="1"/>
        <v>-1.7776702377949271E-2</v>
      </c>
    </row>
    <row r="60" spans="1:8" ht="15.75" customHeight="1">
      <c r="A60" s="3">
        <v>43802</v>
      </c>
      <c r="B60" s="1">
        <v>8975</v>
      </c>
      <c r="C60" s="1">
        <v>9127.2998050000006</v>
      </c>
      <c r="D60" s="1">
        <v>8926.5</v>
      </c>
      <c r="E60" s="1">
        <v>9089.75</v>
      </c>
      <c r="F60" s="1">
        <v>9084.6513670000004</v>
      </c>
      <c r="G60" s="1">
        <v>180880</v>
      </c>
      <c r="H60" s="6">
        <f t="shared" si="1"/>
        <v>1.5807410395373665E-2</v>
      </c>
    </row>
    <row r="61" spans="1:8" ht="15.75" customHeight="1">
      <c r="A61" s="3">
        <v>43803</v>
      </c>
      <c r="B61" s="1">
        <v>9068.9003909999992</v>
      </c>
      <c r="C61" s="1">
        <v>9088</v>
      </c>
      <c r="D61" s="1">
        <v>8955.0498050000006</v>
      </c>
      <c r="E61" s="1">
        <v>9030.25</v>
      </c>
      <c r="F61" s="1">
        <v>9025.1855469999991</v>
      </c>
      <c r="G61" s="1">
        <v>216459</v>
      </c>
      <c r="H61" s="6">
        <f t="shared" si="1"/>
        <v>-6.5457459618110244E-3</v>
      </c>
    </row>
    <row r="62" spans="1:8" ht="15.75" customHeight="1">
      <c r="A62" s="3">
        <v>43804</v>
      </c>
      <c r="B62" s="1">
        <v>9015</v>
      </c>
      <c r="C62" s="1">
        <v>9030.25</v>
      </c>
      <c r="D62" s="1">
        <v>8935.0498050000006</v>
      </c>
      <c r="E62" s="1">
        <v>8965.5</v>
      </c>
      <c r="F62" s="1">
        <v>8960.4716800000006</v>
      </c>
      <c r="G62" s="1">
        <v>119246</v>
      </c>
      <c r="H62" s="6">
        <f t="shared" si="1"/>
        <v>-7.1703641618215451E-3</v>
      </c>
    </row>
    <row r="63" spans="1:8" ht="15.75" customHeight="1">
      <c r="A63" s="3">
        <v>43805</v>
      </c>
      <c r="B63" s="1">
        <v>9012</v>
      </c>
      <c r="C63" s="1">
        <v>9035.5</v>
      </c>
      <c r="D63" s="1">
        <v>8824.25</v>
      </c>
      <c r="E63" s="1">
        <v>8853.0996090000008</v>
      </c>
      <c r="F63" s="1">
        <v>8848.1337889999995</v>
      </c>
      <c r="G63" s="1">
        <v>167027</v>
      </c>
      <c r="H63" s="6">
        <f t="shared" si="1"/>
        <v>-1.253705106291916E-2</v>
      </c>
    </row>
    <row r="64" spans="1:8" ht="15.75" customHeight="1">
      <c r="A64" s="3">
        <v>43808</v>
      </c>
      <c r="B64" s="1">
        <v>8896.7001949999994</v>
      </c>
      <c r="C64" s="1">
        <v>8994.75</v>
      </c>
      <c r="D64" s="1">
        <v>8821.0498050000006</v>
      </c>
      <c r="E64" s="1">
        <v>8929</v>
      </c>
      <c r="F64" s="1">
        <v>8923.9921880000002</v>
      </c>
      <c r="G64" s="1">
        <v>149833</v>
      </c>
      <c r="H64" s="6">
        <f t="shared" si="1"/>
        <v>8.573378387915857E-3</v>
      </c>
    </row>
    <row r="65" spans="1:8" ht="15.75" customHeight="1">
      <c r="A65" s="3">
        <v>43809</v>
      </c>
      <c r="B65" s="1">
        <v>8910</v>
      </c>
      <c r="C65" s="1">
        <v>8993</v>
      </c>
      <c r="D65" s="1">
        <v>8879</v>
      </c>
      <c r="E65" s="1">
        <v>8927.2001949999994</v>
      </c>
      <c r="F65" s="1">
        <v>8922.1933590000008</v>
      </c>
      <c r="G65" s="1">
        <v>143935</v>
      </c>
      <c r="H65" s="6">
        <f t="shared" si="1"/>
        <v>-2.0157222934576898E-4</v>
      </c>
    </row>
    <row r="66" spans="1:8" ht="15.75" customHeight="1">
      <c r="A66" s="3">
        <v>43810</v>
      </c>
      <c r="B66" s="1">
        <v>8950</v>
      </c>
      <c r="C66" s="1">
        <v>9100</v>
      </c>
      <c r="D66" s="1">
        <v>8935.0498050000006</v>
      </c>
      <c r="E66" s="1">
        <v>9079.0996090000008</v>
      </c>
      <c r="F66" s="1">
        <v>9074.0078130000002</v>
      </c>
      <c r="G66" s="1">
        <v>225881</v>
      </c>
      <c r="H66" s="6">
        <f t="shared" si="1"/>
        <v>1.7015373674552907E-2</v>
      </c>
    </row>
    <row r="67" spans="1:8" ht="15.75" customHeight="1">
      <c r="A67" s="3">
        <v>43811</v>
      </c>
      <c r="B67" s="1">
        <v>9100</v>
      </c>
      <c r="C67" s="1">
        <v>9184</v>
      </c>
      <c r="D67" s="1">
        <v>9081.2001949999994</v>
      </c>
      <c r="E67" s="1">
        <v>9169.25</v>
      </c>
      <c r="F67" s="1">
        <v>9164.1074219999991</v>
      </c>
      <c r="G67" s="1">
        <v>191985</v>
      </c>
      <c r="H67" s="6">
        <f t="shared" si="1"/>
        <v>9.9294171723013653E-3</v>
      </c>
    </row>
    <row r="68" spans="1:8" ht="15.75" customHeight="1">
      <c r="A68" s="3">
        <v>43812</v>
      </c>
      <c r="B68" s="1">
        <v>9200</v>
      </c>
      <c r="C68" s="1">
        <v>9274.9003909999992</v>
      </c>
      <c r="D68" s="1">
        <v>9142.1503909999992</v>
      </c>
      <c r="E68" s="1">
        <v>9210.2998050000006</v>
      </c>
      <c r="F68" s="1">
        <v>9205.1337889999995</v>
      </c>
      <c r="G68" s="1">
        <v>215357</v>
      </c>
      <c r="H68" s="6">
        <f t="shared" si="1"/>
        <v>4.4768535669398217E-3</v>
      </c>
    </row>
    <row r="69" spans="1:8" ht="15.75" customHeight="1">
      <c r="A69" s="3">
        <v>43815</v>
      </c>
      <c r="B69" s="1">
        <v>9250</v>
      </c>
      <c r="C69" s="1">
        <v>9300</v>
      </c>
      <c r="D69" s="1">
        <v>9150</v>
      </c>
      <c r="E69" s="1">
        <v>9288.0996090000008</v>
      </c>
      <c r="F69" s="1">
        <v>9282.8896480000003</v>
      </c>
      <c r="G69" s="1">
        <v>197075</v>
      </c>
      <c r="H69" s="6">
        <f t="shared" si="1"/>
        <v>8.4470101991258283E-3</v>
      </c>
    </row>
    <row r="70" spans="1:8" ht="15.75" customHeight="1">
      <c r="A70" s="3">
        <v>43816</v>
      </c>
      <c r="B70" s="1">
        <v>9281.7998050000006</v>
      </c>
      <c r="C70" s="1">
        <v>9389.7998050000006</v>
      </c>
      <c r="D70" s="1">
        <v>9261.4003909999992</v>
      </c>
      <c r="E70" s="1">
        <v>9361.75</v>
      </c>
      <c r="F70" s="1">
        <v>9356.4990230000003</v>
      </c>
      <c r="G70" s="1">
        <v>220998</v>
      </c>
      <c r="H70" s="6">
        <f t="shared" si="1"/>
        <v>7.9295755730392804E-3</v>
      </c>
    </row>
    <row r="71" spans="1:8" ht="15.75" customHeight="1">
      <c r="A71" s="3">
        <v>43817</v>
      </c>
      <c r="B71" s="1">
        <v>9365</v>
      </c>
      <c r="C71" s="1">
        <v>9421</v>
      </c>
      <c r="D71" s="1">
        <v>9326.6503909999992</v>
      </c>
      <c r="E71" s="1">
        <v>9362.5996090000008</v>
      </c>
      <c r="F71" s="1">
        <v>9357.3486329999996</v>
      </c>
      <c r="G71" s="1">
        <v>228424</v>
      </c>
      <c r="H71" s="6">
        <f t="shared" si="1"/>
        <v>9.0804263209006274E-5</v>
      </c>
    </row>
    <row r="72" spans="1:8" ht="15.75" customHeight="1">
      <c r="A72" s="3">
        <v>43818</v>
      </c>
      <c r="B72" s="1">
        <v>9350</v>
      </c>
      <c r="C72" s="1">
        <v>9358.7998050000006</v>
      </c>
      <c r="D72" s="1">
        <v>9256.5996090000008</v>
      </c>
      <c r="E72" s="1">
        <v>9270.75</v>
      </c>
      <c r="F72" s="1">
        <v>9265.5498050000006</v>
      </c>
      <c r="G72" s="1">
        <v>135843</v>
      </c>
      <c r="H72" s="6">
        <f t="shared" si="1"/>
        <v>-9.8103460286023368E-3</v>
      </c>
    </row>
    <row r="73" spans="1:8" ht="15.75" customHeight="1">
      <c r="A73" s="3">
        <v>43819</v>
      </c>
      <c r="B73" s="1">
        <v>9290</v>
      </c>
      <c r="C73" s="1">
        <v>9333</v>
      </c>
      <c r="D73" s="1">
        <v>9260</v>
      </c>
      <c r="E73" s="1">
        <v>9280.0498050000006</v>
      </c>
      <c r="F73" s="1">
        <v>9274.8447269999997</v>
      </c>
      <c r="G73" s="1">
        <v>167670</v>
      </c>
      <c r="H73" s="6">
        <f t="shared" si="1"/>
        <v>1.0031700433991821E-3</v>
      </c>
    </row>
    <row r="74" spans="1:8" ht="15.75" customHeight="1">
      <c r="A74" s="3">
        <v>43822</v>
      </c>
      <c r="B74" s="1">
        <v>9281.75</v>
      </c>
      <c r="C74" s="1">
        <v>9370</v>
      </c>
      <c r="D74" s="1">
        <v>9260.75</v>
      </c>
      <c r="E74" s="1">
        <v>9304.0498050000006</v>
      </c>
      <c r="F74" s="1">
        <v>9298.8310550000006</v>
      </c>
      <c r="G74" s="1">
        <v>169704</v>
      </c>
      <c r="H74" s="6">
        <f t="shared" si="1"/>
        <v>2.5861703032261305E-3</v>
      </c>
    </row>
    <row r="75" spans="1:8" ht="15.75" customHeight="1">
      <c r="A75" s="3">
        <v>43823</v>
      </c>
      <c r="B75" s="1">
        <v>9290.0498050000006</v>
      </c>
      <c r="C75" s="1">
        <v>9327.9003909999992</v>
      </c>
      <c r="D75" s="1">
        <v>9252.2998050000006</v>
      </c>
      <c r="E75" s="1">
        <v>9294.8496090000008</v>
      </c>
      <c r="F75" s="1">
        <v>9289.6367190000001</v>
      </c>
      <c r="G75" s="1">
        <v>100160</v>
      </c>
      <c r="H75" s="6">
        <f t="shared" si="1"/>
        <v>-9.8876256011304364E-4</v>
      </c>
    </row>
    <row r="76" spans="1:8" ht="15.75" customHeight="1">
      <c r="A76" s="3">
        <v>43825</v>
      </c>
      <c r="B76" s="1">
        <v>9325</v>
      </c>
      <c r="C76" s="1">
        <v>9392</v>
      </c>
      <c r="D76" s="1">
        <v>9290</v>
      </c>
      <c r="E76" s="1">
        <v>9350.0996090000008</v>
      </c>
      <c r="F76" s="1">
        <v>9344.8554690000001</v>
      </c>
      <c r="G76" s="1">
        <v>165007</v>
      </c>
      <c r="H76" s="6">
        <f t="shared" si="1"/>
        <v>5.9441237230581524E-3</v>
      </c>
    </row>
    <row r="77" spans="1:8" ht="15.75" customHeight="1">
      <c r="A77" s="3">
        <v>43826</v>
      </c>
      <c r="B77" s="1">
        <v>9360</v>
      </c>
      <c r="C77" s="1">
        <v>9465</v>
      </c>
      <c r="D77" s="1">
        <v>9348.0498050000006</v>
      </c>
      <c r="E77" s="1">
        <v>9443.1503909999992</v>
      </c>
      <c r="F77" s="1">
        <v>9437.8535159999992</v>
      </c>
      <c r="G77" s="1">
        <v>133407</v>
      </c>
      <c r="H77" s="6">
        <f t="shared" si="1"/>
        <v>9.9517908338448511E-3</v>
      </c>
    </row>
    <row r="78" spans="1:8" ht="15.75" customHeight="1">
      <c r="A78" s="3">
        <v>43829</v>
      </c>
      <c r="B78" s="1">
        <v>9444</v>
      </c>
      <c r="C78" s="1">
        <v>9482</v>
      </c>
      <c r="D78" s="1">
        <v>9402.5498050000006</v>
      </c>
      <c r="E78" s="1">
        <v>9439.2001949999994</v>
      </c>
      <c r="F78" s="1">
        <v>9433.90625</v>
      </c>
      <c r="G78" s="1">
        <v>124965</v>
      </c>
      <c r="H78" s="6">
        <f t="shared" ref="H78:H141" si="2">(F78-F77)/F77</f>
        <v>-4.1823768437467424E-4</v>
      </c>
    </row>
    <row r="79" spans="1:8" ht="15.75" customHeight="1">
      <c r="A79" s="3">
        <v>43830</v>
      </c>
      <c r="B79" s="1">
        <v>9422.4003909999992</v>
      </c>
      <c r="C79" s="1">
        <v>9444.9501949999994</v>
      </c>
      <c r="D79" s="1">
        <v>9379</v>
      </c>
      <c r="E79" s="1">
        <v>9393.3496090000008</v>
      </c>
      <c r="F79" s="1">
        <v>9388.0810550000006</v>
      </c>
      <c r="G79" s="1">
        <v>116732</v>
      </c>
      <c r="H79" s="6">
        <f t="shared" si="2"/>
        <v>-4.8574995114032899E-3</v>
      </c>
    </row>
    <row r="80" spans="1:8" ht="15.75" customHeight="1">
      <c r="A80" s="3">
        <v>43831</v>
      </c>
      <c r="B80" s="1">
        <v>9420</v>
      </c>
      <c r="C80" s="1">
        <v>9432.4501949999994</v>
      </c>
      <c r="D80" s="1">
        <v>9351.9501949999994</v>
      </c>
      <c r="E80" s="1">
        <v>9378.4501949999994</v>
      </c>
      <c r="F80" s="1">
        <v>9373.1904300000006</v>
      </c>
      <c r="G80" s="1">
        <v>63668</v>
      </c>
      <c r="H80" s="6">
        <f t="shared" si="2"/>
        <v>-1.5861201999389852E-3</v>
      </c>
    </row>
    <row r="81" spans="1:8" ht="15.75" customHeight="1">
      <c r="A81" s="3">
        <v>43832</v>
      </c>
      <c r="B81" s="1">
        <v>9378.5</v>
      </c>
      <c r="C81" s="1">
        <v>9530.9501949999994</v>
      </c>
      <c r="D81" s="1">
        <v>9378.4501949999994</v>
      </c>
      <c r="E81" s="1">
        <v>9505.5996090000008</v>
      </c>
      <c r="F81" s="1">
        <v>9500.2685550000006</v>
      </c>
      <c r="G81" s="1">
        <v>157891</v>
      </c>
      <c r="H81" s="6">
        <f t="shared" si="2"/>
        <v>1.3557616902060528E-2</v>
      </c>
    </row>
    <row r="82" spans="1:8" ht="15.75" customHeight="1">
      <c r="A82" s="3">
        <v>43833</v>
      </c>
      <c r="B82" s="1">
        <v>9465</v>
      </c>
      <c r="C82" s="1">
        <v>9504.5996090000008</v>
      </c>
      <c r="D82" s="1">
        <v>9324</v>
      </c>
      <c r="E82" s="1">
        <v>9345.8496090000008</v>
      </c>
      <c r="F82" s="1">
        <v>9340.6074219999991</v>
      </c>
      <c r="G82" s="1">
        <v>182479</v>
      </c>
      <c r="H82" s="6">
        <f t="shared" si="2"/>
        <v>-1.6805959965833978E-2</v>
      </c>
    </row>
    <row r="83" spans="1:8" ht="15.75" customHeight="1">
      <c r="A83" s="3">
        <v>43836</v>
      </c>
      <c r="B83" s="1">
        <v>9339</v>
      </c>
      <c r="C83" s="1">
        <v>9339</v>
      </c>
      <c r="D83" s="1">
        <v>9022</v>
      </c>
      <c r="E83" s="1">
        <v>9042.7001949999994</v>
      </c>
      <c r="F83" s="1">
        <v>9037.6279300000006</v>
      </c>
      <c r="G83" s="1">
        <v>244289</v>
      </c>
      <c r="H83" s="6">
        <f t="shared" si="2"/>
        <v>-3.2436808262210959E-2</v>
      </c>
    </row>
    <row r="84" spans="1:8" ht="15.75" customHeight="1">
      <c r="A84" s="3">
        <v>43837</v>
      </c>
      <c r="B84" s="1">
        <v>9125</v>
      </c>
      <c r="C84" s="1">
        <v>9265</v>
      </c>
      <c r="D84" s="1">
        <v>9065.0498050000006</v>
      </c>
      <c r="E84" s="1">
        <v>9095.6503909999992</v>
      </c>
      <c r="F84" s="1">
        <v>9090.5488280000009</v>
      </c>
      <c r="G84" s="1">
        <v>242676</v>
      </c>
      <c r="H84" s="6">
        <f t="shared" si="2"/>
        <v>5.8556181345252954E-3</v>
      </c>
    </row>
    <row r="85" spans="1:8" ht="15.75" customHeight="1">
      <c r="A85" s="3">
        <v>43838</v>
      </c>
      <c r="B85" s="1">
        <v>8971</v>
      </c>
      <c r="C85" s="1">
        <v>9166.8496090000008</v>
      </c>
      <c r="D85" s="1">
        <v>8961.5996090000008</v>
      </c>
      <c r="E85" s="1">
        <v>9145.5</v>
      </c>
      <c r="F85" s="1">
        <v>9140.3701170000004</v>
      </c>
      <c r="G85" s="1">
        <v>269718</v>
      </c>
      <c r="H85" s="6">
        <f t="shared" si="2"/>
        <v>5.4805589786332664E-3</v>
      </c>
    </row>
    <row r="86" spans="1:8" ht="15.75" customHeight="1">
      <c r="A86" s="3">
        <v>43839</v>
      </c>
      <c r="B86" s="1">
        <v>9499.9003909999992</v>
      </c>
      <c r="C86" s="1">
        <v>9499.9003909999992</v>
      </c>
      <c r="D86" s="1">
        <v>9209</v>
      </c>
      <c r="E86" s="1">
        <v>9395.25</v>
      </c>
      <c r="F86" s="1">
        <v>9389.9804690000001</v>
      </c>
      <c r="G86" s="1">
        <v>214197</v>
      </c>
      <c r="H86" s="6">
        <f t="shared" si="2"/>
        <v>2.7308560682433872E-2</v>
      </c>
    </row>
    <row r="87" spans="1:8" ht="15.75" customHeight="1">
      <c r="A87" s="3">
        <v>43840</v>
      </c>
      <c r="B87" s="1">
        <v>9375.1503909999992</v>
      </c>
      <c r="C87" s="1">
        <v>9434.8496090000008</v>
      </c>
      <c r="D87" s="1">
        <v>9338.2998050000006</v>
      </c>
      <c r="E87" s="1">
        <v>9372.25</v>
      </c>
      <c r="F87" s="1">
        <v>9366.9931639999995</v>
      </c>
      <c r="G87" s="1">
        <v>139393</v>
      </c>
      <c r="H87" s="6">
        <f t="shared" si="2"/>
        <v>-2.4480673922475825E-3</v>
      </c>
    </row>
    <row r="88" spans="1:8" ht="15.75" customHeight="1">
      <c r="A88" s="3">
        <v>43843</v>
      </c>
      <c r="B88" s="1">
        <v>9399.7998050000006</v>
      </c>
      <c r="C88" s="1">
        <v>9468</v>
      </c>
      <c r="D88" s="1">
        <v>9365</v>
      </c>
      <c r="E88" s="1">
        <v>9455.25</v>
      </c>
      <c r="F88" s="1">
        <v>9449.9462889999995</v>
      </c>
      <c r="G88" s="1">
        <v>150713</v>
      </c>
      <c r="H88" s="6">
        <f t="shared" si="2"/>
        <v>8.8558968227725725E-3</v>
      </c>
    </row>
    <row r="89" spans="1:8" ht="15.75" customHeight="1">
      <c r="A89" s="3">
        <v>43844</v>
      </c>
      <c r="B89" s="1">
        <v>9446</v>
      </c>
      <c r="C89" s="1">
        <v>9579.7998050000006</v>
      </c>
      <c r="D89" s="1">
        <v>9405.2998050000006</v>
      </c>
      <c r="E89" s="1">
        <v>9554.8496090000008</v>
      </c>
      <c r="F89" s="1">
        <v>9549.4902340000008</v>
      </c>
      <c r="G89" s="1">
        <v>162899</v>
      </c>
      <c r="H89" s="6">
        <f t="shared" si="2"/>
        <v>1.0533810664709617E-2</v>
      </c>
    </row>
    <row r="90" spans="1:8" ht="15.75" customHeight="1">
      <c r="A90" s="3">
        <v>43845</v>
      </c>
      <c r="B90" s="1">
        <v>9539.8496090000008</v>
      </c>
      <c r="C90" s="1">
        <v>9619</v>
      </c>
      <c r="D90" s="1">
        <v>9501.5996090000008</v>
      </c>
      <c r="E90" s="1">
        <v>9589.1503909999992</v>
      </c>
      <c r="F90" s="1">
        <v>9583.7724610000005</v>
      </c>
      <c r="G90" s="1">
        <v>137230</v>
      </c>
      <c r="H90" s="6">
        <f t="shared" si="2"/>
        <v>3.5899536163659573E-3</v>
      </c>
    </row>
    <row r="91" spans="1:8" ht="15.75" customHeight="1">
      <c r="A91" s="3">
        <v>43846</v>
      </c>
      <c r="B91" s="1">
        <v>9590</v>
      </c>
      <c r="C91" s="1">
        <v>9640</v>
      </c>
      <c r="D91" s="1">
        <v>9565.0498050000006</v>
      </c>
      <c r="E91" s="1">
        <v>9622.1503909999992</v>
      </c>
      <c r="F91" s="1">
        <v>9616.7539059999999</v>
      </c>
      <c r="G91" s="1">
        <v>135782</v>
      </c>
      <c r="H91" s="6">
        <f t="shared" si="2"/>
        <v>3.4413843957808296E-3</v>
      </c>
    </row>
    <row r="92" spans="1:8" ht="15.75" customHeight="1">
      <c r="A92" s="3">
        <v>43847</v>
      </c>
      <c r="B92" s="1">
        <v>9614</v>
      </c>
      <c r="C92" s="1">
        <v>9740.2998050000006</v>
      </c>
      <c r="D92" s="1">
        <v>9601</v>
      </c>
      <c r="E92" s="1">
        <v>9715</v>
      </c>
      <c r="F92" s="1">
        <v>9709.5507809999999</v>
      </c>
      <c r="G92" s="1">
        <v>284129</v>
      </c>
      <c r="H92" s="6">
        <f t="shared" si="2"/>
        <v>9.649500851020322E-3</v>
      </c>
    </row>
    <row r="93" spans="1:8" ht="15.75" customHeight="1">
      <c r="A93" s="3">
        <v>43850</v>
      </c>
      <c r="B93" s="1">
        <v>9725</v>
      </c>
      <c r="C93" s="1">
        <v>9764.3496090000008</v>
      </c>
      <c r="D93" s="1">
        <v>9550</v>
      </c>
      <c r="E93" s="1">
        <v>9572.75</v>
      </c>
      <c r="F93" s="1">
        <v>9567.3808590000008</v>
      </c>
      <c r="G93" s="1">
        <v>184198</v>
      </c>
      <c r="H93" s="6">
        <f t="shared" si="2"/>
        <v>-1.4642275961747105E-2</v>
      </c>
    </row>
    <row r="94" spans="1:8" ht="15.75" customHeight="1">
      <c r="A94" s="3">
        <v>43851</v>
      </c>
      <c r="B94" s="1">
        <v>9583.9501949999994</v>
      </c>
      <c r="C94" s="1">
        <v>9625</v>
      </c>
      <c r="D94" s="1">
        <v>9508.2001949999994</v>
      </c>
      <c r="E94" s="1">
        <v>9534.2998050000006</v>
      </c>
      <c r="F94" s="1">
        <v>9528.9521480000003</v>
      </c>
      <c r="G94" s="1">
        <v>174507</v>
      </c>
      <c r="H94" s="6">
        <f t="shared" si="2"/>
        <v>-4.0166385729121182E-3</v>
      </c>
    </row>
    <row r="95" spans="1:8" ht="15.75" customHeight="1">
      <c r="A95" s="3">
        <v>43852</v>
      </c>
      <c r="B95" s="1">
        <v>9590</v>
      </c>
      <c r="C95" s="1">
        <v>9600</v>
      </c>
      <c r="D95" s="1">
        <v>9495</v>
      </c>
      <c r="E95" s="1">
        <v>9547.5</v>
      </c>
      <c r="F95" s="1">
        <v>9542.1445309999999</v>
      </c>
      <c r="G95" s="1">
        <v>139525</v>
      </c>
      <c r="H95" s="6">
        <f t="shared" si="2"/>
        <v>1.3844526444356754E-3</v>
      </c>
    </row>
    <row r="96" spans="1:8" ht="15.75" customHeight="1">
      <c r="A96" s="3">
        <v>43853</v>
      </c>
      <c r="B96" s="1">
        <v>9547.5</v>
      </c>
      <c r="C96" s="1">
        <v>9596</v>
      </c>
      <c r="D96" s="1">
        <v>9484.1503909999992</v>
      </c>
      <c r="E96" s="1">
        <v>9534.2001949999994</v>
      </c>
      <c r="F96" s="1">
        <v>9528.8525389999995</v>
      </c>
      <c r="G96" s="1">
        <v>181280</v>
      </c>
      <c r="H96" s="6">
        <f t="shared" si="2"/>
        <v>-1.3929774336175784E-3</v>
      </c>
    </row>
    <row r="97" spans="1:8" ht="15.75" customHeight="1">
      <c r="A97" s="3">
        <v>43854</v>
      </c>
      <c r="B97" s="1">
        <v>9519.2001949999994</v>
      </c>
      <c r="C97" s="1">
        <v>9650</v>
      </c>
      <c r="D97" s="1">
        <v>9480.0996090000008</v>
      </c>
      <c r="E97" s="1">
        <v>9633.75</v>
      </c>
      <c r="F97" s="1">
        <v>9628.3466800000006</v>
      </c>
      <c r="G97" s="1">
        <v>123978</v>
      </c>
      <c r="H97" s="6">
        <f t="shared" si="2"/>
        <v>1.0441355933758882E-2</v>
      </c>
    </row>
    <row r="98" spans="1:8" ht="15.75" customHeight="1">
      <c r="A98" s="3">
        <v>43857</v>
      </c>
      <c r="B98" s="1">
        <v>9590</v>
      </c>
      <c r="C98" s="1">
        <v>9648.9003909999992</v>
      </c>
      <c r="D98" s="1">
        <v>9535</v>
      </c>
      <c r="E98" s="1">
        <v>9557.5996090000008</v>
      </c>
      <c r="F98" s="1">
        <v>9552.2392579999996</v>
      </c>
      <c r="G98" s="1">
        <v>113128</v>
      </c>
      <c r="H98" s="6">
        <f t="shared" si="2"/>
        <v>-7.9045161676709538E-3</v>
      </c>
    </row>
    <row r="99" spans="1:8" ht="15.75" customHeight="1">
      <c r="A99" s="3">
        <v>43858</v>
      </c>
      <c r="B99" s="1">
        <v>9557.5996090000008</v>
      </c>
      <c r="C99" s="1">
        <v>9710</v>
      </c>
      <c r="D99" s="1">
        <v>9530</v>
      </c>
      <c r="E99" s="1">
        <v>9631.2998050000006</v>
      </c>
      <c r="F99" s="1">
        <v>9625.8974610000005</v>
      </c>
      <c r="G99" s="1">
        <v>190469</v>
      </c>
      <c r="H99" s="6">
        <f t="shared" si="2"/>
        <v>7.7110927616592237E-3</v>
      </c>
    </row>
    <row r="100" spans="1:8" ht="15.75" customHeight="1">
      <c r="A100" s="3">
        <v>43859</v>
      </c>
      <c r="B100" s="1">
        <v>9649</v>
      </c>
      <c r="C100" s="1">
        <v>9929</v>
      </c>
      <c r="D100" s="1">
        <v>9649</v>
      </c>
      <c r="E100" s="1">
        <v>9894.25</v>
      </c>
      <c r="F100" s="1">
        <v>9888.7001949999994</v>
      </c>
      <c r="G100" s="1">
        <v>501913</v>
      </c>
      <c r="H100" s="6">
        <f t="shared" si="2"/>
        <v>2.7301634477695475E-2</v>
      </c>
    </row>
    <row r="101" spans="1:8" ht="15.75" customHeight="1">
      <c r="A101" s="3">
        <v>43860</v>
      </c>
      <c r="B101" s="1">
        <v>9924</v>
      </c>
      <c r="C101" s="1">
        <v>9950</v>
      </c>
      <c r="D101" s="1">
        <v>9603.3496090000008</v>
      </c>
      <c r="E101" s="1">
        <v>9639.6503909999992</v>
      </c>
      <c r="F101" s="1">
        <v>9634.2441409999992</v>
      </c>
      <c r="G101" s="1">
        <v>412825</v>
      </c>
      <c r="H101" s="6">
        <f t="shared" si="2"/>
        <v>-2.5732002081391876E-2</v>
      </c>
    </row>
    <row r="102" spans="1:8" ht="15.75" customHeight="1">
      <c r="A102" s="3">
        <v>43861</v>
      </c>
      <c r="B102" s="1">
        <v>9708</v>
      </c>
      <c r="C102" s="1">
        <v>9708</v>
      </c>
      <c r="D102" s="1">
        <v>9410</v>
      </c>
      <c r="E102" s="1">
        <v>9441.4003909999992</v>
      </c>
      <c r="F102" s="1">
        <v>9436.1044920000004</v>
      </c>
      <c r="G102" s="1">
        <v>329541</v>
      </c>
      <c r="H102" s="6">
        <f t="shared" si="2"/>
        <v>-2.0566185172408623E-2</v>
      </c>
    </row>
    <row r="103" spans="1:8" ht="15.75" customHeight="1">
      <c r="A103" s="3">
        <v>43864</v>
      </c>
      <c r="B103" s="1">
        <v>8955</v>
      </c>
      <c r="C103" s="1">
        <v>9235</v>
      </c>
      <c r="D103" s="1">
        <v>8885</v>
      </c>
      <c r="E103" s="1">
        <v>9086.1503909999992</v>
      </c>
      <c r="F103" s="1">
        <v>9081.0537110000005</v>
      </c>
      <c r="G103" s="1">
        <v>502551</v>
      </c>
      <c r="H103" s="6">
        <f t="shared" si="2"/>
        <v>-3.7626838628272354E-2</v>
      </c>
    </row>
    <row r="104" spans="1:8" ht="15.75" customHeight="1">
      <c r="A104" s="3">
        <v>43865</v>
      </c>
      <c r="B104" s="1">
        <v>9180</v>
      </c>
      <c r="C104" s="1">
        <v>9624.9003909999992</v>
      </c>
      <c r="D104" s="1">
        <v>9161.2998050000006</v>
      </c>
      <c r="E104" s="1">
        <v>9534.9003909999992</v>
      </c>
      <c r="F104" s="1">
        <v>9529.5527340000008</v>
      </c>
      <c r="G104" s="1">
        <v>463697</v>
      </c>
      <c r="H104" s="6">
        <f t="shared" si="2"/>
        <v>4.9388434125956934E-2</v>
      </c>
    </row>
    <row r="105" spans="1:8" ht="15.75" customHeight="1">
      <c r="A105" s="3">
        <v>43866</v>
      </c>
      <c r="B105" s="1">
        <v>9540</v>
      </c>
      <c r="C105" s="1">
        <v>9684</v>
      </c>
      <c r="D105" s="1">
        <v>9457.7001949999994</v>
      </c>
      <c r="E105" s="1">
        <v>9591.4003909999992</v>
      </c>
      <c r="F105" s="1">
        <v>9586.0205079999996</v>
      </c>
      <c r="G105" s="1">
        <v>324540</v>
      </c>
      <c r="H105" s="6">
        <f t="shared" si="2"/>
        <v>5.9255429479423902E-3</v>
      </c>
    </row>
    <row r="106" spans="1:8" ht="15.75" customHeight="1">
      <c r="A106" s="3">
        <v>43867</v>
      </c>
      <c r="B106" s="1">
        <v>9600</v>
      </c>
      <c r="C106" s="1">
        <v>9709</v>
      </c>
      <c r="D106" s="1">
        <v>9560</v>
      </c>
      <c r="E106" s="1">
        <v>9619.7001949999994</v>
      </c>
      <c r="F106" s="1">
        <v>9614.3046880000002</v>
      </c>
      <c r="G106" s="1">
        <v>271343</v>
      </c>
      <c r="H106" s="6">
        <f t="shared" si="2"/>
        <v>2.9505653546637043E-3</v>
      </c>
    </row>
    <row r="107" spans="1:8" ht="15.75" customHeight="1">
      <c r="A107" s="3">
        <v>43868</v>
      </c>
      <c r="B107" s="1">
        <v>9610</v>
      </c>
      <c r="C107" s="1">
        <v>9673.6503909999992</v>
      </c>
      <c r="D107" s="1">
        <v>9561.0498050000006</v>
      </c>
      <c r="E107" s="1">
        <v>9623.2998050000006</v>
      </c>
      <c r="F107" s="1">
        <v>9617.9023440000001</v>
      </c>
      <c r="G107" s="1">
        <v>142626</v>
      </c>
      <c r="H107" s="6">
        <f t="shared" si="2"/>
        <v>3.7419825112161196E-4</v>
      </c>
    </row>
    <row r="108" spans="1:8" ht="15.75" customHeight="1">
      <c r="A108" s="3">
        <v>43871</v>
      </c>
      <c r="B108" s="1">
        <v>9605</v>
      </c>
      <c r="C108" s="1">
        <v>9657.9501949999994</v>
      </c>
      <c r="D108" s="1">
        <v>9531</v>
      </c>
      <c r="E108" s="1">
        <v>9627</v>
      </c>
      <c r="F108" s="1">
        <v>9621.6005860000005</v>
      </c>
      <c r="G108" s="1">
        <v>143528</v>
      </c>
      <c r="H108" s="6">
        <f t="shared" si="2"/>
        <v>3.8451648475173902E-4</v>
      </c>
    </row>
    <row r="109" spans="1:8" ht="15.75" customHeight="1">
      <c r="A109" s="3">
        <v>43872</v>
      </c>
      <c r="B109" s="1">
        <v>9643.5</v>
      </c>
      <c r="C109" s="1">
        <v>9810</v>
      </c>
      <c r="D109" s="1">
        <v>9643.5</v>
      </c>
      <c r="E109" s="1">
        <v>9731.5996090000008</v>
      </c>
      <c r="F109" s="1">
        <v>9726.1416019999997</v>
      </c>
      <c r="G109" s="1">
        <v>195579</v>
      </c>
      <c r="H109" s="6">
        <f t="shared" si="2"/>
        <v>1.086524170958755E-2</v>
      </c>
    </row>
    <row r="110" spans="1:8" ht="15.75" customHeight="1">
      <c r="A110" s="3">
        <v>43873</v>
      </c>
      <c r="B110" s="1">
        <v>9738</v>
      </c>
      <c r="C110" s="1">
        <v>9840.9501949999994</v>
      </c>
      <c r="D110" s="1">
        <v>9685.25</v>
      </c>
      <c r="E110" s="1">
        <v>9771.8496090000008</v>
      </c>
      <c r="F110" s="1">
        <v>9766.3691409999992</v>
      </c>
      <c r="G110" s="1">
        <v>188528</v>
      </c>
      <c r="H110" s="6">
        <f t="shared" si="2"/>
        <v>4.1360223453591792E-3</v>
      </c>
    </row>
    <row r="111" spans="1:8" ht="15.75" customHeight="1">
      <c r="A111" s="3">
        <v>43874</v>
      </c>
      <c r="B111" s="1">
        <v>9758</v>
      </c>
      <c r="C111" s="1">
        <v>9795</v>
      </c>
      <c r="D111" s="1">
        <v>9689</v>
      </c>
      <c r="E111" s="1">
        <v>9717.2001949999994</v>
      </c>
      <c r="F111" s="1">
        <v>9711.75</v>
      </c>
      <c r="G111" s="1">
        <v>136630</v>
      </c>
      <c r="H111" s="6">
        <f t="shared" si="2"/>
        <v>-5.5925738840552006E-3</v>
      </c>
    </row>
    <row r="112" spans="1:8" ht="15.75" customHeight="1">
      <c r="A112" s="3">
        <v>43875</v>
      </c>
      <c r="B112" s="1">
        <v>9735</v>
      </c>
      <c r="C112" s="1">
        <v>9795</v>
      </c>
      <c r="D112" s="1">
        <v>9653.0498050000006</v>
      </c>
      <c r="E112" s="1">
        <v>9690.5</v>
      </c>
      <c r="F112" s="1">
        <v>9685.0644530000009</v>
      </c>
      <c r="G112" s="1">
        <v>139237</v>
      </c>
      <c r="H112" s="6">
        <f t="shared" si="2"/>
        <v>-2.7477588488170651E-3</v>
      </c>
    </row>
    <row r="113" spans="1:8" ht="15.75" customHeight="1">
      <c r="A113" s="3">
        <v>43878</v>
      </c>
      <c r="B113" s="1">
        <v>9699.7998050000006</v>
      </c>
      <c r="C113" s="1">
        <v>9785.25</v>
      </c>
      <c r="D113" s="1">
        <v>9514.5498050000006</v>
      </c>
      <c r="E113" s="1">
        <v>9528.8496090000008</v>
      </c>
      <c r="F113" s="1">
        <v>9523.5048829999996</v>
      </c>
      <c r="G113" s="1">
        <v>175401</v>
      </c>
      <c r="H113" s="6">
        <f t="shared" si="2"/>
        <v>-1.6681310773306968E-2</v>
      </c>
    </row>
    <row r="114" spans="1:8" ht="15.75" customHeight="1">
      <c r="A114" s="3">
        <v>43879</v>
      </c>
      <c r="B114" s="1">
        <v>9527</v>
      </c>
      <c r="C114" s="1">
        <v>9564.9501949999994</v>
      </c>
      <c r="D114" s="1">
        <v>9416</v>
      </c>
      <c r="E114" s="1">
        <v>9529.5</v>
      </c>
      <c r="F114" s="1">
        <v>9524.1552730000003</v>
      </c>
      <c r="G114" s="1">
        <v>266384</v>
      </c>
      <c r="H114" s="6">
        <f t="shared" si="2"/>
        <v>6.8293134512030466E-5</v>
      </c>
    </row>
    <row r="115" spans="1:8" ht="15.75" customHeight="1">
      <c r="A115" s="3">
        <v>43880</v>
      </c>
      <c r="B115" s="1">
        <v>9580</v>
      </c>
      <c r="C115" s="1">
        <v>9780</v>
      </c>
      <c r="D115" s="1">
        <v>9580</v>
      </c>
      <c r="E115" s="1">
        <v>9758.6503909999992</v>
      </c>
      <c r="F115" s="1">
        <v>9753.1767579999996</v>
      </c>
      <c r="G115" s="1">
        <v>221132</v>
      </c>
      <c r="H115" s="6">
        <f t="shared" si="2"/>
        <v>2.4046382953168733E-2</v>
      </c>
    </row>
    <row r="116" spans="1:8" ht="15.75" customHeight="1">
      <c r="A116" s="3">
        <v>43881</v>
      </c>
      <c r="B116" s="1">
        <v>9758</v>
      </c>
      <c r="C116" s="1">
        <v>9827.5498050000006</v>
      </c>
      <c r="D116" s="1">
        <v>9693.75</v>
      </c>
      <c r="E116" s="1">
        <v>9709.7001949999994</v>
      </c>
      <c r="F116" s="1">
        <v>9704.2539059999999</v>
      </c>
      <c r="G116" s="1">
        <v>167020</v>
      </c>
      <c r="H116" s="6">
        <f t="shared" si="2"/>
        <v>-5.0160940598016892E-3</v>
      </c>
    </row>
    <row r="117" spans="1:8" ht="15.75" customHeight="1">
      <c r="A117" s="3">
        <v>43885</v>
      </c>
      <c r="B117" s="1">
        <v>9680</v>
      </c>
      <c r="C117" s="1">
        <v>9680</v>
      </c>
      <c r="D117" s="1">
        <v>9448.2998050000006</v>
      </c>
      <c r="E117" s="1">
        <v>9466.9003909999992</v>
      </c>
      <c r="F117" s="1">
        <v>9461.5908199999994</v>
      </c>
      <c r="G117" s="1">
        <v>199329</v>
      </c>
      <c r="H117" s="6">
        <f t="shared" si="2"/>
        <v>-2.5005846750358149E-2</v>
      </c>
    </row>
    <row r="118" spans="1:8" ht="15.75" customHeight="1">
      <c r="A118" s="3">
        <v>43886</v>
      </c>
      <c r="B118" s="1">
        <v>9500</v>
      </c>
      <c r="C118" s="1">
        <v>9550</v>
      </c>
      <c r="D118" s="1">
        <v>9351.0996090000008</v>
      </c>
      <c r="E118" s="1">
        <v>9525</v>
      </c>
      <c r="F118" s="1">
        <v>9519.6572269999997</v>
      </c>
      <c r="G118" s="1">
        <v>222018</v>
      </c>
      <c r="H118" s="6">
        <f t="shared" si="2"/>
        <v>6.1370659654039292E-3</v>
      </c>
    </row>
    <row r="119" spans="1:8" ht="15.75" customHeight="1">
      <c r="A119" s="3">
        <v>43887</v>
      </c>
      <c r="B119" s="1">
        <v>9455</v>
      </c>
      <c r="C119" s="1">
        <v>9494.9003909999992</v>
      </c>
      <c r="D119" s="1">
        <v>9360</v>
      </c>
      <c r="E119" s="1">
        <v>9387</v>
      </c>
      <c r="F119" s="1">
        <v>9381.7353519999997</v>
      </c>
      <c r="G119" s="1">
        <v>175517</v>
      </c>
      <c r="H119" s="6">
        <f t="shared" si="2"/>
        <v>-1.4488113564511644E-2</v>
      </c>
    </row>
    <row r="120" spans="1:8" ht="15.75" customHeight="1">
      <c r="A120" s="3">
        <v>43888</v>
      </c>
      <c r="B120" s="1">
        <v>9385</v>
      </c>
      <c r="C120" s="1">
        <v>9494.7001949999994</v>
      </c>
      <c r="D120" s="1">
        <v>9266.7998050000006</v>
      </c>
      <c r="E120" s="1">
        <v>9408</v>
      </c>
      <c r="F120" s="1">
        <v>9402.7236329999996</v>
      </c>
      <c r="G120" s="1">
        <v>207583</v>
      </c>
      <c r="H120" s="6">
        <f t="shared" si="2"/>
        <v>2.2371427260017124E-3</v>
      </c>
    </row>
    <row r="121" spans="1:8" ht="15.75" customHeight="1">
      <c r="A121" s="3">
        <v>43889</v>
      </c>
      <c r="B121" s="1">
        <v>9270.5</v>
      </c>
      <c r="C121" s="1">
        <v>9286.5498050000006</v>
      </c>
      <c r="D121" s="1">
        <v>8825.0498050000006</v>
      </c>
      <c r="E121" s="1">
        <v>9050.75</v>
      </c>
      <c r="F121" s="1">
        <v>9045.6738280000009</v>
      </c>
      <c r="G121" s="1">
        <v>537852</v>
      </c>
      <c r="H121" s="6">
        <f t="shared" si="2"/>
        <v>-3.7973019194873399E-2</v>
      </c>
    </row>
    <row r="122" spans="1:8" ht="15.75" customHeight="1">
      <c r="A122" s="3">
        <v>43892</v>
      </c>
      <c r="B122" s="1">
        <v>9300</v>
      </c>
      <c r="C122" s="1">
        <v>9300</v>
      </c>
      <c r="D122" s="1">
        <v>8808</v>
      </c>
      <c r="E122" s="1">
        <v>8914.5</v>
      </c>
      <c r="F122" s="1">
        <v>8909.5</v>
      </c>
      <c r="G122" s="1">
        <v>309031</v>
      </c>
      <c r="H122" s="6">
        <f t="shared" si="2"/>
        <v>-1.5054028101089393E-2</v>
      </c>
    </row>
    <row r="123" spans="1:8" ht="15.75" customHeight="1">
      <c r="A123" s="3">
        <v>43893</v>
      </c>
      <c r="B123" s="1">
        <v>9000</v>
      </c>
      <c r="C123" s="1">
        <v>9116.6503909999992</v>
      </c>
      <c r="D123" s="1">
        <v>8680</v>
      </c>
      <c r="E123" s="1">
        <v>8963.6503909999992</v>
      </c>
      <c r="F123" s="1">
        <v>8963.6503909999992</v>
      </c>
      <c r="G123" s="1">
        <v>550729</v>
      </c>
      <c r="H123" s="6">
        <f t="shared" si="2"/>
        <v>6.0778260283965678E-3</v>
      </c>
    </row>
    <row r="124" spans="1:8" ht="15.75" customHeight="1">
      <c r="A124" s="3">
        <v>43894</v>
      </c>
      <c r="B124" s="1">
        <v>9000</v>
      </c>
      <c r="C124" s="1">
        <v>9066.5996090000008</v>
      </c>
      <c r="D124" s="1">
        <v>8593.25</v>
      </c>
      <c r="E124" s="1">
        <v>8799.7001949999994</v>
      </c>
      <c r="F124" s="1">
        <v>8799.7001949999994</v>
      </c>
      <c r="G124" s="1">
        <v>440251</v>
      </c>
      <c r="H124" s="6">
        <f t="shared" si="2"/>
        <v>-1.8290561194199948E-2</v>
      </c>
    </row>
    <row r="125" spans="1:8" ht="15.75" customHeight="1">
      <c r="A125" s="3">
        <v>43895</v>
      </c>
      <c r="B125" s="1">
        <v>8870</v>
      </c>
      <c r="C125" s="1">
        <v>8970</v>
      </c>
      <c r="D125" s="1">
        <v>8761.0498050000006</v>
      </c>
      <c r="E125" s="1">
        <v>8879.9003909999992</v>
      </c>
      <c r="F125" s="1">
        <v>8879.9003909999992</v>
      </c>
      <c r="G125" s="1">
        <v>319853</v>
      </c>
      <c r="H125" s="6">
        <f t="shared" si="2"/>
        <v>9.1139691378996791E-3</v>
      </c>
    </row>
    <row r="126" spans="1:8" ht="15.75" customHeight="1">
      <c r="A126" s="3">
        <v>43896</v>
      </c>
      <c r="B126" s="1">
        <v>8570</v>
      </c>
      <c r="C126" s="1">
        <v>8625</v>
      </c>
      <c r="D126" s="1">
        <v>8400</v>
      </c>
      <c r="E126" s="1">
        <v>8603.2001949999994</v>
      </c>
      <c r="F126" s="1">
        <v>8603.2001949999994</v>
      </c>
      <c r="G126" s="1">
        <v>408699</v>
      </c>
      <c r="H126" s="6">
        <f t="shared" si="2"/>
        <v>-3.1160281514018145E-2</v>
      </c>
    </row>
    <row r="127" spans="1:8" ht="15.75" customHeight="1">
      <c r="A127" s="3">
        <v>43899</v>
      </c>
      <c r="B127" s="1">
        <v>8439</v>
      </c>
      <c r="C127" s="1">
        <v>8450</v>
      </c>
      <c r="D127" s="1">
        <v>8160</v>
      </c>
      <c r="E127" s="1">
        <v>8207.0996090000008</v>
      </c>
      <c r="F127" s="1">
        <v>8207.0996090000008</v>
      </c>
      <c r="G127" s="1">
        <v>370507</v>
      </c>
      <c r="H127" s="6">
        <f t="shared" si="2"/>
        <v>-4.6041075067647971E-2</v>
      </c>
    </row>
    <row r="128" spans="1:8" ht="15.75" customHeight="1">
      <c r="A128" s="3">
        <v>43901</v>
      </c>
      <c r="B128" s="1">
        <v>8180</v>
      </c>
      <c r="C128" s="1">
        <v>8397.0996090000008</v>
      </c>
      <c r="D128" s="1">
        <v>8128.0498049999997</v>
      </c>
      <c r="E128" s="1">
        <v>8254</v>
      </c>
      <c r="F128" s="1">
        <v>8254</v>
      </c>
      <c r="G128" s="1">
        <v>372345</v>
      </c>
      <c r="H128" s="6">
        <f t="shared" si="2"/>
        <v>5.7146121327158869E-3</v>
      </c>
    </row>
    <row r="129" spans="1:8" ht="15.75" customHeight="1">
      <c r="A129" s="3">
        <v>43902</v>
      </c>
      <c r="B129" s="1">
        <v>7900</v>
      </c>
      <c r="C129" s="1">
        <v>7981.9501950000003</v>
      </c>
      <c r="D129" s="1">
        <v>7400</v>
      </c>
      <c r="E129" s="1">
        <v>7438.0498049999997</v>
      </c>
      <c r="F129" s="1">
        <v>7438.0498049999997</v>
      </c>
      <c r="G129" s="1">
        <v>619194</v>
      </c>
      <c r="H129" s="6">
        <f t="shared" si="2"/>
        <v>-9.8855124182214732E-2</v>
      </c>
    </row>
    <row r="130" spans="1:8" ht="15.75" customHeight="1">
      <c r="A130" s="3">
        <v>43903</v>
      </c>
      <c r="B130" s="1">
        <v>6800</v>
      </c>
      <c r="C130" s="1">
        <v>7883.8999020000001</v>
      </c>
      <c r="D130" s="1">
        <v>6524.25</v>
      </c>
      <c r="E130" s="1">
        <v>7742</v>
      </c>
      <c r="F130" s="1">
        <v>7742</v>
      </c>
      <c r="G130" s="1">
        <v>595673</v>
      </c>
      <c r="H130" s="6">
        <f t="shared" si="2"/>
        <v>4.0864232287834264E-2</v>
      </c>
    </row>
    <row r="131" spans="1:8" ht="15.75" customHeight="1">
      <c r="A131" s="3">
        <v>43906</v>
      </c>
      <c r="B131" s="1">
        <v>7450</v>
      </c>
      <c r="C131" s="1">
        <v>7566.5</v>
      </c>
      <c r="D131" s="1">
        <v>7200</v>
      </c>
      <c r="E131" s="1">
        <v>7495.6000979999999</v>
      </c>
      <c r="F131" s="1">
        <v>7495.6000979999999</v>
      </c>
      <c r="G131" s="1">
        <v>562246</v>
      </c>
      <c r="H131" s="6">
        <f t="shared" si="2"/>
        <v>-3.1826388788426779E-2</v>
      </c>
    </row>
    <row r="132" spans="1:8" ht="15.75" customHeight="1">
      <c r="A132" s="3">
        <v>43907</v>
      </c>
      <c r="B132" s="1">
        <v>7501</v>
      </c>
      <c r="C132" s="1">
        <v>7521.9501950000003</v>
      </c>
      <c r="D132" s="1">
        <v>6956.7998049999997</v>
      </c>
      <c r="E132" s="1">
        <v>7017.5</v>
      </c>
      <c r="F132" s="1">
        <v>7017.5</v>
      </c>
      <c r="G132" s="1">
        <v>447605</v>
      </c>
      <c r="H132" s="6">
        <f t="shared" si="2"/>
        <v>-6.3784098904578451E-2</v>
      </c>
    </row>
    <row r="133" spans="1:8" ht="15.75" customHeight="1">
      <c r="A133" s="3">
        <v>43908</v>
      </c>
      <c r="B133" s="1">
        <v>7150</v>
      </c>
      <c r="C133" s="1">
        <v>7200</v>
      </c>
      <c r="D133" s="1">
        <v>6257.3999020000001</v>
      </c>
      <c r="E133" s="1">
        <v>6310.2001950000003</v>
      </c>
      <c r="F133" s="1">
        <v>6310.2001950000003</v>
      </c>
      <c r="G133" s="1">
        <v>644460</v>
      </c>
      <c r="H133" s="6">
        <f t="shared" si="2"/>
        <v>-0.10079085215532592</v>
      </c>
    </row>
    <row r="134" spans="1:8" ht="15.75" customHeight="1">
      <c r="A134" s="3">
        <v>43909</v>
      </c>
      <c r="B134" s="1">
        <v>5865</v>
      </c>
      <c r="C134" s="1">
        <v>6205.8500979999999</v>
      </c>
      <c r="D134" s="1">
        <v>5442.6499020000001</v>
      </c>
      <c r="E134" s="1">
        <v>5785.5</v>
      </c>
      <c r="F134" s="1">
        <v>5785.5</v>
      </c>
      <c r="G134" s="1">
        <v>816638</v>
      </c>
      <c r="H134" s="6">
        <f t="shared" si="2"/>
        <v>-8.3151117046295284E-2</v>
      </c>
    </row>
    <row r="135" spans="1:8" ht="15.75" customHeight="1">
      <c r="A135" s="3">
        <v>43910</v>
      </c>
      <c r="B135" s="1">
        <v>5725.2001950000003</v>
      </c>
      <c r="C135" s="1">
        <v>6391.9501950000003</v>
      </c>
      <c r="D135" s="1">
        <v>5700</v>
      </c>
      <c r="E135" s="1">
        <v>6233.0498049999997</v>
      </c>
      <c r="F135" s="1">
        <v>6233.0498049999997</v>
      </c>
      <c r="G135" s="1">
        <v>657468</v>
      </c>
      <c r="H135" s="6">
        <f t="shared" si="2"/>
        <v>7.7357152363667733E-2</v>
      </c>
    </row>
    <row r="136" spans="1:8" ht="15.75" customHeight="1">
      <c r="A136" s="3">
        <v>43913</v>
      </c>
      <c r="B136" s="1">
        <v>5640</v>
      </c>
      <c r="C136" s="1">
        <v>5890.3999020000001</v>
      </c>
      <c r="D136" s="1">
        <v>4449</v>
      </c>
      <c r="E136" s="1">
        <v>4621.0498049999997</v>
      </c>
      <c r="F136" s="1">
        <v>4621.0498049999997</v>
      </c>
      <c r="G136" s="1">
        <v>687988</v>
      </c>
      <c r="H136" s="6">
        <f t="shared" si="2"/>
        <v>-0.2586213892767058</v>
      </c>
    </row>
    <row r="137" spans="1:8" ht="15.75" customHeight="1">
      <c r="A137" s="3">
        <v>43914</v>
      </c>
      <c r="B137" s="1">
        <v>4900</v>
      </c>
      <c r="C137" s="1">
        <v>5080</v>
      </c>
      <c r="D137" s="1">
        <v>4160.25</v>
      </c>
      <c r="E137" s="1">
        <v>4497.75</v>
      </c>
      <c r="F137" s="1">
        <v>4497.75</v>
      </c>
      <c r="G137" s="1">
        <v>1558780</v>
      </c>
      <c r="H137" s="6">
        <f t="shared" si="2"/>
        <v>-2.6682206468882596E-2</v>
      </c>
    </row>
    <row r="138" spans="1:8" ht="15.75" customHeight="1">
      <c r="A138" s="3">
        <v>43915</v>
      </c>
      <c r="B138" s="1">
        <v>4450</v>
      </c>
      <c r="C138" s="1">
        <v>4920</v>
      </c>
      <c r="D138" s="1">
        <v>4400.0498049999997</v>
      </c>
      <c r="E138" s="1">
        <v>4830.2998049999997</v>
      </c>
      <c r="F138" s="1">
        <v>4830.2998049999997</v>
      </c>
      <c r="G138" s="1">
        <v>797270</v>
      </c>
      <c r="H138" s="6">
        <f t="shared" si="2"/>
        <v>7.393692512923121E-2</v>
      </c>
    </row>
    <row r="139" spans="1:8" ht="15.75" customHeight="1">
      <c r="A139" s="3">
        <v>43916</v>
      </c>
      <c r="B139" s="1">
        <v>4975</v>
      </c>
      <c r="C139" s="1">
        <v>5554.7998049999997</v>
      </c>
      <c r="D139" s="1">
        <v>4825.2001950000003</v>
      </c>
      <c r="E139" s="1">
        <v>5147.25</v>
      </c>
      <c r="F139" s="1">
        <v>5147.25</v>
      </c>
      <c r="G139" s="1">
        <v>1019123</v>
      </c>
      <c r="H139" s="6">
        <f t="shared" si="2"/>
        <v>6.5617085438861356E-2</v>
      </c>
    </row>
    <row r="140" spans="1:8" ht="15.75" customHeight="1">
      <c r="A140" s="3">
        <v>43917</v>
      </c>
      <c r="B140" s="1">
        <v>5477</v>
      </c>
      <c r="C140" s="1">
        <v>5660</v>
      </c>
      <c r="D140" s="1">
        <v>4675</v>
      </c>
      <c r="E140" s="1">
        <v>4890.6000979999999</v>
      </c>
      <c r="F140" s="1">
        <v>4890.6000979999999</v>
      </c>
      <c r="G140" s="1">
        <v>1291794</v>
      </c>
      <c r="H140" s="6">
        <f t="shared" si="2"/>
        <v>-4.9861557530720309E-2</v>
      </c>
    </row>
    <row r="141" spans="1:8" ht="15.75" customHeight="1">
      <c r="A141" s="3">
        <v>43920</v>
      </c>
      <c r="B141" s="1">
        <v>4700</v>
      </c>
      <c r="C141" s="1">
        <v>4779.6000979999999</v>
      </c>
      <c r="D141" s="1">
        <v>4555</v>
      </c>
      <c r="E141" s="1">
        <v>4661.1499020000001</v>
      </c>
      <c r="F141" s="1">
        <v>4661.1499020000001</v>
      </c>
      <c r="G141" s="1">
        <v>750911</v>
      </c>
      <c r="H141" s="6">
        <f t="shared" si="2"/>
        <v>-4.6916572895386179E-2</v>
      </c>
    </row>
    <row r="142" spans="1:8" ht="15.75" customHeight="1">
      <c r="A142" s="3">
        <v>43921</v>
      </c>
      <c r="B142" s="1">
        <v>4810</v>
      </c>
      <c r="C142" s="1">
        <v>4879.5498049999997</v>
      </c>
      <c r="D142" s="1">
        <v>4430</v>
      </c>
      <c r="E142" s="1">
        <v>4591.2001950000003</v>
      </c>
      <c r="F142" s="1">
        <v>4591.2001950000003</v>
      </c>
      <c r="G142" s="1">
        <v>1156110</v>
      </c>
      <c r="H142" s="6">
        <f t="shared" ref="H142:H205" si="3">(F142-F141)/F141</f>
        <v>-1.5006963618566705E-2</v>
      </c>
    </row>
    <row r="143" spans="1:8" ht="15.75" customHeight="1">
      <c r="A143" s="3">
        <v>43922</v>
      </c>
      <c r="B143" s="1">
        <v>4560</v>
      </c>
      <c r="C143" s="1">
        <v>4667.7001950000003</v>
      </c>
      <c r="D143" s="1">
        <v>4460</v>
      </c>
      <c r="E143" s="1">
        <v>4501.8999020000001</v>
      </c>
      <c r="F143" s="1">
        <v>4501.8999020000001</v>
      </c>
      <c r="G143" s="1">
        <v>757766</v>
      </c>
      <c r="H143" s="6">
        <f t="shared" si="3"/>
        <v>-1.9450315648891069E-2</v>
      </c>
    </row>
    <row r="144" spans="1:8" ht="15.75" customHeight="1">
      <c r="A144" s="3">
        <v>43924</v>
      </c>
      <c r="B144" s="1">
        <v>4560</v>
      </c>
      <c r="C144" s="1">
        <v>4646</v>
      </c>
      <c r="D144" s="1">
        <v>4430</v>
      </c>
      <c r="E144" s="1">
        <v>4510.75</v>
      </c>
      <c r="F144" s="1">
        <v>4510.75</v>
      </c>
      <c r="G144" s="1">
        <v>722311</v>
      </c>
      <c r="H144" s="6">
        <f t="shared" si="3"/>
        <v>1.9658584581296826E-3</v>
      </c>
    </row>
    <row r="145" spans="1:8" ht="15.75" customHeight="1">
      <c r="A145" s="3">
        <v>43928</v>
      </c>
      <c r="B145" s="1">
        <v>4620</v>
      </c>
      <c r="C145" s="1">
        <v>4818.7998049999997</v>
      </c>
      <c r="D145" s="1">
        <v>4329.0498049999997</v>
      </c>
      <c r="E145" s="1">
        <v>4724.8999020000001</v>
      </c>
      <c r="F145" s="1">
        <v>4724.8999020000001</v>
      </c>
      <c r="G145" s="1">
        <v>1130714</v>
      </c>
      <c r="H145" s="6">
        <f t="shared" si="3"/>
        <v>4.747545352768389E-2</v>
      </c>
    </row>
    <row r="146" spans="1:8" ht="15.75" customHeight="1">
      <c r="A146" s="3">
        <v>43929</v>
      </c>
      <c r="B146" s="1">
        <v>4575</v>
      </c>
      <c r="C146" s="1">
        <v>4950</v>
      </c>
      <c r="D146" s="1">
        <v>4537.7998049999997</v>
      </c>
      <c r="E146" s="1">
        <v>4608.5</v>
      </c>
      <c r="F146" s="1">
        <v>4608.5</v>
      </c>
      <c r="G146" s="1">
        <v>1113055</v>
      </c>
      <c r="H146" s="6">
        <f t="shared" si="3"/>
        <v>-2.4635421789724957E-2</v>
      </c>
    </row>
    <row r="147" spans="1:8" ht="15.75" customHeight="1">
      <c r="A147" s="3">
        <v>43930</v>
      </c>
      <c r="B147" s="1">
        <v>4705</v>
      </c>
      <c r="C147" s="1">
        <v>4848</v>
      </c>
      <c r="D147" s="1">
        <v>4662</v>
      </c>
      <c r="E147" s="1">
        <v>4820.25</v>
      </c>
      <c r="F147" s="1">
        <v>4820.25</v>
      </c>
      <c r="G147" s="1">
        <v>864221</v>
      </c>
      <c r="H147" s="6">
        <f t="shared" si="3"/>
        <v>4.5947705327112946E-2</v>
      </c>
    </row>
    <row r="148" spans="1:8" ht="15.75" customHeight="1">
      <c r="A148" s="3">
        <v>43934</v>
      </c>
      <c r="B148" s="1">
        <v>4844</v>
      </c>
      <c r="C148" s="1">
        <v>4844</v>
      </c>
      <c r="D148" s="1">
        <v>4469.3500979999999</v>
      </c>
      <c r="E148" s="1">
        <v>4491.3999020000001</v>
      </c>
      <c r="F148" s="1">
        <v>4491.3999020000001</v>
      </c>
      <c r="G148" s="1">
        <v>891695</v>
      </c>
      <c r="H148" s="6">
        <f t="shared" si="3"/>
        <v>-6.8222622893003446E-2</v>
      </c>
    </row>
    <row r="149" spans="1:8" ht="15.75" customHeight="1">
      <c r="A149" s="3">
        <v>43936</v>
      </c>
      <c r="B149" s="1">
        <v>4551</v>
      </c>
      <c r="C149" s="1">
        <v>4664.25</v>
      </c>
      <c r="D149" s="1">
        <v>4480</v>
      </c>
      <c r="E149" s="1">
        <v>4599.1000979999999</v>
      </c>
      <c r="F149" s="1">
        <v>4599.1000979999999</v>
      </c>
      <c r="G149" s="1">
        <v>983071</v>
      </c>
      <c r="H149" s="6">
        <f t="shared" si="3"/>
        <v>2.3979204334942734E-2</v>
      </c>
    </row>
    <row r="150" spans="1:8" ht="15.75" customHeight="1">
      <c r="A150" s="3">
        <v>43937</v>
      </c>
      <c r="B150" s="1">
        <v>4570</v>
      </c>
      <c r="C150" s="1">
        <v>4760</v>
      </c>
      <c r="D150" s="1">
        <v>4508.7998049999997</v>
      </c>
      <c r="E150" s="1">
        <v>4699.6000979999999</v>
      </c>
      <c r="F150" s="1">
        <v>4699.6000979999999</v>
      </c>
      <c r="G150" s="1">
        <v>747354</v>
      </c>
      <c r="H150" s="6">
        <f t="shared" si="3"/>
        <v>2.1852101032483334E-2</v>
      </c>
    </row>
    <row r="151" spans="1:8" ht="15.75" customHeight="1">
      <c r="A151" s="3">
        <v>43938</v>
      </c>
      <c r="B151" s="1">
        <v>4876</v>
      </c>
      <c r="C151" s="1">
        <v>5136</v>
      </c>
      <c r="D151" s="1">
        <v>4855.0498049999997</v>
      </c>
      <c r="E151" s="1">
        <v>4999.7001950000003</v>
      </c>
      <c r="F151" s="1">
        <v>4999.7001950000003</v>
      </c>
      <c r="G151" s="1">
        <v>1352223</v>
      </c>
      <c r="H151" s="6">
        <f t="shared" si="3"/>
        <v>6.3856517733862819E-2</v>
      </c>
    </row>
    <row r="152" spans="1:8" ht="15.75" customHeight="1">
      <c r="A152" s="3">
        <v>43941</v>
      </c>
      <c r="B152" s="1">
        <v>5085.7998049999997</v>
      </c>
      <c r="C152" s="1">
        <v>5090</v>
      </c>
      <c r="D152" s="1">
        <v>4720.4501950000003</v>
      </c>
      <c r="E152" s="1">
        <v>4882.25</v>
      </c>
      <c r="F152" s="1">
        <v>4882.25</v>
      </c>
      <c r="G152" s="1">
        <v>903152</v>
      </c>
      <c r="H152" s="6">
        <f t="shared" si="3"/>
        <v>-2.3491447570687853E-2</v>
      </c>
    </row>
    <row r="153" spans="1:8" ht="15.75" customHeight="1">
      <c r="A153" s="3">
        <v>43942</v>
      </c>
      <c r="B153" s="1">
        <v>4749</v>
      </c>
      <c r="C153" s="1">
        <v>4749</v>
      </c>
      <c r="D153" s="1">
        <v>4575</v>
      </c>
      <c r="E153" s="1">
        <v>4595.0498049999997</v>
      </c>
      <c r="F153" s="1">
        <v>4595.0498049999997</v>
      </c>
      <c r="G153" s="1">
        <v>670942</v>
      </c>
      <c r="H153" s="6">
        <f t="shared" si="3"/>
        <v>-5.8825376619386624E-2</v>
      </c>
    </row>
    <row r="154" spans="1:8" ht="15.75" customHeight="1">
      <c r="A154" s="3">
        <v>43943</v>
      </c>
      <c r="B154" s="1">
        <v>4585</v>
      </c>
      <c r="C154" s="1">
        <v>4815.6499020000001</v>
      </c>
      <c r="D154" s="1">
        <v>4485</v>
      </c>
      <c r="E154" s="1">
        <v>4775.75</v>
      </c>
      <c r="F154" s="1">
        <v>4775.75</v>
      </c>
      <c r="G154" s="1">
        <v>792149</v>
      </c>
      <c r="H154" s="6">
        <f t="shared" si="3"/>
        <v>3.9324969841104992E-2</v>
      </c>
    </row>
    <row r="155" spans="1:8" ht="15.75" customHeight="1">
      <c r="A155" s="3">
        <v>43944</v>
      </c>
      <c r="B155" s="1">
        <v>4800</v>
      </c>
      <c r="C155" s="1">
        <v>4858</v>
      </c>
      <c r="D155" s="1">
        <v>4705.0498049999997</v>
      </c>
      <c r="E155" s="1">
        <v>4729.6000979999999</v>
      </c>
      <c r="F155" s="1">
        <v>4729.6000979999999</v>
      </c>
      <c r="G155" s="1">
        <v>691817</v>
      </c>
      <c r="H155" s="6">
        <f t="shared" si="3"/>
        <v>-9.6633831335392571E-3</v>
      </c>
    </row>
    <row r="156" spans="1:8" ht="15.75" customHeight="1">
      <c r="A156" s="3">
        <v>43945</v>
      </c>
      <c r="B156" s="1">
        <v>4675</v>
      </c>
      <c r="C156" s="1">
        <v>4675</v>
      </c>
      <c r="D156" s="1">
        <v>4365</v>
      </c>
      <c r="E156" s="1">
        <v>4389.7998049999997</v>
      </c>
      <c r="F156" s="1">
        <v>4389.7998049999997</v>
      </c>
      <c r="G156" s="1">
        <v>1021867</v>
      </c>
      <c r="H156" s="6">
        <f t="shared" si="3"/>
        <v>-7.1845459649683946E-2</v>
      </c>
    </row>
    <row r="157" spans="1:8" ht="15.75" customHeight="1">
      <c r="A157" s="3">
        <v>43948</v>
      </c>
      <c r="B157" s="1">
        <v>4430.2001950000003</v>
      </c>
      <c r="C157" s="1">
        <v>4670</v>
      </c>
      <c r="D157" s="1">
        <v>4288</v>
      </c>
      <c r="E157" s="1">
        <v>4617.5</v>
      </c>
      <c r="F157" s="1">
        <v>4617.5</v>
      </c>
      <c r="G157" s="1">
        <v>1133873</v>
      </c>
      <c r="H157" s="6">
        <f t="shared" si="3"/>
        <v>5.1870291383367621E-2</v>
      </c>
    </row>
    <row r="158" spans="1:8" ht="15.75" customHeight="1">
      <c r="A158" s="3">
        <v>43949</v>
      </c>
      <c r="B158" s="1">
        <v>4691</v>
      </c>
      <c r="C158" s="1">
        <v>4910</v>
      </c>
      <c r="D158" s="1">
        <v>4581.1499020000001</v>
      </c>
      <c r="E158" s="1">
        <v>4861.7998049999997</v>
      </c>
      <c r="F158" s="1">
        <v>4861.7998049999997</v>
      </c>
      <c r="G158" s="1">
        <v>1520412</v>
      </c>
      <c r="H158" s="6">
        <f t="shared" si="3"/>
        <v>5.2907375203031869E-2</v>
      </c>
    </row>
    <row r="159" spans="1:8" ht="15.75" customHeight="1">
      <c r="A159" s="3">
        <v>43950</v>
      </c>
      <c r="B159" s="1">
        <v>4865.1000979999999</v>
      </c>
      <c r="C159" s="1">
        <v>5070</v>
      </c>
      <c r="D159" s="1">
        <v>4822.3999020000001</v>
      </c>
      <c r="E159" s="1">
        <v>4998.6499020000001</v>
      </c>
      <c r="F159" s="1">
        <v>4998.6499020000001</v>
      </c>
      <c r="G159" s="1">
        <v>1523493</v>
      </c>
      <c r="H159" s="6">
        <f t="shared" si="3"/>
        <v>2.8148032105159967E-2</v>
      </c>
    </row>
    <row r="160" spans="1:8" ht="15.75" customHeight="1">
      <c r="A160" s="3">
        <v>43951</v>
      </c>
      <c r="B160" s="1">
        <v>5108</v>
      </c>
      <c r="C160" s="1">
        <v>5175</v>
      </c>
      <c r="D160" s="1">
        <v>5050.8500979999999</v>
      </c>
      <c r="E160" s="1">
        <v>5104.3500979999999</v>
      </c>
      <c r="F160" s="1">
        <v>5104.3500979999999</v>
      </c>
      <c r="G160" s="1">
        <v>1064352</v>
      </c>
      <c r="H160" s="6">
        <f t="shared" si="3"/>
        <v>2.1145748966677636E-2</v>
      </c>
    </row>
    <row r="161" spans="1:8" ht="15.75" customHeight="1">
      <c r="A161" s="3">
        <v>43955</v>
      </c>
      <c r="B161" s="1">
        <v>4922</v>
      </c>
      <c r="C161" s="1">
        <v>4939.8999020000001</v>
      </c>
      <c r="D161" s="1">
        <v>4720</v>
      </c>
      <c r="E161" s="1">
        <v>4762.3500979999999</v>
      </c>
      <c r="F161" s="1">
        <v>4762.3500979999999</v>
      </c>
      <c r="G161" s="1">
        <v>810707</v>
      </c>
      <c r="H161" s="6">
        <f t="shared" si="3"/>
        <v>-6.7001673755490113E-2</v>
      </c>
    </row>
    <row r="162" spans="1:8" ht="15.75" customHeight="1">
      <c r="A162" s="3">
        <v>43956</v>
      </c>
      <c r="B162" s="1">
        <v>4890</v>
      </c>
      <c r="C162" s="1">
        <v>4920</v>
      </c>
      <c r="D162" s="1">
        <v>4610</v>
      </c>
      <c r="E162" s="1">
        <v>4629.2001950000003</v>
      </c>
      <c r="F162" s="1">
        <v>4629.2001950000003</v>
      </c>
      <c r="G162" s="1">
        <v>815886</v>
      </c>
      <c r="H162" s="6">
        <f t="shared" si="3"/>
        <v>-2.7958864900738244E-2</v>
      </c>
    </row>
    <row r="163" spans="1:8" ht="15.75" customHeight="1">
      <c r="A163" s="3">
        <v>43957</v>
      </c>
      <c r="B163" s="1">
        <v>4647</v>
      </c>
      <c r="C163" s="1">
        <v>4789.7998049999997</v>
      </c>
      <c r="D163" s="1">
        <v>4542</v>
      </c>
      <c r="E163" s="1">
        <v>4692.8999020000001</v>
      </c>
      <c r="F163" s="1">
        <v>4692.8999020000001</v>
      </c>
      <c r="G163" s="1">
        <v>1262829</v>
      </c>
      <c r="H163" s="6">
        <f t="shared" si="3"/>
        <v>1.3760413098746911E-2</v>
      </c>
    </row>
    <row r="164" spans="1:8" ht="15.75" customHeight="1">
      <c r="A164" s="3">
        <v>43958</v>
      </c>
      <c r="B164" s="1">
        <v>4678</v>
      </c>
      <c r="C164" s="1">
        <v>4796</v>
      </c>
      <c r="D164" s="1">
        <v>4640</v>
      </c>
      <c r="E164" s="1">
        <v>4673.3999020000001</v>
      </c>
      <c r="F164" s="1">
        <v>4673.3999020000001</v>
      </c>
      <c r="G164" s="1">
        <v>645431</v>
      </c>
      <c r="H164" s="6">
        <f t="shared" si="3"/>
        <v>-4.1552132811717487E-3</v>
      </c>
    </row>
    <row r="165" spans="1:8" ht="15.75" customHeight="1">
      <c r="A165" s="3">
        <v>43959</v>
      </c>
      <c r="B165" s="1">
        <v>4768</v>
      </c>
      <c r="C165" s="1">
        <v>4778.3999020000001</v>
      </c>
      <c r="D165" s="1">
        <v>4577.3500979999999</v>
      </c>
      <c r="E165" s="1">
        <v>4601</v>
      </c>
      <c r="F165" s="1">
        <v>4601</v>
      </c>
      <c r="G165" s="1">
        <v>488576</v>
      </c>
      <c r="H165" s="6">
        <f t="shared" si="3"/>
        <v>-1.5491912423119683E-2</v>
      </c>
    </row>
    <row r="166" spans="1:8" ht="15.75" customHeight="1">
      <c r="A166" s="3">
        <v>43962</v>
      </c>
      <c r="B166" s="1">
        <v>4687.2998049999997</v>
      </c>
      <c r="C166" s="1">
        <v>4717.7001950000003</v>
      </c>
      <c r="D166" s="1">
        <v>4540.1000979999999</v>
      </c>
      <c r="E166" s="1">
        <v>4558</v>
      </c>
      <c r="F166" s="1">
        <v>4558</v>
      </c>
      <c r="G166" s="1">
        <v>585230</v>
      </c>
      <c r="H166" s="6">
        <f t="shared" si="3"/>
        <v>-9.3457943925233638E-3</v>
      </c>
    </row>
    <row r="167" spans="1:8" ht="15.75" customHeight="1">
      <c r="A167" s="3">
        <v>43963</v>
      </c>
      <c r="B167" s="1">
        <v>4528</v>
      </c>
      <c r="C167" s="1">
        <v>4715.7998049999997</v>
      </c>
      <c r="D167" s="1">
        <v>4455.5</v>
      </c>
      <c r="E167" s="1">
        <v>4668.2001950000003</v>
      </c>
      <c r="F167" s="1">
        <v>4668.2001950000003</v>
      </c>
      <c r="G167" s="1">
        <v>1018893</v>
      </c>
      <c r="H167" s="6">
        <f t="shared" si="3"/>
        <v>2.4177313514699508E-2</v>
      </c>
    </row>
    <row r="168" spans="1:8" ht="15.75" customHeight="1">
      <c r="A168" s="3">
        <v>43964</v>
      </c>
      <c r="B168" s="1">
        <v>4948</v>
      </c>
      <c r="C168" s="1">
        <v>5050</v>
      </c>
      <c r="D168" s="1">
        <v>4778.1000979999999</v>
      </c>
      <c r="E168" s="1">
        <v>4816.3999020000001</v>
      </c>
      <c r="F168" s="1">
        <v>4816.3999020000001</v>
      </c>
      <c r="G168" s="1">
        <v>698750</v>
      </c>
      <c r="H168" s="6">
        <f t="shared" si="3"/>
        <v>3.1746647703483878E-2</v>
      </c>
    </row>
    <row r="169" spans="1:8" ht="15.75" customHeight="1">
      <c r="A169" s="3">
        <v>43965</v>
      </c>
      <c r="B169" s="1">
        <v>4770</v>
      </c>
      <c r="C169" s="1">
        <v>4937.8500979999999</v>
      </c>
      <c r="D169" s="1">
        <v>4720</v>
      </c>
      <c r="E169" s="1">
        <v>4790.25</v>
      </c>
      <c r="F169" s="1">
        <v>4790.25</v>
      </c>
      <c r="G169" s="1">
        <v>792812</v>
      </c>
      <c r="H169" s="6">
        <f t="shared" si="3"/>
        <v>-5.4293460950245055E-3</v>
      </c>
    </row>
    <row r="170" spans="1:8" ht="15.75" customHeight="1">
      <c r="A170" s="3">
        <v>43966</v>
      </c>
      <c r="B170" s="1">
        <v>4792</v>
      </c>
      <c r="C170" s="1">
        <v>4833.6499020000001</v>
      </c>
      <c r="D170" s="1">
        <v>4701</v>
      </c>
      <c r="E170" s="1">
        <v>4723.25</v>
      </c>
      <c r="F170" s="1">
        <v>4723.25</v>
      </c>
      <c r="G170" s="1">
        <v>395111</v>
      </c>
      <c r="H170" s="6">
        <f t="shared" si="3"/>
        <v>-1.3986743906894212E-2</v>
      </c>
    </row>
    <row r="171" spans="1:8" ht="15.75" customHeight="1">
      <c r="A171" s="3">
        <v>43969</v>
      </c>
      <c r="B171" s="1">
        <v>4724.6000979999999</v>
      </c>
      <c r="C171" s="1">
        <v>4739.0498049999997</v>
      </c>
      <c r="D171" s="1">
        <v>4451</v>
      </c>
      <c r="E171" s="1">
        <v>4465.4501950000003</v>
      </c>
      <c r="F171" s="1">
        <v>4465.4501950000003</v>
      </c>
      <c r="G171" s="1">
        <v>646941</v>
      </c>
      <c r="H171" s="6">
        <f t="shared" si="3"/>
        <v>-5.4581020483776985E-2</v>
      </c>
    </row>
    <row r="172" spans="1:8" ht="15.75" customHeight="1">
      <c r="A172" s="3">
        <v>43970</v>
      </c>
      <c r="B172" s="1">
        <v>4520</v>
      </c>
      <c r="C172" s="1">
        <v>4595</v>
      </c>
      <c r="D172" s="1">
        <v>4433.25</v>
      </c>
      <c r="E172" s="1">
        <v>4535.4501950000003</v>
      </c>
      <c r="F172" s="1">
        <v>4535.4501950000003</v>
      </c>
      <c r="G172" s="1">
        <v>574151</v>
      </c>
      <c r="H172" s="6">
        <f t="shared" si="3"/>
        <v>1.5675911037677577E-2</v>
      </c>
    </row>
    <row r="173" spans="1:8" ht="15.75" customHeight="1">
      <c r="A173" s="3">
        <v>43971</v>
      </c>
      <c r="B173" s="1">
        <v>4548</v>
      </c>
      <c r="C173" s="1">
        <v>4739.8500979999999</v>
      </c>
      <c r="D173" s="1">
        <v>4521.4501950000003</v>
      </c>
      <c r="E173" s="1">
        <v>4702.0498049999997</v>
      </c>
      <c r="F173" s="1">
        <v>4702.0498049999997</v>
      </c>
      <c r="G173" s="1">
        <v>582877</v>
      </c>
      <c r="H173" s="6">
        <f t="shared" si="3"/>
        <v>3.6732761432076377E-2</v>
      </c>
    </row>
    <row r="174" spans="1:8" ht="15.75" customHeight="1">
      <c r="A174" s="3">
        <v>43972</v>
      </c>
      <c r="B174" s="1">
        <v>4725</v>
      </c>
      <c r="C174" s="1">
        <v>4742.7001950000003</v>
      </c>
      <c r="D174" s="1">
        <v>4515</v>
      </c>
      <c r="E174" s="1">
        <v>4539.2001950000003</v>
      </c>
      <c r="F174" s="1">
        <v>4539.2001950000003</v>
      </c>
      <c r="G174" s="1">
        <v>1092596</v>
      </c>
      <c r="H174" s="6">
        <f t="shared" si="3"/>
        <v>-3.4633748419004531E-2</v>
      </c>
    </row>
    <row r="175" spans="1:8" ht="15.75" customHeight="1">
      <c r="A175" s="3">
        <v>43973</v>
      </c>
      <c r="B175" s="1">
        <v>4509.1000979999999</v>
      </c>
      <c r="C175" s="1">
        <v>4578.4501950000003</v>
      </c>
      <c r="D175" s="1">
        <v>4087</v>
      </c>
      <c r="E175" s="1">
        <v>4315.5498049999997</v>
      </c>
      <c r="F175" s="1">
        <v>4315.5498049999997</v>
      </c>
      <c r="G175" s="1">
        <v>2725016</v>
      </c>
      <c r="H175" s="6">
        <f t="shared" si="3"/>
        <v>-4.9270880417734184E-2</v>
      </c>
    </row>
    <row r="176" spans="1:8" ht="15.75" customHeight="1">
      <c r="A176" s="3">
        <v>43977</v>
      </c>
      <c r="B176" s="1">
        <v>4360</v>
      </c>
      <c r="C176" s="1">
        <v>4400</v>
      </c>
      <c r="D176" s="1">
        <v>4051.8000489999999</v>
      </c>
      <c r="E176" s="1">
        <v>4097.25</v>
      </c>
      <c r="F176" s="1">
        <v>4097.25</v>
      </c>
      <c r="G176" s="1">
        <v>1575601</v>
      </c>
      <c r="H176" s="6">
        <f t="shared" si="3"/>
        <v>-5.0584471240970805E-2</v>
      </c>
    </row>
    <row r="177" spans="1:8" ht="15.75" customHeight="1">
      <c r="A177" s="3">
        <v>43978</v>
      </c>
      <c r="B177" s="1">
        <v>4100</v>
      </c>
      <c r="C177" s="1">
        <v>4276.9501950000003</v>
      </c>
      <c r="D177" s="1">
        <v>3985.3000489999999</v>
      </c>
      <c r="E177" s="1">
        <v>4258.0498049999997</v>
      </c>
      <c r="F177" s="1">
        <v>4258.0498049999997</v>
      </c>
      <c r="G177" s="1">
        <v>2498677</v>
      </c>
      <c r="H177" s="6">
        <f t="shared" si="3"/>
        <v>3.9245788028555655E-2</v>
      </c>
    </row>
    <row r="178" spans="1:8" ht="15.75" customHeight="1">
      <c r="A178" s="3">
        <v>43979</v>
      </c>
      <c r="B178" s="1">
        <v>4250</v>
      </c>
      <c r="C178" s="1">
        <v>4325</v>
      </c>
      <c r="D178" s="1">
        <v>4211.8500979999999</v>
      </c>
      <c r="E178" s="1">
        <v>4285.9501950000003</v>
      </c>
      <c r="F178" s="1">
        <v>4285.9501950000003</v>
      </c>
      <c r="G178" s="1">
        <v>1247256</v>
      </c>
      <c r="H178" s="6">
        <f t="shared" si="3"/>
        <v>6.5523869559343259E-3</v>
      </c>
    </row>
    <row r="179" spans="1:8" ht="15.75" customHeight="1">
      <c r="A179" s="3">
        <v>43980</v>
      </c>
      <c r="B179" s="1">
        <v>4240</v>
      </c>
      <c r="C179" s="1">
        <v>4428.9501950000003</v>
      </c>
      <c r="D179" s="1">
        <v>4201.5</v>
      </c>
      <c r="E179" s="1">
        <v>4404.8999020000001</v>
      </c>
      <c r="F179" s="1">
        <v>4404.8999020000001</v>
      </c>
      <c r="G179" s="1">
        <v>1394425</v>
      </c>
      <c r="H179" s="6">
        <f t="shared" si="3"/>
        <v>2.7753403933337063E-2</v>
      </c>
    </row>
    <row r="180" spans="1:8" ht="15.75" customHeight="1">
      <c r="A180" s="3">
        <v>43983</v>
      </c>
      <c r="B180" s="1">
        <v>4500</v>
      </c>
      <c r="C180" s="1">
        <v>4845.3500979999999</v>
      </c>
      <c r="D180" s="1">
        <v>4476.75</v>
      </c>
      <c r="E180" s="1">
        <v>4763.2001950000003</v>
      </c>
      <c r="F180" s="1">
        <v>4763.2001950000003</v>
      </c>
      <c r="G180" s="1">
        <v>2110617</v>
      </c>
      <c r="H180" s="6">
        <f t="shared" si="3"/>
        <v>8.134130195269991E-2</v>
      </c>
    </row>
    <row r="181" spans="1:8" ht="15.75" customHeight="1">
      <c r="A181" s="3">
        <v>43984</v>
      </c>
      <c r="B181" s="1">
        <v>4793.9501950000003</v>
      </c>
      <c r="C181" s="1">
        <v>5238</v>
      </c>
      <c r="D181" s="1">
        <v>4742.6499020000001</v>
      </c>
      <c r="E181" s="1">
        <v>5184.7001950000003</v>
      </c>
      <c r="F181" s="1">
        <v>5184.7001950000003</v>
      </c>
      <c r="G181" s="1">
        <v>2693353</v>
      </c>
      <c r="H181" s="6">
        <f t="shared" si="3"/>
        <v>8.849092684419492E-2</v>
      </c>
    </row>
    <row r="182" spans="1:8" ht="15.75" customHeight="1">
      <c r="A182" s="3">
        <v>43985</v>
      </c>
      <c r="B182" s="1">
        <v>5344</v>
      </c>
      <c r="C182" s="1">
        <v>5529.7998049999997</v>
      </c>
      <c r="D182" s="1">
        <v>5217.1000979999999</v>
      </c>
      <c r="E182" s="1">
        <v>5286.0498049999997</v>
      </c>
      <c r="F182" s="1">
        <v>5286.0498049999997</v>
      </c>
      <c r="G182" s="1">
        <v>2412359</v>
      </c>
      <c r="H182" s="6">
        <f t="shared" si="3"/>
        <v>1.9547824597020754E-2</v>
      </c>
    </row>
    <row r="183" spans="1:8" ht="15.75" customHeight="1">
      <c r="A183" s="3">
        <v>43986</v>
      </c>
      <c r="B183" s="1">
        <v>5289</v>
      </c>
      <c r="C183" s="1">
        <v>5335.9501950000003</v>
      </c>
      <c r="D183" s="1">
        <v>5068</v>
      </c>
      <c r="E183" s="1">
        <v>5136.7998049999997</v>
      </c>
      <c r="F183" s="1">
        <v>5136.7998049999997</v>
      </c>
      <c r="G183" s="1">
        <v>1994419</v>
      </c>
      <c r="H183" s="6">
        <f t="shared" si="3"/>
        <v>-2.8234694243483391E-2</v>
      </c>
    </row>
    <row r="184" spans="1:8" ht="15.75" customHeight="1">
      <c r="A184" s="3">
        <v>43987</v>
      </c>
      <c r="B184" s="1">
        <v>5162</v>
      </c>
      <c r="C184" s="1">
        <v>5285</v>
      </c>
      <c r="D184" s="1">
        <v>5096.25</v>
      </c>
      <c r="E184" s="1">
        <v>5236.3999020000001</v>
      </c>
      <c r="F184" s="1">
        <v>5236.3999020000001</v>
      </c>
      <c r="G184" s="1">
        <v>1513892</v>
      </c>
      <c r="H184" s="6">
        <f t="shared" si="3"/>
        <v>1.9389522812053694E-2</v>
      </c>
    </row>
    <row r="185" spans="1:8" ht="15.75" customHeight="1">
      <c r="A185" s="3">
        <v>43990</v>
      </c>
      <c r="B185" s="1">
        <v>5360</v>
      </c>
      <c r="C185" s="1">
        <v>5495</v>
      </c>
      <c r="D185" s="1">
        <v>5360</v>
      </c>
      <c r="E185" s="1">
        <v>5440.9501950000003</v>
      </c>
      <c r="F185" s="1">
        <v>5440.9501950000003</v>
      </c>
      <c r="G185" s="1">
        <v>1396610</v>
      </c>
      <c r="H185" s="6">
        <f t="shared" si="3"/>
        <v>3.9063153469595387E-2</v>
      </c>
    </row>
    <row r="186" spans="1:8" ht="15.75" customHeight="1">
      <c r="A186" s="3">
        <v>43991</v>
      </c>
      <c r="B186" s="1">
        <v>5500</v>
      </c>
      <c r="C186" s="1">
        <v>5523.9501950000003</v>
      </c>
      <c r="D186" s="1">
        <v>5250.0498049999997</v>
      </c>
      <c r="E186" s="1">
        <v>5310.7998049999997</v>
      </c>
      <c r="F186" s="1">
        <v>5310.7998049999997</v>
      </c>
      <c r="G186" s="1">
        <v>1163423</v>
      </c>
      <c r="H186" s="6">
        <f t="shared" si="3"/>
        <v>-2.3920525888952875E-2</v>
      </c>
    </row>
    <row r="187" spans="1:8" ht="15.75" customHeight="1">
      <c r="A187" s="3">
        <v>43992</v>
      </c>
      <c r="B187" s="1">
        <v>5310.7998049999997</v>
      </c>
      <c r="C187" s="1">
        <v>5344</v>
      </c>
      <c r="D187" s="1">
        <v>5160</v>
      </c>
      <c r="E187" s="1">
        <v>5223</v>
      </c>
      <c r="F187" s="1">
        <v>5223</v>
      </c>
      <c r="G187" s="1">
        <v>1162253</v>
      </c>
      <c r="H187" s="6">
        <f t="shared" si="3"/>
        <v>-1.6532313064660825E-2</v>
      </c>
    </row>
    <row r="188" spans="1:8" ht="15.75" customHeight="1">
      <c r="A188" s="3">
        <v>43993</v>
      </c>
      <c r="B188" s="1">
        <v>5200</v>
      </c>
      <c r="C188" s="1">
        <v>5285</v>
      </c>
      <c r="D188" s="1">
        <v>5130</v>
      </c>
      <c r="E188" s="1">
        <v>5158</v>
      </c>
      <c r="F188" s="1">
        <v>5158</v>
      </c>
      <c r="G188" s="1">
        <v>1057332</v>
      </c>
      <c r="H188" s="6">
        <f t="shared" si="3"/>
        <v>-1.244495500670113E-2</v>
      </c>
    </row>
    <row r="189" spans="1:8" ht="15.75" customHeight="1">
      <c r="A189" s="3">
        <v>43994</v>
      </c>
      <c r="B189" s="1">
        <v>4900</v>
      </c>
      <c r="C189" s="1">
        <v>5339</v>
      </c>
      <c r="D189" s="1">
        <v>4900</v>
      </c>
      <c r="E189" s="1">
        <v>5285.9501950000003</v>
      </c>
      <c r="F189" s="1">
        <v>5285.9501950000003</v>
      </c>
      <c r="G189" s="1">
        <v>1655251</v>
      </c>
      <c r="H189" s="6">
        <f t="shared" si="3"/>
        <v>2.4806164210934539E-2</v>
      </c>
    </row>
    <row r="190" spans="1:8" ht="15.75" customHeight="1">
      <c r="A190" s="3">
        <v>43997</v>
      </c>
      <c r="B190" s="1">
        <v>5281</v>
      </c>
      <c r="C190" s="1">
        <v>5281</v>
      </c>
      <c r="D190" s="1">
        <v>5076.6000979999999</v>
      </c>
      <c r="E190" s="1">
        <v>5103.6000979999999</v>
      </c>
      <c r="F190" s="1">
        <v>5103.6000979999999</v>
      </c>
      <c r="G190" s="1">
        <v>1023491</v>
      </c>
      <c r="H190" s="6">
        <f t="shared" si="3"/>
        <v>-3.4497127341927301E-2</v>
      </c>
    </row>
    <row r="191" spans="1:8" ht="15.75" customHeight="1">
      <c r="A191" s="3">
        <v>43998</v>
      </c>
      <c r="B191" s="1">
        <v>5250</v>
      </c>
      <c r="C191" s="1">
        <v>5270</v>
      </c>
      <c r="D191" s="1">
        <v>4980.7001950000003</v>
      </c>
      <c r="E191" s="1">
        <v>5128.2998049999997</v>
      </c>
      <c r="F191" s="1">
        <v>5128.2998049999997</v>
      </c>
      <c r="G191" s="1">
        <v>1169103</v>
      </c>
      <c r="H191" s="6">
        <f t="shared" si="3"/>
        <v>4.8396634778808574E-3</v>
      </c>
    </row>
    <row r="192" spans="1:8" ht="15.75" customHeight="1">
      <c r="A192" s="3">
        <v>43999</v>
      </c>
      <c r="B192" s="1">
        <v>5036</v>
      </c>
      <c r="C192" s="1">
        <v>5130</v>
      </c>
      <c r="D192" s="1">
        <v>5007.8999020000001</v>
      </c>
      <c r="E192" s="1">
        <v>5036.9501950000003</v>
      </c>
      <c r="F192" s="1">
        <v>5036.9501950000003</v>
      </c>
      <c r="G192" s="1">
        <v>1049859</v>
      </c>
      <c r="H192" s="6">
        <f t="shared" si="3"/>
        <v>-1.7812845089699141E-2</v>
      </c>
    </row>
    <row r="193" spans="1:8" ht="15.75" customHeight="1">
      <c r="A193" s="3">
        <v>44000</v>
      </c>
      <c r="B193" s="1">
        <v>5036.9501950000003</v>
      </c>
      <c r="C193" s="1">
        <v>5499</v>
      </c>
      <c r="D193" s="1">
        <v>5021.5498049999997</v>
      </c>
      <c r="E193" s="1">
        <v>5427.5498049999997</v>
      </c>
      <c r="F193" s="1">
        <v>5427.5498049999997</v>
      </c>
      <c r="G193" s="1">
        <v>1806172</v>
      </c>
      <c r="H193" s="6">
        <f t="shared" si="3"/>
        <v>7.7546847770647701E-2</v>
      </c>
    </row>
    <row r="194" spans="1:8" ht="15.75" customHeight="1">
      <c r="A194" s="3">
        <v>44001</v>
      </c>
      <c r="B194" s="1">
        <v>5450</v>
      </c>
      <c r="C194" s="1">
        <v>5970.2998049999997</v>
      </c>
      <c r="D194" s="1">
        <v>5443.7998049999997</v>
      </c>
      <c r="E194" s="1">
        <v>5899.7998049999997</v>
      </c>
      <c r="F194" s="1">
        <v>5899.7998049999997</v>
      </c>
      <c r="G194" s="1">
        <v>3595563</v>
      </c>
      <c r="H194" s="6">
        <f t="shared" si="3"/>
        <v>8.700979575810637E-2</v>
      </c>
    </row>
    <row r="195" spans="1:8" ht="15.75" customHeight="1">
      <c r="A195" s="3">
        <v>44004</v>
      </c>
      <c r="B195" s="1">
        <v>5969</v>
      </c>
      <c r="C195" s="1">
        <v>6350</v>
      </c>
      <c r="D195" s="1">
        <v>5960</v>
      </c>
      <c r="E195" s="1">
        <v>6183.5498049999997</v>
      </c>
      <c r="F195" s="1">
        <v>6183.5498049999997</v>
      </c>
      <c r="G195" s="1">
        <v>2514010</v>
      </c>
      <c r="H195" s="6">
        <f t="shared" si="3"/>
        <v>4.8094852262533683E-2</v>
      </c>
    </row>
    <row r="196" spans="1:8" ht="15.75" customHeight="1">
      <c r="A196" s="3">
        <v>44005</v>
      </c>
      <c r="B196" s="1">
        <v>6275</v>
      </c>
      <c r="C196" s="1">
        <v>6382</v>
      </c>
      <c r="D196" s="1">
        <v>6090.7998049999997</v>
      </c>
      <c r="E196" s="1">
        <v>6319.6499020000001</v>
      </c>
      <c r="F196" s="1">
        <v>6319.6499020000001</v>
      </c>
      <c r="G196" s="1">
        <v>1981286</v>
      </c>
      <c r="H196" s="6">
        <f t="shared" si="3"/>
        <v>2.2010026811775711E-2</v>
      </c>
    </row>
    <row r="197" spans="1:8" ht="15.75" customHeight="1">
      <c r="A197" s="3">
        <v>44006</v>
      </c>
      <c r="B197" s="1">
        <v>6455</v>
      </c>
      <c r="C197" s="1">
        <v>6455</v>
      </c>
      <c r="D197" s="1">
        <v>5980.3999020000001</v>
      </c>
      <c r="E197" s="1">
        <v>6046.0498049999997</v>
      </c>
      <c r="F197" s="1">
        <v>6046.0498049999997</v>
      </c>
      <c r="G197" s="1">
        <v>1886490</v>
      </c>
      <c r="H197" s="6">
        <f t="shared" si="3"/>
        <v>-4.3293552845927959E-2</v>
      </c>
    </row>
    <row r="198" spans="1:8" ht="15.75" customHeight="1">
      <c r="A198" s="3">
        <v>44007</v>
      </c>
      <c r="B198" s="1">
        <v>5966</v>
      </c>
      <c r="C198" s="1">
        <v>6125</v>
      </c>
      <c r="D198" s="1">
        <v>5920.25</v>
      </c>
      <c r="E198" s="1">
        <v>6021.1499020000001</v>
      </c>
      <c r="F198" s="1">
        <v>6021.1499020000001</v>
      </c>
      <c r="G198" s="1">
        <v>1900292</v>
      </c>
      <c r="H198" s="6">
        <f t="shared" si="3"/>
        <v>-4.1183754357113737E-3</v>
      </c>
    </row>
    <row r="199" spans="1:8" ht="15.75" customHeight="1">
      <c r="A199" s="3">
        <v>44008</v>
      </c>
      <c r="B199" s="1">
        <v>6089</v>
      </c>
      <c r="C199" s="1">
        <v>6133.5498049999997</v>
      </c>
      <c r="D199" s="1">
        <v>5870</v>
      </c>
      <c r="E199" s="1">
        <v>5946.2998049999997</v>
      </c>
      <c r="F199" s="1">
        <v>5946.2998049999997</v>
      </c>
      <c r="G199" s="1">
        <v>1067247</v>
      </c>
      <c r="H199" s="6">
        <f t="shared" si="3"/>
        <v>-1.2431196402391188E-2</v>
      </c>
    </row>
    <row r="200" spans="1:8" ht="15.75" customHeight="1">
      <c r="A200" s="3">
        <v>44011</v>
      </c>
      <c r="B200" s="1">
        <v>5832</v>
      </c>
      <c r="C200" s="1">
        <v>5937.2998049999997</v>
      </c>
      <c r="D200" s="1">
        <v>5751.2998049999997</v>
      </c>
      <c r="E200" s="1">
        <v>5890.2001950000003</v>
      </c>
      <c r="F200" s="1">
        <v>5890.2001950000003</v>
      </c>
      <c r="G200" s="1">
        <v>1010271</v>
      </c>
      <c r="H200" s="6">
        <f t="shared" si="3"/>
        <v>-9.4343729444700108E-3</v>
      </c>
    </row>
    <row r="201" spans="1:8" ht="15.75" customHeight="1">
      <c r="A201" s="3">
        <v>44012</v>
      </c>
      <c r="B201" s="1">
        <v>5990</v>
      </c>
      <c r="C201" s="1">
        <v>6043.6499020000001</v>
      </c>
      <c r="D201" s="1">
        <v>5815.7998049999997</v>
      </c>
      <c r="E201" s="1">
        <v>5845.1499020000001</v>
      </c>
      <c r="F201" s="1">
        <v>5845.1499020000001</v>
      </c>
      <c r="G201" s="1">
        <v>976672</v>
      </c>
      <c r="H201" s="6">
        <f t="shared" si="3"/>
        <v>-7.6483466620102265E-3</v>
      </c>
    </row>
    <row r="202" spans="1:8" ht="15.75" customHeight="1">
      <c r="A202" s="3">
        <v>44013</v>
      </c>
      <c r="B202" s="1">
        <v>5818</v>
      </c>
      <c r="C202" s="1">
        <v>6194.7998049999997</v>
      </c>
      <c r="D202" s="1">
        <v>5802.6499020000001</v>
      </c>
      <c r="E202" s="1">
        <v>6169.3500979999999</v>
      </c>
      <c r="F202" s="1">
        <v>6169.3500979999999</v>
      </c>
      <c r="G202" s="1">
        <v>1724234</v>
      </c>
      <c r="H202" s="6">
        <f t="shared" si="3"/>
        <v>5.546482150766914E-2</v>
      </c>
    </row>
    <row r="203" spans="1:8" ht="15.75" customHeight="1">
      <c r="A203" s="3">
        <v>44014</v>
      </c>
      <c r="B203" s="1">
        <v>6199.9501950000003</v>
      </c>
      <c r="C203" s="1">
        <v>6267</v>
      </c>
      <c r="D203" s="1">
        <v>6112.6499020000001</v>
      </c>
      <c r="E203" s="1">
        <v>6188.7998049999997</v>
      </c>
      <c r="F203" s="1">
        <v>6188.7998049999997</v>
      </c>
      <c r="G203" s="1">
        <v>1529226</v>
      </c>
      <c r="H203" s="6">
        <f t="shared" si="3"/>
        <v>3.1526346683267386E-3</v>
      </c>
    </row>
    <row r="204" spans="1:8" ht="15.75" customHeight="1">
      <c r="A204" s="3">
        <v>44015</v>
      </c>
      <c r="B204" s="1">
        <v>6220</v>
      </c>
      <c r="C204" s="1">
        <v>6238.2998049999997</v>
      </c>
      <c r="D204" s="1">
        <v>6128</v>
      </c>
      <c r="E204" s="1">
        <v>6149.3999020000001</v>
      </c>
      <c r="F204" s="1">
        <v>6149.3999020000001</v>
      </c>
      <c r="G204" s="1">
        <v>833075</v>
      </c>
      <c r="H204" s="6">
        <f t="shared" si="3"/>
        <v>-6.3663237205003661E-3</v>
      </c>
    </row>
    <row r="205" spans="1:8" ht="15.75" customHeight="1">
      <c r="A205" s="3">
        <v>44018</v>
      </c>
      <c r="B205" s="1">
        <v>6217</v>
      </c>
      <c r="C205" s="1">
        <v>6321</v>
      </c>
      <c r="D205" s="1">
        <v>6161</v>
      </c>
      <c r="E205" s="1">
        <v>6285</v>
      </c>
      <c r="F205" s="1">
        <v>6285</v>
      </c>
      <c r="G205" s="1">
        <v>1220178</v>
      </c>
      <c r="H205" s="6">
        <f t="shared" si="3"/>
        <v>2.2050948086153575E-2</v>
      </c>
    </row>
    <row r="206" spans="1:8" ht="15.75" customHeight="1">
      <c r="A206" s="3">
        <v>44019</v>
      </c>
      <c r="B206" s="1">
        <v>6323</v>
      </c>
      <c r="C206" s="1">
        <v>6629.7001950000003</v>
      </c>
      <c r="D206" s="1">
        <v>6275.0498049999997</v>
      </c>
      <c r="E206" s="1">
        <v>6589.6000979999999</v>
      </c>
      <c r="F206" s="1">
        <v>6589.6000979999999</v>
      </c>
      <c r="G206" s="1">
        <v>2007354</v>
      </c>
      <c r="H206" s="6">
        <f t="shared" ref="H206:H246" si="4">(F206-F205)/F205</f>
        <v>4.8464613842482081E-2</v>
      </c>
    </row>
    <row r="207" spans="1:8" ht="15.75" customHeight="1">
      <c r="A207" s="3">
        <v>44020</v>
      </c>
      <c r="B207" s="1">
        <v>6600</v>
      </c>
      <c r="C207" s="1">
        <v>6680</v>
      </c>
      <c r="D207" s="1">
        <v>6369.8999020000001</v>
      </c>
      <c r="E207" s="1">
        <v>6405.3999020000001</v>
      </c>
      <c r="F207" s="1">
        <v>6405.3999020000001</v>
      </c>
      <c r="G207" s="1">
        <v>1400356</v>
      </c>
      <c r="H207" s="6">
        <f t="shared" si="4"/>
        <v>-2.7953167606620942E-2</v>
      </c>
    </row>
    <row r="208" spans="1:8" ht="15.75" customHeight="1">
      <c r="A208" s="3">
        <v>44021</v>
      </c>
      <c r="B208" s="1">
        <v>6430.5</v>
      </c>
      <c r="C208" s="1">
        <v>6638</v>
      </c>
      <c r="D208" s="1">
        <v>6375</v>
      </c>
      <c r="E208" s="1">
        <v>6569.2001950000003</v>
      </c>
      <c r="F208" s="1">
        <v>6569.2001950000003</v>
      </c>
      <c r="G208" s="1">
        <v>1322785</v>
      </c>
      <c r="H208" s="6">
        <f t="shared" si="4"/>
        <v>2.5572219612526582E-2</v>
      </c>
    </row>
    <row r="209" spans="1:8" ht="15.75" customHeight="1">
      <c r="A209" s="3">
        <v>44022</v>
      </c>
      <c r="B209" s="1">
        <v>6515</v>
      </c>
      <c r="C209" s="1">
        <v>6645</v>
      </c>
      <c r="D209" s="1">
        <v>6441</v>
      </c>
      <c r="E209" s="1">
        <v>6483.7998049999997</v>
      </c>
      <c r="F209" s="1">
        <v>6483.7998049999997</v>
      </c>
      <c r="G209" s="1">
        <v>1220640</v>
      </c>
      <c r="H209" s="6">
        <f t="shared" si="4"/>
        <v>-1.3000119872279321E-2</v>
      </c>
    </row>
    <row r="210" spans="1:8" ht="15.75" customHeight="1">
      <c r="A210" s="3">
        <v>44025</v>
      </c>
      <c r="B210" s="1">
        <v>6574</v>
      </c>
      <c r="C210" s="1">
        <v>6592.3999020000001</v>
      </c>
      <c r="D210" s="1">
        <v>6400</v>
      </c>
      <c r="E210" s="1">
        <v>6461.4501950000003</v>
      </c>
      <c r="F210" s="1">
        <v>6461.4501950000003</v>
      </c>
      <c r="G210" s="1">
        <v>810725</v>
      </c>
      <c r="H210" s="6">
        <f t="shared" si="4"/>
        <v>-3.4469926080636141E-3</v>
      </c>
    </row>
    <row r="211" spans="1:8" ht="15.75" customHeight="1">
      <c r="A211" s="3">
        <v>44026</v>
      </c>
      <c r="B211" s="1">
        <v>6460</v>
      </c>
      <c r="C211" s="1">
        <v>6460</v>
      </c>
      <c r="D211" s="1">
        <v>6211</v>
      </c>
      <c r="E211" s="1">
        <v>6243.4501950000003</v>
      </c>
      <c r="F211" s="1">
        <v>6243.4501950000003</v>
      </c>
      <c r="G211" s="1">
        <v>1128705</v>
      </c>
      <c r="H211" s="6">
        <f t="shared" si="4"/>
        <v>-3.3738556116813027E-2</v>
      </c>
    </row>
    <row r="212" spans="1:8" ht="15.75" customHeight="1">
      <c r="A212" s="3">
        <v>44027</v>
      </c>
      <c r="B212" s="1">
        <v>6320</v>
      </c>
      <c r="C212" s="1">
        <v>6439.8500979999999</v>
      </c>
      <c r="D212" s="1">
        <v>6103</v>
      </c>
      <c r="E212" s="1">
        <v>6168.4501950000003</v>
      </c>
      <c r="F212" s="1">
        <v>6168.4501950000003</v>
      </c>
      <c r="G212" s="1">
        <v>981390</v>
      </c>
      <c r="H212" s="6">
        <f t="shared" si="4"/>
        <v>-1.2012588818288795E-2</v>
      </c>
    </row>
    <row r="213" spans="1:8" ht="15.75" customHeight="1">
      <c r="A213" s="3">
        <v>44028</v>
      </c>
      <c r="B213" s="1">
        <v>6200</v>
      </c>
      <c r="C213" s="1">
        <v>6280</v>
      </c>
      <c r="D213" s="1">
        <v>6065</v>
      </c>
      <c r="E213" s="1">
        <v>6264.8999020000001</v>
      </c>
      <c r="F213" s="1">
        <v>6264.8999020000001</v>
      </c>
      <c r="G213" s="1">
        <v>830412</v>
      </c>
      <c r="H213" s="6">
        <f t="shared" si="4"/>
        <v>1.5635970778880504E-2</v>
      </c>
    </row>
    <row r="214" spans="1:8" ht="15.75" customHeight="1">
      <c r="A214" s="3">
        <v>44029</v>
      </c>
      <c r="B214" s="1">
        <v>6299.9501950000003</v>
      </c>
      <c r="C214" s="1">
        <v>6382.8500979999999</v>
      </c>
      <c r="D214" s="1">
        <v>6280</v>
      </c>
      <c r="E214" s="1">
        <v>6361.6000979999999</v>
      </c>
      <c r="F214" s="1">
        <v>6361.6000979999999</v>
      </c>
      <c r="G214" s="1">
        <v>570038</v>
      </c>
      <c r="H214" s="6">
        <f t="shared" si="4"/>
        <v>1.543523400415852E-2</v>
      </c>
    </row>
    <row r="215" spans="1:8" ht="15.75" customHeight="1">
      <c r="A215" s="3">
        <v>44032</v>
      </c>
      <c r="B215" s="1">
        <v>6400</v>
      </c>
      <c r="C215" s="1">
        <v>6635</v>
      </c>
      <c r="D215" s="1">
        <v>6380</v>
      </c>
      <c r="E215" s="1">
        <v>6620.1499020000001</v>
      </c>
      <c r="F215" s="1">
        <v>6620.1499020000001</v>
      </c>
      <c r="G215" s="1">
        <v>1221833</v>
      </c>
      <c r="H215" s="6">
        <f t="shared" si="4"/>
        <v>4.0642259811534638E-2</v>
      </c>
    </row>
    <row r="216" spans="1:8" ht="15.75" customHeight="1">
      <c r="A216" s="3">
        <v>44033</v>
      </c>
      <c r="B216" s="1">
        <v>6688.7998049999997</v>
      </c>
      <c r="C216" s="1">
        <v>6710</v>
      </c>
      <c r="D216" s="1">
        <v>6338.4501950000003</v>
      </c>
      <c r="E216" s="1">
        <v>6384.3500979999999</v>
      </c>
      <c r="F216" s="1">
        <v>6384.3500979999999</v>
      </c>
      <c r="G216" s="1">
        <v>1862497</v>
      </c>
      <c r="H216" s="6">
        <f t="shared" si="4"/>
        <v>-3.561849920177234E-2</v>
      </c>
    </row>
    <row r="217" spans="1:8" ht="15.75" customHeight="1">
      <c r="A217" s="3">
        <v>44034</v>
      </c>
      <c r="B217" s="1">
        <v>6599</v>
      </c>
      <c r="C217" s="1">
        <v>6599</v>
      </c>
      <c r="D217" s="1">
        <v>6271</v>
      </c>
      <c r="E217" s="1">
        <v>6347.3999020000001</v>
      </c>
      <c r="F217" s="1">
        <v>6347.3999020000001</v>
      </c>
      <c r="G217" s="1">
        <v>2158051</v>
      </c>
      <c r="H217" s="6">
        <f t="shared" si="4"/>
        <v>-5.7876205773200028E-3</v>
      </c>
    </row>
    <row r="218" spans="1:8" ht="15.75" customHeight="1">
      <c r="A218" s="3">
        <v>44035</v>
      </c>
      <c r="B218" s="1">
        <v>6369.9501950000003</v>
      </c>
      <c r="C218" s="1">
        <v>6454.9501950000003</v>
      </c>
      <c r="D218" s="1">
        <v>6313.1499020000001</v>
      </c>
      <c r="E218" s="1">
        <v>6381.3500979999999</v>
      </c>
      <c r="F218" s="1">
        <v>6381.3500979999999</v>
      </c>
      <c r="G218" s="1">
        <v>924850</v>
      </c>
      <c r="H218" s="6">
        <f t="shared" si="4"/>
        <v>5.3486776513486135E-3</v>
      </c>
    </row>
    <row r="219" spans="1:8" ht="15.75" customHeight="1">
      <c r="A219" s="3">
        <v>44036</v>
      </c>
      <c r="B219" s="1">
        <v>6307.9501950000003</v>
      </c>
      <c r="C219" s="1">
        <v>6355</v>
      </c>
      <c r="D219" s="1">
        <v>6225</v>
      </c>
      <c r="E219" s="1">
        <v>6270.2998049999997</v>
      </c>
      <c r="F219" s="1">
        <v>6270.2998049999997</v>
      </c>
      <c r="G219" s="1">
        <v>874647</v>
      </c>
      <c r="H219" s="6">
        <f t="shared" si="4"/>
        <v>-1.7402319461332309E-2</v>
      </c>
    </row>
    <row r="220" spans="1:8" ht="15.75" customHeight="1">
      <c r="A220" s="3">
        <v>44039</v>
      </c>
      <c r="B220" s="1">
        <v>6279</v>
      </c>
      <c r="C220" s="1">
        <v>6315.0498049999997</v>
      </c>
      <c r="D220" s="1">
        <v>6135.7998049999997</v>
      </c>
      <c r="E220" s="1">
        <v>6173.2001950000003</v>
      </c>
      <c r="F220" s="1">
        <v>6173.2001950000003</v>
      </c>
      <c r="G220" s="1">
        <v>656203</v>
      </c>
      <c r="H220" s="6">
        <f t="shared" si="4"/>
        <v>-1.5485640722086542E-2</v>
      </c>
    </row>
    <row r="221" spans="1:8" ht="15.75" customHeight="1">
      <c r="A221" s="3">
        <v>44040</v>
      </c>
      <c r="B221" s="1">
        <v>6175</v>
      </c>
      <c r="C221" s="1">
        <v>6387.3500979999999</v>
      </c>
      <c r="D221" s="1">
        <v>6174</v>
      </c>
      <c r="E221" s="1">
        <v>6342.7998049999997</v>
      </c>
      <c r="F221" s="1">
        <v>6342.7998049999997</v>
      </c>
      <c r="G221" s="1">
        <v>837822</v>
      </c>
      <c r="H221" s="6">
        <f t="shared" si="4"/>
        <v>2.7473531497871548E-2</v>
      </c>
    </row>
    <row r="222" spans="1:8" ht="15.75" customHeight="1">
      <c r="A222" s="3">
        <v>44041</v>
      </c>
      <c r="B222" s="1">
        <v>6324.1000979999999</v>
      </c>
      <c r="C222" s="1">
        <v>6425</v>
      </c>
      <c r="D222" s="1">
        <v>6292.5498049999997</v>
      </c>
      <c r="E222" s="1">
        <v>6328.6000979999999</v>
      </c>
      <c r="F222" s="1">
        <v>6328.6000979999999</v>
      </c>
      <c r="G222" s="1">
        <v>764541</v>
      </c>
      <c r="H222" s="6">
        <f t="shared" si="4"/>
        <v>-2.2387127824539249E-3</v>
      </c>
    </row>
    <row r="223" spans="1:8" ht="15.75" customHeight="1">
      <c r="A223" s="3">
        <v>44042</v>
      </c>
      <c r="B223" s="1">
        <v>6377.25</v>
      </c>
      <c r="C223" s="1">
        <v>6421</v>
      </c>
      <c r="D223" s="1">
        <v>6160</v>
      </c>
      <c r="E223" s="1">
        <v>6177.6000979999999</v>
      </c>
      <c r="F223" s="1">
        <v>6177.6000979999999</v>
      </c>
      <c r="G223" s="1">
        <v>610080</v>
      </c>
      <c r="H223" s="6">
        <f t="shared" si="4"/>
        <v>-2.3859937057441799E-2</v>
      </c>
    </row>
    <row r="224" spans="1:8" ht="15.75" customHeight="1">
      <c r="A224" s="3">
        <v>44043</v>
      </c>
      <c r="B224" s="1">
        <v>6220</v>
      </c>
      <c r="C224" s="1">
        <v>6305</v>
      </c>
      <c r="D224" s="1">
        <v>6120</v>
      </c>
      <c r="E224" s="1">
        <v>6205.8999020000001</v>
      </c>
      <c r="F224" s="1">
        <v>6205.8999020000001</v>
      </c>
      <c r="G224" s="1">
        <v>749710</v>
      </c>
      <c r="H224" s="6">
        <f t="shared" si="4"/>
        <v>4.5810352808629187E-3</v>
      </c>
    </row>
    <row r="225" spans="1:8" ht="15.75" customHeight="1">
      <c r="A225" s="3">
        <v>44046</v>
      </c>
      <c r="B225" s="1">
        <v>6223</v>
      </c>
      <c r="C225" s="1">
        <v>6223</v>
      </c>
      <c r="D225" s="1">
        <v>6060</v>
      </c>
      <c r="E225" s="1">
        <v>6103.1499020000001</v>
      </c>
      <c r="F225" s="1">
        <v>6103.1499020000001</v>
      </c>
      <c r="G225" s="1">
        <v>509598</v>
      </c>
      <c r="H225" s="6">
        <f t="shared" si="4"/>
        <v>-1.6556825218351709E-2</v>
      </c>
    </row>
    <row r="226" spans="1:8" ht="15.75" customHeight="1">
      <c r="A226" s="3">
        <v>44047</v>
      </c>
      <c r="B226" s="1">
        <v>6160.1000979999999</v>
      </c>
      <c r="C226" s="1">
        <v>6228</v>
      </c>
      <c r="D226" s="1">
        <v>6071.8999020000001</v>
      </c>
      <c r="E226" s="1">
        <v>6162</v>
      </c>
      <c r="F226" s="1">
        <v>6162</v>
      </c>
      <c r="G226" s="1">
        <v>616503</v>
      </c>
      <c r="H226" s="6">
        <f t="shared" si="4"/>
        <v>9.6425778401272328E-3</v>
      </c>
    </row>
    <row r="227" spans="1:8" ht="15.75" customHeight="1">
      <c r="A227" s="3">
        <v>44048</v>
      </c>
      <c r="B227" s="1">
        <v>6225</v>
      </c>
      <c r="C227" s="1">
        <v>6345</v>
      </c>
      <c r="D227" s="1">
        <v>6188.3999020000001</v>
      </c>
      <c r="E227" s="1">
        <v>6242.0498049999997</v>
      </c>
      <c r="F227" s="1">
        <v>6242.0498049999997</v>
      </c>
      <c r="G227" s="1">
        <v>695449</v>
      </c>
      <c r="H227" s="6">
        <f t="shared" si="4"/>
        <v>1.2990880395975277E-2</v>
      </c>
    </row>
    <row r="228" spans="1:8" ht="15.75" customHeight="1">
      <c r="A228" s="3">
        <v>44049</v>
      </c>
      <c r="B228" s="1">
        <v>6279.9501950000003</v>
      </c>
      <c r="C228" s="1">
        <v>6370</v>
      </c>
      <c r="D228" s="1">
        <v>6242</v>
      </c>
      <c r="E228" s="1">
        <v>6295.7001950000003</v>
      </c>
      <c r="F228" s="1">
        <v>6295.7001950000003</v>
      </c>
      <c r="G228" s="1">
        <v>626113</v>
      </c>
      <c r="H228" s="6">
        <f t="shared" si="4"/>
        <v>8.5949955024430796E-3</v>
      </c>
    </row>
    <row r="229" spans="1:8" ht="15.75" customHeight="1">
      <c r="A229" s="3">
        <v>44050</v>
      </c>
      <c r="B229" s="1">
        <v>6285</v>
      </c>
      <c r="C229" s="1">
        <v>6500</v>
      </c>
      <c r="D229" s="1">
        <v>6250</v>
      </c>
      <c r="E229" s="1">
        <v>6467.1499020000001</v>
      </c>
      <c r="F229" s="1">
        <v>6467.1499020000001</v>
      </c>
      <c r="G229" s="1">
        <v>825771</v>
      </c>
      <c r="H229" s="6">
        <f t="shared" si="4"/>
        <v>2.723282584773714E-2</v>
      </c>
    </row>
    <row r="230" spans="1:8" ht="15.75" customHeight="1">
      <c r="A230" s="3">
        <v>44053</v>
      </c>
      <c r="B230" s="1">
        <v>6509.9501950000003</v>
      </c>
      <c r="C230" s="1">
        <v>6570</v>
      </c>
      <c r="D230" s="1">
        <v>6367</v>
      </c>
      <c r="E230" s="1">
        <v>6402.7998049999997</v>
      </c>
      <c r="F230" s="1">
        <v>6402.7998049999997</v>
      </c>
      <c r="G230" s="1">
        <v>605240</v>
      </c>
      <c r="H230" s="6">
        <f t="shared" si="4"/>
        <v>-9.9503023704614994E-3</v>
      </c>
    </row>
    <row r="231" spans="1:8" ht="15.75" customHeight="1">
      <c r="A231" s="3">
        <v>44054</v>
      </c>
      <c r="B231" s="1">
        <v>6450</v>
      </c>
      <c r="C231" s="1">
        <v>6496</v>
      </c>
      <c r="D231" s="1">
        <v>6391</v>
      </c>
      <c r="E231" s="1">
        <v>6440.3500979999999</v>
      </c>
      <c r="F231" s="1">
        <v>6440.3500979999999</v>
      </c>
      <c r="G231" s="1">
        <v>430667</v>
      </c>
      <c r="H231" s="6">
        <f t="shared" si="4"/>
        <v>5.8646676678344532E-3</v>
      </c>
    </row>
    <row r="232" spans="1:8" ht="15.75" customHeight="1">
      <c r="A232" s="3">
        <v>44055</v>
      </c>
      <c r="B232" s="1">
        <v>6400</v>
      </c>
      <c r="C232" s="1">
        <v>6400</v>
      </c>
      <c r="D232" s="1">
        <v>6315.1000979999999</v>
      </c>
      <c r="E232" s="1">
        <v>6357.2001950000003</v>
      </c>
      <c r="F232" s="1">
        <v>6357.2001950000003</v>
      </c>
      <c r="G232" s="1">
        <v>385422</v>
      </c>
      <c r="H232" s="6">
        <f t="shared" si="4"/>
        <v>-1.2910773752163115E-2</v>
      </c>
    </row>
    <row r="233" spans="1:8" ht="15.75" customHeight="1">
      <c r="A233" s="3">
        <v>44056</v>
      </c>
      <c r="B233" s="1">
        <v>6400</v>
      </c>
      <c r="C233" s="1">
        <v>6432</v>
      </c>
      <c r="D233" s="1">
        <v>6324.1000979999999</v>
      </c>
      <c r="E233" s="1">
        <v>6350</v>
      </c>
      <c r="F233" s="1">
        <v>6350</v>
      </c>
      <c r="G233" s="1">
        <v>390585</v>
      </c>
      <c r="H233" s="6">
        <f t="shared" si="4"/>
        <v>-1.1326047283619245E-3</v>
      </c>
    </row>
    <row r="234" spans="1:8" ht="15.75" customHeight="1">
      <c r="A234" s="3">
        <v>44057</v>
      </c>
      <c r="B234" s="1">
        <v>6390</v>
      </c>
      <c r="C234" s="1">
        <v>6400</v>
      </c>
      <c r="D234" s="1">
        <v>6190</v>
      </c>
      <c r="E234" s="1">
        <v>6246.7001950000003</v>
      </c>
      <c r="F234" s="1">
        <v>6246.7001950000003</v>
      </c>
      <c r="G234" s="1">
        <v>421720</v>
      </c>
      <c r="H234" s="6">
        <f t="shared" si="4"/>
        <v>-1.62676858267716E-2</v>
      </c>
    </row>
    <row r="235" spans="1:8" ht="15.75" customHeight="1">
      <c r="A235" s="3">
        <v>44060</v>
      </c>
      <c r="B235" s="1">
        <v>6300</v>
      </c>
      <c r="C235" s="1">
        <v>6319.1000979999999</v>
      </c>
      <c r="D235" s="1">
        <v>6201</v>
      </c>
      <c r="E235" s="1">
        <v>6269.1000979999999</v>
      </c>
      <c r="F235" s="1">
        <v>6269.1000979999999</v>
      </c>
      <c r="G235" s="1">
        <v>435939</v>
      </c>
      <c r="H235" s="6">
        <f t="shared" si="4"/>
        <v>3.5858777115522411E-3</v>
      </c>
    </row>
    <row r="236" spans="1:8" ht="15.75" customHeight="1">
      <c r="A236" s="3">
        <v>44061</v>
      </c>
      <c r="B236" s="1">
        <v>6290</v>
      </c>
      <c r="C236" s="1">
        <v>6375</v>
      </c>
      <c r="D236" s="1">
        <v>6242</v>
      </c>
      <c r="E236" s="1">
        <v>6343.0498049999997</v>
      </c>
      <c r="F236" s="1">
        <v>6343.0498049999997</v>
      </c>
      <c r="G236" s="1">
        <v>457144</v>
      </c>
      <c r="H236" s="6">
        <f t="shared" si="4"/>
        <v>1.1795904650428467E-2</v>
      </c>
    </row>
    <row r="237" spans="1:8" ht="15.75" customHeight="1">
      <c r="A237" s="3">
        <v>44062</v>
      </c>
      <c r="B237" s="1">
        <v>6375</v>
      </c>
      <c r="C237" s="1">
        <v>6425</v>
      </c>
      <c r="D237" s="1">
        <v>6283</v>
      </c>
      <c r="E237" s="1">
        <v>6299.0498049999997</v>
      </c>
      <c r="F237" s="1">
        <v>6299.0498049999997</v>
      </c>
      <c r="G237" s="1">
        <v>492845</v>
      </c>
      <c r="H237" s="6">
        <f t="shared" si="4"/>
        <v>-6.9367262362210009E-3</v>
      </c>
    </row>
    <row r="238" spans="1:8" ht="15.75" customHeight="1">
      <c r="A238" s="3">
        <v>44063</v>
      </c>
      <c r="B238" s="1">
        <v>6255</v>
      </c>
      <c r="C238" s="1">
        <v>6314</v>
      </c>
      <c r="D238" s="1">
        <v>6231.0498049999997</v>
      </c>
      <c r="E238" s="1">
        <v>6289.4501950000003</v>
      </c>
      <c r="F238" s="1">
        <v>6289.4501950000003</v>
      </c>
      <c r="G238" s="1">
        <v>314938</v>
      </c>
      <c r="H238" s="6">
        <f t="shared" si="4"/>
        <v>-1.5239774723450217E-3</v>
      </c>
    </row>
    <row r="239" spans="1:8" ht="15.75" customHeight="1">
      <c r="A239" s="3">
        <v>44064</v>
      </c>
      <c r="B239" s="1">
        <v>6346.1000979999999</v>
      </c>
      <c r="C239" s="1">
        <v>6366</v>
      </c>
      <c r="D239" s="1">
        <v>6260.0498049999997</v>
      </c>
      <c r="E239" s="1">
        <v>6282.3999020000001</v>
      </c>
      <c r="F239" s="1">
        <v>6282.3999020000001</v>
      </c>
      <c r="G239" s="1">
        <v>303204</v>
      </c>
      <c r="H239" s="6">
        <f t="shared" si="4"/>
        <v>-1.1209712743420869E-3</v>
      </c>
    </row>
    <row r="240" spans="1:8" ht="15.75" customHeight="1">
      <c r="A240" s="3">
        <v>44067</v>
      </c>
      <c r="B240" s="1">
        <v>6313.8500979999999</v>
      </c>
      <c r="C240" s="1">
        <v>6454.8500979999999</v>
      </c>
      <c r="D240" s="1">
        <v>6294.2001950000003</v>
      </c>
      <c r="E240" s="1">
        <v>6400.4501950000003</v>
      </c>
      <c r="F240" s="1">
        <v>6400.4501950000003</v>
      </c>
      <c r="G240" s="1">
        <v>586109</v>
      </c>
      <c r="H240" s="6">
        <f t="shared" si="4"/>
        <v>1.879063651494375E-2</v>
      </c>
    </row>
    <row r="241" spans="1:8" ht="15.75" customHeight="1">
      <c r="A241" s="3">
        <v>44068</v>
      </c>
      <c r="B241" s="1">
        <v>6439.9501950000003</v>
      </c>
      <c r="C241" s="1">
        <v>6522</v>
      </c>
      <c r="D241" s="1">
        <v>6401</v>
      </c>
      <c r="E241" s="1">
        <v>6502.6000979999999</v>
      </c>
      <c r="F241" s="1">
        <v>6502.6000979999999</v>
      </c>
      <c r="G241" s="1">
        <v>748345</v>
      </c>
      <c r="H241" s="6">
        <f t="shared" si="4"/>
        <v>1.5959799684059497E-2</v>
      </c>
    </row>
    <row r="242" spans="1:8" ht="15.75" customHeight="1">
      <c r="A242" s="3">
        <v>44069</v>
      </c>
      <c r="B242" s="1">
        <v>6535</v>
      </c>
      <c r="C242" s="1">
        <v>6700</v>
      </c>
      <c r="D242" s="1">
        <v>6520.75</v>
      </c>
      <c r="E242" s="1">
        <v>6564.3999020000001</v>
      </c>
      <c r="F242" s="1">
        <v>6564.3999020000001</v>
      </c>
      <c r="G242" s="1">
        <v>1001347</v>
      </c>
      <c r="H242" s="6">
        <f t="shared" si="4"/>
        <v>9.5038604663706672E-3</v>
      </c>
    </row>
    <row r="243" spans="1:8" ht="15.75" customHeight="1">
      <c r="A243" s="3">
        <v>44070</v>
      </c>
      <c r="B243" s="1">
        <v>6604.9501950000003</v>
      </c>
      <c r="C243" s="1">
        <v>6604.9501950000003</v>
      </c>
      <c r="D243" s="1">
        <v>6487.5</v>
      </c>
      <c r="E243" s="1">
        <v>6530.75</v>
      </c>
      <c r="F243" s="1">
        <v>6530.75</v>
      </c>
      <c r="G243" s="1">
        <v>461882</v>
      </c>
      <c r="H243" s="6">
        <f t="shared" si="4"/>
        <v>-5.1261200570288032E-3</v>
      </c>
    </row>
    <row r="244" spans="1:8" ht="15.75" customHeight="1">
      <c r="A244" s="3">
        <v>44071</v>
      </c>
      <c r="B244" s="1">
        <v>6580</v>
      </c>
      <c r="C244" s="1">
        <v>6650</v>
      </c>
      <c r="D244" s="1">
        <v>6515</v>
      </c>
      <c r="E244" s="1">
        <v>6545.5498049999997</v>
      </c>
      <c r="F244" s="1">
        <v>6545.5498049999997</v>
      </c>
      <c r="G244" s="1">
        <v>490166</v>
      </c>
      <c r="H244" s="6">
        <f t="shared" si="4"/>
        <v>2.2661723385521801E-3</v>
      </c>
    </row>
    <row r="245" spans="1:8" ht="15.75" customHeight="1">
      <c r="A245" s="3">
        <v>44074</v>
      </c>
      <c r="B245" s="1">
        <v>6604.5</v>
      </c>
      <c r="C245" s="1">
        <v>6670</v>
      </c>
      <c r="D245" s="1">
        <v>6135</v>
      </c>
      <c r="E245" s="1">
        <v>6190.3500979999999</v>
      </c>
      <c r="F245" s="1">
        <v>6190.3500979999999</v>
      </c>
      <c r="G245" s="1">
        <v>1179919</v>
      </c>
      <c r="H245" s="6">
        <f t="shared" si="4"/>
        <v>-5.4265832142728579E-2</v>
      </c>
    </row>
    <row r="246" spans="1:8" ht="15.75" customHeight="1">
      <c r="A246" s="3">
        <v>44075</v>
      </c>
      <c r="B246" s="1">
        <v>6250</v>
      </c>
      <c r="C246" s="1">
        <v>6316.7998049999997</v>
      </c>
      <c r="D246" s="1">
        <v>6146.5498049999997</v>
      </c>
      <c r="E246" s="1">
        <v>6187.75</v>
      </c>
      <c r="F246" s="1">
        <v>6187.75</v>
      </c>
      <c r="G246" s="1">
        <v>319875</v>
      </c>
      <c r="H246" s="6">
        <f t="shared" si="4"/>
        <v>-4.2002438615546764E-4</v>
      </c>
    </row>
    <row r="247" spans="1:8" ht="15.75" customHeight="1"/>
    <row r="248" spans="1:8" ht="15.75" customHeight="1"/>
    <row r="249" spans="1:8" ht="15.75" customHeight="1"/>
    <row r="250" spans="1:8" ht="15.75" customHeight="1"/>
    <row r="251" spans="1:8" ht="15.75" customHeight="1"/>
    <row r="252" spans="1:8" ht="15.75" customHeight="1"/>
    <row r="253" spans="1:8" ht="15.75" customHeight="1"/>
    <row r="254" spans="1:8" ht="15.75" customHeight="1"/>
    <row r="255" spans="1:8" ht="15.75" customHeight="1"/>
    <row r="256" spans="1:8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8"/>
  <sheetViews>
    <sheetView topLeftCell="A227" workbookViewId="0">
      <selection activeCell="H3" sqref="H3:H246"/>
    </sheetView>
  </sheetViews>
  <sheetFormatPr defaultColWidth="12.625" defaultRowHeight="15" customHeight="1"/>
  <cols>
    <col min="1" max="7" width="7.625" customWidth="1"/>
    <col min="8" max="8" width="20.625" customWidth="1"/>
    <col min="9" max="26" width="7.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8" t="s">
        <v>7</v>
      </c>
    </row>
    <row r="2" spans="1:8">
      <c r="A2" s="3">
        <v>43711</v>
      </c>
      <c r="B2" s="1">
        <v>1619.900024</v>
      </c>
      <c r="C2" s="1">
        <v>1640.599976</v>
      </c>
      <c r="D2" s="1">
        <v>1609.5500489999999</v>
      </c>
      <c r="E2" s="1">
        <v>1624.349976</v>
      </c>
      <c r="F2" s="1">
        <v>1599.9764399999999</v>
      </c>
      <c r="G2" s="1">
        <v>49079</v>
      </c>
      <c r="H2" s="9"/>
    </row>
    <row r="3" spans="1:8">
      <c r="A3" s="3">
        <v>43712</v>
      </c>
      <c r="B3" s="1">
        <v>1627</v>
      </c>
      <c r="C3" s="1">
        <v>1650</v>
      </c>
      <c r="D3" s="1">
        <v>1626</v>
      </c>
      <c r="E3" s="1">
        <v>1645.849976</v>
      </c>
      <c r="F3" s="1">
        <v>1621.153687</v>
      </c>
      <c r="G3" s="1">
        <v>59807</v>
      </c>
      <c r="H3" s="6">
        <f t="shared" ref="H3:H13" si="0">(F3-F2)/F2</f>
        <v>1.3235974274721245E-2</v>
      </c>
    </row>
    <row r="4" spans="1:8">
      <c r="A4" s="3">
        <v>43713</v>
      </c>
      <c r="B4" s="1">
        <v>1650.0500489999999</v>
      </c>
      <c r="C4" s="1">
        <v>1652.900024</v>
      </c>
      <c r="D4" s="1">
        <v>1618</v>
      </c>
      <c r="E4" s="1">
        <v>1626.4499510000001</v>
      </c>
      <c r="F4" s="1">
        <v>1602.0447999999999</v>
      </c>
      <c r="G4" s="1">
        <v>59984</v>
      </c>
      <c r="H4" s="6">
        <f t="shared" si="0"/>
        <v>-1.1787214965017747E-2</v>
      </c>
    </row>
    <row r="5" spans="1:8">
      <c r="A5" s="3">
        <v>43714</v>
      </c>
      <c r="B5" s="1">
        <v>1635.900024</v>
      </c>
      <c r="C5" s="1">
        <v>1642</v>
      </c>
      <c r="D5" s="1">
        <v>1621</v>
      </c>
      <c r="E5" s="1">
        <v>1625.6999510000001</v>
      </c>
      <c r="F5" s="1">
        <v>1601.30603</v>
      </c>
      <c r="G5" s="1">
        <v>57434</v>
      </c>
      <c r="H5" s="6">
        <f t="shared" si="0"/>
        <v>-4.6114191063816154E-4</v>
      </c>
    </row>
    <row r="6" spans="1:8">
      <c r="A6" s="3">
        <v>43717</v>
      </c>
      <c r="B6" s="1">
        <v>1624</v>
      </c>
      <c r="C6" s="1">
        <v>1643.9499510000001</v>
      </c>
      <c r="D6" s="1">
        <v>1618.349976</v>
      </c>
      <c r="E6" s="1">
        <v>1633.6999510000001</v>
      </c>
      <c r="F6" s="1">
        <v>1609.185913</v>
      </c>
      <c r="G6" s="1">
        <v>72146</v>
      </c>
      <c r="H6" s="6">
        <f t="shared" si="0"/>
        <v>4.9209100898721173E-3</v>
      </c>
    </row>
    <row r="7" spans="1:8">
      <c r="A7" s="3">
        <v>43719</v>
      </c>
      <c r="B7" s="1">
        <v>1630</v>
      </c>
      <c r="C7" s="1">
        <v>1642.4499510000001</v>
      </c>
      <c r="D7" s="1">
        <v>1615</v>
      </c>
      <c r="E7" s="1">
        <v>1623.8000489999999</v>
      </c>
      <c r="F7" s="1">
        <v>1599.434692</v>
      </c>
      <c r="G7" s="1">
        <v>77113</v>
      </c>
      <c r="H7" s="6">
        <f t="shared" si="0"/>
        <v>-6.0597230694250971E-3</v>
      </c>
    </row>
    <row r="8" spans="1:8">
      <c r="A8" s="3">
        <v>43720</v>
      </c>
      <c r="B8" s="1">
        <v>1628.6999510000001</v>
      </c>
      <c r="C8" s="1">
        <v>1628.6999510000001</v>
      </c>
      <c r="D8" s="1">
        <v>1573.0500489999999</v>
      </c>
      <c r="E8" s="1">
        <v>1575.900024</v>
      </c>
      <c r="F8" s="1">
        <v>1552.253418</v>
      </c>
      <c r="G8" s="1">
        <v>71679</v>
      </c>
      <c r="H8" s="6">
        <f t="shared" si="0"/>
        <v>-2.9498718663531421E-2</v>
      </c>
    </row>
    <row r="9" spans="1:8">
      <c r="A9" s="3">
        <v>43721</v>
      </c>
      <c r="B9" s="1">
        <v>1585</v>
      </c>
      <c r="C9" s="1">
        <v>1604</v>
      </c>
      <c r="D9" s="1">
        <v>1563</v>
      </c>
      <c r="E9" s="1">
        <v>1599.650024</v>
      </c>
      <c r="F9" s="1">
        <v>1575.6469729999999</v>
      </c>
      <c r="G9" s="1">
        <v>70247</v>
      </c>
      <c r="H9" s="6">
        <f t="shared" si="0"/>
        <v>1.5070706064310872E-2</v>
      </c>
    </row>
    <row r="10" spans="1:8">
      <c r="A10" s="3">
        <v>43724</v>
      </c>
      <c r="B10" s="1">
        <v>1590</v>
      </c>
      <c r="C10" s="1">
        <v>1637.9499510000001</v>
      </c>
      <c r="D10" s="1">
        <v>1586</v>
      </c>
      <c r="E10" s="1">
        <v>1623.0500489999999</v>
      </c>
      <c r="F10" s="1">
        <v>1598.695923</v>
      </c>
      <c r="G10" s="1">
        <v>100861</v>
      </c>
      <c r="H10" s="6">
        <f t="shared" si="0"/>
        <v>1.4628245028843847E-2</v>
      </c>
    </row>
    <row r="11" spans="1:8">
      <c r="A11" s="3">
        <v>43725</v>
      </c>
      <c r="B11" s="1">
        <v>1628.400024</v>
      </c>
      <c r="C11" s="1">
        <v>1637</v>
      </c>
      <c r="D11" s="1">
        <v>1621</v>
      </c>
      <c r="E11" s="1">
        <v>1624.849976</v>
      </c>
      <c r="F11" s="1">
        <v>1600.4688719999999</v>
      </c>
      <c r="G11" s="1">
        <v>49512</v>
      </c>
      <c r="H11" s="6">
        <f t="shared" si="0"/>
        <v>1.1089970109343463E-3</v>
      </c>
    </row>
    <row r="12" spans="1:8">
      <c r="A12" s="3">
        <v>43726</v>
      </c>
      <c r="B12" s="1">
        <v>1607</v>
      </c>
      <c r="C12" s="1">
        <v>1631.9499510000001</v>
      </c>
      <c r="D12" s="1">
        <v>1595</v>
      </c>
      <c r="E12" s="1">
        <v>1612.900024</v>
      </c>
      <c r="F12" s="1">
        <v>1588.6982419999999</v>
      </c>
      <c r="G12" s="1">
        <v>27235</v>
      </c>
      <c r="H12" s="6">
        <f t="shared" si="0"/>
        <v>-7.3544885539017111E-3</v>
      </c>
    </row>
    <row r="13" spans="1:8">
      <c r="A13" s="3">
        <v>43727</v>
      </c>
      <c r="B13" s="1">
        <v>1608</v>
      </c>
      <c r="C13" s="1">
        <v>1608</v>
      </c>
      <c r="D13" s="1">
        <v>1572.599976</v>
      </c>
      <c r="E13" s="1">
        <v>1584.1999510000001</v>
      </c>
      <c r="F13" s="1">
        <v>1560.428711</v>
      </c>
      <c r="G13" s="1">
        <v>31920</v>
      </c>
      <c r="H13" s="6">
        <f t="shared" si="0"/>
        <v>-1.7794147593700124E-2</v>
      </c>
    </row>
    <row r="14" spans="1:8">
      <c r="A14" s="3">
        <v>43728</v>
      </c>
      <c r="B14" s="1">
        <v>1609.849976</v>
      </c>
      <c r="C14" s="1">
        <v>1640</v>
      </c>
      <c r="D14" s="1">
        <v>1581</v>
      </c>
      <c r="E14" s="1">
        <v>1614.9499510000001</v>
      </c>
      <c r="F14" s="1">
        <v>1590.7174070000001</v>
      </c>
      <c r="G14" s="1">
        <v>960494</v>
      </c>
      <c r="H14" s="6">
        <f t="shared" ref="H14:H77" si="1">(F14-F13)/F13</f>
        <v>1.9410496478618096E-2</v>
      </c>
    </row>
    <row r="15" spans="1:8">
      <c r="A15" s="3">
        <v>43731</v>
      </c>
      <c r="B15" s="1">
        <v>1619</v>
      </c>
      <c r="C15" s="1">
        <v>1643</v>
      </c>
      <c r="D15" s="1">
        <v>1551</v>
      </c>
      <c r="E15" s="1">
        <v>1563.400024</v>
      </c>
      <c r="F15" s="1">
        <v>1539.940918</v>
      </c>
      <c r="G15" s="1">
        <v>277558</v>
      </c>
      <c r="H15" s="6">
        <f t="shared" si="1"/>
        <v>-3.1920496234313277E-2</v>
      </c>
    </row>
    <row r="16" spans="1:8">
      <c r="A16" s="3">
        <v>43732</v>
      </c>
      <c r="B16" s="1">
        <v>1578.599976</v>
      </c>
      <c r="C16" s="1">
        <v>1604.9499510000001</v>
      </c>
      <c r="D16" s="1">
        <v>1556</v>
      </c>
      <c r="E16" s="1">
        <v>1564.599976</v>
      </c>
      <c r="F16" s="1">
        <v>1541.1229249999999</v>
      </c>
      <c r="G16" s="1">
        <v>44550</v>
      </c>
      <c r="H16" s="6">
        <f t="shared" si="1"/>
        <v>7.6756646062435823E-4</v>
      </c>
    </row>
    <row r="17" spans="1:8">
      <c r="A17" s="3">
        <v>43733</v>
      </c>
      <c r="B17" s="1">
        <v>1569</v>
      </c>
      <c r="C17" s="1">
        <v>1603</v>
      </c>
      <c r="D17" s="1">
        <v>1553.1999510000001</v>
      </c>
      <c r="E17" s="1">
        <v>1591.900024</v>
      </c>
      <c r="F17" s="1">
        <v>1568.0133060000001</v>
      </c>
      <c r="G17" s="1">
        <v>45974</v>
      </c>
      <c r="H17" s="6">
        <f t="shared" si="1"/>
        <v>1.7448563358435643E-2</v>
      </c>
    </row>
    <row r="18" spans="1:8">
      <c r="A18" s="3">
        <v>43734</v>
      </c>
      <c r="B18" s="1">
        <v>1597.0500489999999</v>
      </c>
      <c r="C18" s="1">
        <v>1609.9499510000001</v>
      </c>
      <c r="D18" s="1">
        <v>1597</v>
      </c>
      <c r="E18" s="1">
        <v>1600.900024</v>
      </c>
      <c r="F18" s="1">
        <v>1576.8782960000001</v>
      </c>
      <c r="G18" s="1">
        <v>62794</v>
      </c>
      <c r="H18" s="6">
        <f t="shared" si="1"/>
        <v>5.6536446253856176E-3</v>
      </c>
    </row>
    <row r="19" spans="1:8">
      <c r="A19" s="3">
        <v>43735</v>
      </c>
      <c r="B19" s="1">
        <v>1604.9499510000001</v>
      </c>
      <c r="C19" s="1">
        <v>1607.6999510000001</v>
      </c>
      <c r="D19" s="1">
        <v>1570</v>
      </c>
      <c r="E19" s="1">
        <v>1579.3000489999999</v>
      </c>
      <c r="F19" s="1">
        <v>1555.6024170000001</v>
      </c>
      <c r="G19" s="1">
        <v>34888</v>
      </c>
      <c r="H19" s="6">
        <f t="shared" si="1"/>
        <v>-1.349240398194943E-2</v>
      </c>
    </row>
    <row r="20" spans="1:8">
      <c r="A20" s="3">
        <v>43738</v>
      </c>
      <c r="B20" s="1">
        <v>1610</v>
      </c>
      <c r="C20" s="1">
        <v>1610</v>
      </c>
      <c r="D20" s="1">
        <v>1513</v>
      </c>
      <c r="E20" s="1">
        <v>1522.900024</v>
      </c>
      <c r="F20" s="1">
        <v>1500.048706</v>
      </c>
      <c r="G20" s="1">
        <v>84120</v>
      </c>
      <c r="H20" s="6">
        <f t="shared" si="1"/>
        <v>-3.5712024096192965E-2</v>
      </c>
    </row>
    <row r="21" spans="1:8" ht="15.75" customHeight="1">
      <c r="A21" s="3">
        <v>43739</v>
      </c>
      <c r="B21" s="1">
        <v>1527</v>
      </c>
      <c r="C21" s="1">
        <v>1549.8000489999999</v>
      </c>
      <c r="D21" s="1">
        <v>1497</v>
      </c>
      <c r="E21" s="1">
        <v>1507.599976</v>
      </c>
      <c r="F21" s="1">
        <v>1484.978149</v>
      </c>
      <c r="G21" s="1">
        <v>46399</v>
      </c>
      <c r="H21" s="6">
        <f t="shared" si="1"/>
        <v>-1.0046711776570813E-2</v>
      </c>
    </row>
    <row r="22" spans="1:8" ht="15.75" customHeight="1">
      <c r="A22" s="3">
        <v>43741</v>
      </c>
      <c r="B22" s="1">
        <v>1510</v>
      </c>
      <c r="C22" s="1">
        <v>1599</v>
      </c>
      <c r="D22" s="1">
        <v>1500</v>
      </c>
      <c r="E22" s="1">
        <v>1591.349976</v>
      </c>
      <c r="F22" s="1">
        <v>1567.471436</v>
      </c>
      <c r="G22" s="1">
        <v>79746</v>
      </c>
      <c r="H22" s="6">
        <f t="shared" si="1"/>
        <v>5.5551852433351874E-2</v>
      </c>
    </row>
    <row r="23" spans="1:8" ht="15.75" customHeight="1">
      <c r="A23" s="3">
        <v>43742</v>
      </c>
      <c r="B23" s="1">
        <v>1615</v>
      </c>
      <c r="C23" s="1">
        <v>1624</v>
      </c>
      <c r="D23" s="1">
        <v>1585</v>
      </c>
      <c r="E23" s="1">
        <v>1597.849976</v>
      </c>
      <c r="F23" s="1">
        <v>1573.8740230000001</v>
      </c>
      <c r="G23" s="1">
        <v>63820</v>
      </c>
      <c r="H23" s="6">
        <f t="shared" si="1"/>
        <v>4.0846594412837769E-3</v>
      </c>
    </row>
    <row r="24" spans="1:8" ht="15.75" customHeight="1">
      <c r="A24" s="3">
        <v>43745</v>
      </c>
      <c r="B24" s="1">
        <v>1592.25</v>
      </c>
      <c r="C24" s="1">
        <v>1615.900024</v>
      </c>
      <c r="D24" s="1">
        <v>1570.25</v>
      </c>
      <c r="E24" s="1">
        <v>1603.150024</v>
      </c>
      <c r="F24" s="1">
        <v>1579.0946039999999</v>
      </c>
      <c r="G24" s="1">
        <v>37380</v>
      </c>
      <c r="H24" s="6">
        <f t="shared" si="1"/>
        <v>3.3170259650443512E-3</v>
      </c>
    </row>
    <row r="25" spans="1:8" ht="15.75" customHeight="1">
      <c r="A25" s="3">
        <v>43747</v>
      </c>
      <c r="B25" s="1">
        <v>1605.150024</v>
      </c>
      <c r="C25" s="1">
        <v>1620</v>
      </c>
      <c r="D25" s="1">
        <v>1563.3000489999999</v>
      </c>
      <c r="E25" s="1">
        <v>1577.6999510000001</v>
      </c>
      <c r="F25" s="1">
        <v>1554.0263669999999</v>
      </c>
      <c r="G25" s="1">
        <v>33464</v>
      </c>
      <c r="H25" s="6">
        <f t="shared" si="1"/>
        <v>-1.5875069762444679E-2</v>
      </c>
    </row>
    <row r="26" spans="1:8" ht="15.75" customHeight="1">
      <c r="A26" s="3">
        <v>43748</v>
      </c>
      <c r="B26" s="1">
        <v>1578</v>
      </c>
      <c r="C26" s="1">
        <v>1590.349976</v>
      </c>
      <c r="D26" s="1">
        <v>1525.5500489999999</v>
      </c>
      <c r="E26" s="1">
        <v>1529.849976</v>
      </c>
      <c r="F26" s="1">
        <v>1506.8942870000001</v>
      </c>
      <c r="G26" s="1">
        <v>38163</v>
      </c>
      <c r="H26" s="6">
        <f t="shared" si="1"/>
        <v>-3.0329009211720704E-2</v>
      </c>
    </row>
    <row r="27" spans="1:8" ht="15.75" customHeight="1">
      <c r="A27" s="3">
        <v>43749</v>
      </c>
      <c r="B27" s="1">
        <v>1537.5</v>
      </c>
      <c r="C27" s="1">
        <v>1570</v>
      </c>
      <c r="D27" s="1">
        <v>1531</v>
      </c>
      <c r="E27" s="1">
        <v>1559.4499510000001</v>
      </c>
      <c r="F27" s="1">
        <v>1536.0501710000001</v>
      </c>
      <c r="G27" s="1">
        <v>77733</v>
      </c>
      <c r="H27" s="6">
        <f t="shared" si="1"/>
        <v>1.9348327385356936E-2</v>
      </c>
    </row>
    <row r="28" spans="1:8" ht="15.75" customHeight="1">
      <c r="A28" s="3">
        <v>43752</v>
      </c>
      <c r="B28" s="1">
        <v>1559.75</v>
      </c>
      <c r="C28" s="1">
        <v>1569</v>
      </c>
      <c r="D28" s="1">
        <v>1530</v>
      </c>
      <c r="E28" s="1">
        <v>1541.349976</v>
      </c>
      <c r="F28" s="1">
        <v>1518.221802</v>
      </c>
      <c r="G28" s="1">
        <v>62961</v>
      </c>
      <c r="H28" s="6">
        <f t="shared" si="1"/>
        <v>-1.1606631955513168E-2</v>
      </c>
    </row>
    <row r="29" spans="1:8" ht="15.75" customHeight="1">
      <c r="A29" s="3">
        <v>43753</v>
      </c>
      <c r="B29" s="1">
        <v>1550</v>
      </c>
      <c r="C29" s="1">
        <v>1563.5500489999999</v>
      </c>
      <c r="D29" s="1">
        <v>1532.849976</v>
      </c>
      <c r="E29" s="1">
        <v>1548.4499510000001</v>
      </c>
      <c r="F29" s="1">
        <v>1525.2152100000001</v>
      </c>
      <c r="G29" s="1">
        <v>33878</v>
      </c>
      <c r="H29" s="6">
        <f t="shared" si="1"/>
        <v>4.6063150922924529E-3</v>
      </c>
    </row>
    <row r="30" spans="1:8" ht="15.75" customHeight="1">
      <c r="A30" s="3">
        <v>43754</v>
      </c>
      <c r="B30" s="1">
        <v>1555</v>
      </c>
      <c r="C30" s="1">
        <v>1564</v>
      </c>
      <c r="D30" s="1">
        <v>1540.5</v>
      </c>
      <c r="E30" s="1">
        <v>1543.5500489999999</v>
      </c>
      <c r="F30" s="1">
        <v>1520.3889160000001</v>
      </c>
      <c r="G30" s="1">
        <v>55807</v>
      </c>
      <c r="H30" s="6">
        <f t="shared" si="1"/>
        <v>-3.1643363955175621E-3</v>
      </c>
    </row>
    <row r="31" spans="1:8" ht="15.75" customHeight="1">
      <c r="A31" s="3">
        <v>43755</v>
      </c>
      <c r="B31" s="1">
        <v>1559.9499510000001</v>
      </c>
      <c r="C31" s="1">
        <v>1599.9499510000001</v>
      </c>
      <c r="D31" s="1">
        <v>1548.150024</v>
      </c>
      <c r="E31" s="1">
        <v>1593.3000489999999</v>
      </c>
      <c r="F31" s="1">
        <v>1569.3923339999999</v>
      </c>
      <c r="G31" s="1">
        <v>47391</v>
      </c>
      <c r="H31" s="6">
        <f t="shared" si="1"/>
        <v>3.2230844019123184E-2</v>
      </c>
    </row>
    <row r="32" spans="1:8" ht="15.75" customHeight="1">
      <c r="A32" s="3">
        <v>43756</v>
      </c>
      <c r="B32" s="1">
        <v>1595</v>
      </c>
      <c r="C32" s="1">
        <v>1658</v>
      </c>
      <c r="D32" s="1">
        <v>1577</v>
      </c>
      <c r="E32" s="1">
        <v>1639.150024</v>
      </c>
      <c r="F32" s="1">
        <v>1614.5543210000001</v>
      </c>
      <c r="G32" s="1">
        <v>108741</v>
      </c>
      <c r="H32" s="6">
        <f t="shared" si="1"/>
        <v>2.8776734804670061E-2</v>
      </c>
    </row>
    <row r="33" spans="1:8" ht="15.75" customHeight="1">
      <c r="A33" s="3">
        <v>43760</v>
      </c>
      <c r="B33" s="1">
        <v>1600</v>
      </c>
      <c r="C33" s="1">
        <v>1603.3000489999999</v>
      </c>
      <c r="D33" s="1">
        <v>1321</v>
      </c>
      <c r="E33" s="1">
        <v>1475.0500489999999</v>
      </c>
      <c r="F33" s="1">
        <v>1452.916626</v>
      </c>
      <c r="G33" s="1">
        <v>361675</v>
      </c>
      <c r="H33" s="6">
        <f t="shared" si="1"/>
        <v>-0.10011288743749869</v>
      </c>
    </row>
    <row r="34" spans="1:8" ht="15.75" customHeight="1">
      <c r="A34" s="3">
        <v>43761</v>
      </c>
      <c r="B34" s="1">
        <v>1478</v>
      </c>
      <c r="C34" s="1">
        <v>1518</v>
      </c>
      <c r="D34" s="1">
        <v>1478</v>
      </c>
      <c r="E34" s="1">
        <v>1501.849976</v>
      </c>
      <c r="F34" s="1">
        <v>1479.314453</v>
      </c>
      <c r="G34" s="1">
        <v>322227</v>
      </c>
      <c r="H34" s="6">
        <f t="shared" si="1"/>
        <v>1.8168851899420694E-2</v>
      </c>
    </row>
    <row r="35" spans="1:8" ht="15.75" customHeight="1">
      <c r="A35" s="3">
        <v>43762</v>
      </c>
      <c r="B35" s="1">
        <v>1509</v>
      </c>
      <c r="C35" s="1">
        <v>1516.8000489999999</v>
      </c>
      <c r="D35" s="1">
        <v>1443.75</v>
      </c>
      <c r="E35" s="1">
        <v>1456.5500489999999</v>
      </c>
      <c r="F35" s="1">
        <v>1434.694336</v>
      </c>
      <c r="G35" s="1">
        <v>228700</v>
      </c>
      <c r="H35" s="6">
        <f t="shared" si="1"/>
        <v>-3.0162699289195641E-2</v>
      </c>
    </row>
    <row r="36" spans="1:8" ht="15.75" customHeight="1">
      <c r="A36" s="3">
        <v>43763</v>
      </c>
      <c r="B36" s="1">
        <v>1457.849976</v>
      </c>
      <c r="C36" s="1">
        <v>1468.400024</v>
      </c>
      <c r="D36" s="1">
        <v>1444.099976</v>
      </c>
      <c r="E36" s="1">
        <v>1460.349976</v>
      </c>
      <c r="F36" s="1">
        <v>1438.437134</v>
      </c>
      <c r="G36" s="1">
        <v>111259</v>
      </c>
      <c r="H36" s="6">
        <f t="shared" si="1"/>
        <v>2.6087772887116167E-3</v>
      </c>
    </row>
    <row r="37" spans="1:8" ht="15.75" customHeight="1">
      <c r="A37" s="3">
        <v>43768</v>
      </c>
      <c r="B37" s="1">
        <v>1486.099976</v>
      </c>
      <c r="C37" s="1">
        <v>1515</v>
      </c>
      <c r="D37" s="1">
        <v>1475.3000489999999</v>
      </c>
      <c r="E37" s="1">
        <v>1502.650024</v>
      </c>
      <c r="F37" s="1">
        <v>1487.6213379999999</v>
      </c>
      <c r="G37" s="1">
        <v>91889</v>
      </c>
      <c r="H37" s="6">
        <f t="shared" si="1"/>
        <v>3.4192807483514193E-2</v>
      </c>
    </row>
    <row r="38" spans="1:8" ht="15.75" customHeight="1">
      <c r="A38" s="3">
        <v>43769</v>
      </c>
      <c r="B38" s="1">
        <v>1508</v>
      </c>
      <c r="C38" s="1">
        <v>1509.650024</v>
      </c>
      <c r="D38" s="1">
        <v>1488</v>
      </c>
      <c r="E38" s="1">
        <v>1503.650024</v>
      </c>
      <c r="F38" s="1">
        <v>1488.611328</v>
      </c>
      <c r="G38" s="1">
        <v>95470</v>
      </c>
      <c r="H38" s="6">
        <f t="shared" si="1"/>
        <v>6.6548521099529594E-4</v>
      </c>
    </row>
    <row r="39" spans="1:8" ht="15.75" customHeight="1">
      <c r="A39" s="3">
        <v>43770</v>
      </c>
      <c r="B39" s="1">
        <v>1502.900024</v>
      </c>
      <c r="C39" s="1">
        <v>1511</v>
      </c>
      <c r="D39" s="1">
        <v>1492.5500489999999</v>
      </c>
      <c r="E39" s="1">
        <v>1505.8000489999999</v>
      </c>
      <c r="F39" s="1">
        <v>1490.7398679999999</v>
      </c>
      <c r="G39" s="1">
        <v>65540</v>
      </c>
      <c r="H39" s="6">
        <f t="shared" si="1"/>
        <v>1.4298829788294677E-3</v>
      </c>
    </row>
    <row r="40" spans="1:8" ht="15.75" customHeight="1">
      <c r="A40" s="3">
        <v>43773</v>
      </c>
      <c r="B40" s="1">
        <v>1510</v>
      </c>
      <c r="C40" s="1">
        <v>1515</v>
      </c>
      <c r="D40" s="1">
        <v>1498</v>
      </c>
      <c r="E40" s="1">
        <v>1500.849976</v>
      </c>
      <c r="F40" s="1">
        <v>1485.8392329999999</v>
      </c>
      <c r="G40" s="1">
        <v>98881</v>
      </c>
      <c r="H40" s="6">
        <f t="shared" si="1"/>
        <v>-3.2873844090416222E-3</v>
      </c>
    </row>
    <row r="41" spans="1:8" ht="15.75" customHeight="1">
      <c r="A41" s="3">
        <v>43774</v>
      </c>
      <c r="B41" s="1">
        <v>1502</v>
      </c>
      <c r="C41" s="1">
        <v>1510</v>
      </c>
      <c r="D41" s="1">
        <v>1489.650024</v>
      </c>
      <c r="E41" s="1">
        <v>1501.0500489999999</v>
      </c>
      <c r="F41" s="1">
        <v>1486.0373540000001</v>
      </c>
      <c r="G41" s="1">
        <v>125081</v>
      </c>
      <c r="H41" s="6">
        <f t="shared" si="1"/>
        <v>1.3333945934386856E-4</v>
      </c>
    </row>
    <row r="42" spans="1:8" ht="15.75" customHeight="1">
      <c r="A42" s="3">
        <v>43775</v>
      </c>
      <c r="B42" s="1">
        <v>1502.900024</v>
      </c>
      <c r="C42" s="1">
        <v>1510.75</v>
      </c>
      <c r="D42" s="1">
        <v>1445</v>
      </c>
      <c r="E42" s="1">
        <v>1452.8000489999999</v>
      </c>
      <c r="F42" s="1">
        <v>1438.2698969999999</v>
      </c>
      <c r="G42" s="1">
        <v>137922</v>
      </c>
      <c r="H42" s="6">
        <f t="shared" si="1"/>
        <v>-3.2144183234306602E-2</v>
      </c>
    </row>
    <row r="43" spans="1:8" ht="15.75" customHeight="1">
      <c r="A43" s="3">
        <v>43776</v>
      </c>
      <c r="B43" s="1">
        <v>1460</v>
      </c>
      <c r="C43" s="1">
        <v>1476.900024</v>
      </c>
      <c r="D43" s="1">
        <v>1453</v>
      </c>
      <c r="E43" s="1">
        <v>1463.849976</v>
      </c>
      <c r="F43" s="1">
        <v>1449.209351</v>
      </c>
      <c r="G43" s="1">
        <v>62297</v>
      </c>
      <c r="H43" s="6">
        <f t="shared" si="1"/>
        <v>7.605981341066801E-3</v>
      </c>
    </row>
    <row r="44" spans="1:8" ht="15.75" customHeight="1">
      <c r="A44" s="3">
        <v>43777</v>
      </c>
      <c r="B44" s="1">
        <v>1466</v>
      </c>
      <c r="C44" s="1">
        <v>1474.0500489999999</v>
      </c>
      <c r="D44" s="1">
        <v>1447</v>
      </c>
      <c r="E44" s="1">
        <v>1454.650024</v>
      </c>
      <c r="F44" s="1">
        <v>1440.101318</v>
      </c>
      <c r="G44" s="1">
        <v>71132</v>
      </c>
      <c r="H44" s="6">
        <f t="shared" si="1"/>
        <v>-6.2848290301985342E-3</v>
      </c>
    </row>
    <row r="45" spans="1:8" ht="15.75" customHeight="1">
      <c r="A45" s="3">
        <v>43780</v>
      </c>
      <c r="B45" s="1">
        <v>1455.099976</v>
      </c>
      <c r="C45" s="1">
        <v>1469</v>
      </c>
      <c r="D45" s="1">
        <v>1441.0500489999999</v>
      </c>
      <c r="E45" s="1">
        <v>1447.75</v>
      </c>
      <c r="F45" s="1">
        <v>1433.2703859999999</v>
      </c>
      <c r="G45" s="1">
        <v>43105</v>
      </c>
      <c r="H45" s="6">
        <f t="shared" si="1"/>
        <v>-4.7433690356500843E-3</v>
      </c>
    </row>
    <row r="46" spans="1:8" ht="15.75" customHeight="1">
      <c r="A46" s="3">
        <v>43782</v>
      </c>
      <c r="B46" s="1">
        <v>1450.0500489999999</v>
      </c>
      <c r="C46" s="1">
        <v>1460</v>
      </c>
      <c r="D46" s="1">
        <v>1425</v>
      </c>
      <c r="E46" s="1">
        <v>1429.349976</v>
      </c>
      <c r="F46" s="1">
        <v>1415.0543210000001</v>
      </c>
      <c r="G46" s="1">
        <v>100460</v>
      </c>
      <c r="H46" s="6">
        <f t="shared" si="1"/>
        <v>-1.2709440715396073E-2</v>
      </c>
    </row>
    <row r="47" spans="1:8" ht="15.75" customHeight="1">
      <c r="A47" s="3">
        <v>43783</v>
      </c>
      <c r="B47" s="1">
        <v>1438.9499510000001</v>
      </c>
      <c r="C47" s="1">
        <v>1449.849976</v>
      </c>
      <c r="D47" s="1">
        <v>1395</v>
      </c>
      <c r="E47" s="1">
        <v>1413.099976</v>
      </c>
      <c r="F47" s="1">
        <v>1398.966919</v>
      </c>
      <c r="G47" s="1">
        <v>139271</v>
      </c>
      <c r="H47" s="6">
        <f t="shared" si="1"/>
        <v>-1.1368752253009876E-2</v>
      </c>
    </row>
    <row r="48" spans="1:8" ht="15.75" customHeight="1">
      <c r="A48" s="3">
        <v>43784</v>
      </c>
      <c r="B48" s="1">
        <v>1414.5</v>
      </c>
      <c r="C48" s="1">
        <v>1432</v>
      </c>
      <c r="D48" s="1">
        <v>1414</v>
      </c>
      <c r="E48" s="1">
        <v>1421.8000489999999</v>
      </c>
      <c r="F48" s="1">
        <v>1407.579956</v>
      </c>
      <c r="G48" s="1">
        <v>78624</v>
      </c>
      <c r="H48" s="6">
        <f t="shared" si="1"/>
        <v>6.1567124161569092E-3</v>
      </c>
    </row>
    <row r="49" spans="1:8" ht="15.75" customHeight="1">
      <c r="A49" s="3">
        <v>43787</v>
      </c>
      <c r="B49" s="1">
        <v>1423</v>
      </c>
      <c r="C49" s="1">
        <v>1435.900024</v>
      </c>
      <c r="D49" s="1">
        <v>1398</v>
      </c>
      <c r="E49" s="1">
        <v>1430.3000489999999</v>
      </c>
      <c r="F49" s="1">
        <v>1415.9948730000001</v>
      </c>
      <c r="G49" s="1">
        <v>156090</v>
      </c>
      <c r="H49" s="6">
        <f t="shared" si="1"/>
        <v>5.978287033806028E-3</v>
      </c>
    </row>
    <row r="50" spans="1:8" ht="15.75" customHeight="1">
      <c r="A50" s="3">
        <v>43788</v>
      </c>
      <c r="B50" s="1">
        <v>1437.5</v>
      </c>
      <c r="C50" s="1">
        <v>1437.5</v>
      </c>
      <c r="D50" s="1">
        <v>1414.5</v>
      </c>
      <c r="E50" s="1">
        <v>1419.0500489999999</v>
      </c>
      <c r="F50" s="1">
        <v>1404.857422</v>
      </c>
      <c r="G50" s="1">
        <v>198532</v>
      </c>
      <c r="H50" s="6">
        <f t="shared" si="1"/>
        <v>-7.8654599761393724E-3</v>
      </c>
    </row>
    <row r="51" spans="1:8" ht="15.75" customHeight="1">
      <c r="A51" s="3">
        <v>43789</v>
      </c>
      <c r="B51" s="1">
        <v>1427</v>
      </c>
      <c r="C51" s="1">
        <v>1448</v>
      </c>
      <c r="D51" s="1">
        <v>1411.099976</v>
      </c>
      <c r="E51" s="1">
        <v>1437</v>
      </c>
      <c r="F51" s="1">
        <v>1422.6279300000001</v>
      </c>
      <c r="G51" s="1">
        <v>120332</v>
      </c>
      <c r="H51" s="6">
        <f t="shared" si="1"/>
        <v>1.2649332040187679E-2</v>
      </c>
    </row>
    <row r="52" spans="1:8" ht="15.75" customHeight="1">
      <c r="A52" s="3">
        <v>43790</v>
      </c>
      <c r="B52" s="1">
        <v>1447.5</v>
      </c>
      <c r="C52" s="1">
        <v>1450</v>
      </c>
      <c r="D52" s="1">
        <v>1421.5</v>
      </c>
      <c r="E52" s="1">
        <v>1441</v>
      </c>
      <c r="F52" s="1">
        <v>1426.5878909999999</v>
      </c>
      <c r="G52" s="1">
        <v>133262</v>
      </c>
      <c r="H52" s="6">
        <f t="shared" si="1"/>
        <v>2.7835535325106357E-3</v>
      </c>
    </row>
    <row r="53" spans="1:8" ht="15.75" customHeight="1">
      <c r="A53" s="3">
        <v>43791</v>
      </c>
      <c r="B53" s="1">
        <v>1450</v>
      </c>
      <c r="C53" s="1">
        <v>1489.8000489999999</v>
      </c>
      <c r="D53" s="1">
        <v>1446.0500489999999</v>
      </c>
      <c r="E53" s="1">
        <v>1468.4499510000001</v>
      </c>
      <c r="F53" s="1">
        <v>1453.7633060000001</v>
      </c>
      <c r="G53" s="1">
        <v>110942</v>
      </c>
      <c r="H53" s="6">
        <f t="shared" si="1"/>
        <v>1.9049239918159488E-2</v>
      </c>
    </row>
    <row r="54" spans="1:8" ht="15.75" customHeight="1">
      <c r="A54" s="3">
        <v>43794</v>
      </c>
      <c r="B54" s="1">
        <v>1484</v>
      </c>
      <c r="C54" s="1">
        <v>1486.75</v>
      </c>
      <c r="D54" s="1">
        <v>1472</v>
      </c>
      <c r="E54" s="1">
        <v>1478.6999510000001</v>
      </c>
      <c r="F54" s="1">
        <v>1463.9107670000001</v>
      </c>
      <c r="G54" s="1">
        <v>70952</v>
      </c>
      <c r="H54" s="6">
        <f t="shared" si="1"/>
        <v>6.9801328442664796E-3</v>
      </c>
    </row>
    <row r="55" spans="1:8" ht="15.75" customHeight="1">
      <c r="A55" s="3">
        <v>43795</v>
      </c>
      <c r="B55" s="1">
        <v>1479</v>
      </c>
      <c r="C55" s="1">
        <v>1484</v>
      </c>
      <c r="D55" s="1">
        <v>1448</v>
      </c>
      <c r="E55" s="1">
        <v>1454.25</v>
      </c>
      <c r="F55" s="1">
        <v>1439.705322</v>
      </c>
      <c r="G55" s="1">
        <v>149623</v>
      </c>
      <c r="H55" s="6">
        <f t="shared" si="1"/>
        <v>-1.6534781726897464E-2</v>
      </c>
    </row>
    <row r="56" spans="1:8" ht="15.75" customHeight="1">
      <c r="A56" s="3">
        <v>43796</v>
      </c>
      <c r="B56" s="1">
        <v>1454</v>
      </c>
      <c r="C56" s="1">
        <v>1481</v>
      </c>
      <c r="D56" s="1">
        <v>1449</v>
      </c>
      <c r="E56" s="1">
        <v>1465.75</v>
      </c>
      <c r="F56" s="1">
        <v>1451.090332</v>
      </c>
      <c r="G56" s="1">
        <v>32805</v>
      </c>
      <c r="H56" s="6">
        <f t="shared" si="1"/>
        <v>7.9078751922540755E-3</v>
      </c>
    </row>
    <row r="57" spans="1:8" ht="15.75" customHeight="1">
      <c r="A57" s="3">
        <v>43797</v>
      </c>
      <c r="B57" s="1">
        <v>1465</v>
      </c>
      <c r="C57" s="1">
        <v>1477</v>
      </c>
      <c r="D57" s="1">
        <v>1456.849976</v>
      </c>
      <c r="E57" s="1">
        <v>1470.849976</v>
      </c>
      <c r="F57" s="1">
        <v>1456.1392820000001</v>
      </c>
      <c r="G57" s="1">
        <v>22331</v>
      </c>
      <c r="H57" s="6">
        <f t="shared" si="1"/>
        <v>3.4794181235025309E-3</v>
      </c>
    </row>
    <row r="58" spans="1:8" ht="15.75" customHeight="1">
      <c r="A58" s="3">
        <v>43798</v>
      </c>
      <c r="B58" s="1">
        <v>1463.900024</v>
      </c>
      <c r="C58" s="1">
        <v>1499</v>
      </c>
      <c r="D58" s="1">
        <v>1459</v>
      </c>
      <c r="E58" s="1">
        <v>1490.75</v>
      </c>
      <c r="F58" s="1">
        <v>1475.840332</v>
      </c>
      <c r="G58" s="1">
        <v>63728</v>
      </c>
      <c r="H58" s="6">
        <f t="shared" si="1"/>
        <v>1.3529646678400573E-2</v>
      </c>
    </row>
    <row r="59" spans="1:8" ht="15.75" customHeight="1">
      <c r="A59" s="3">
        <v>43801</v>
      </c>
      <c r="B59" s="1">
        <v>1510</v>
      </c>
      <c r="C59" s="1">
        <v>1518</v>
      </c>
      <c r="D59" s="1">
        <v>1468</v>
      </c>
      <c r="E59" s="1">
        <v>1471.9499510000001</v>
      </c>
      <c r="F59" s="1">
        <v>1457.2282709999999</v>
      </c>
      <c r="G59" s="1">
        <v>121429</v>
      </c>
      <c r="H59" s="6">
        <f t="shared" si="1"/>
        <v>-1.2611161652411083E-2</v>
      </c>
    </row>
    <row r="60" spans="1:8" ht="15.75" customHeight="1">
      <c r="A60" s="3">
        <v>43802</v>
      </c>
      <c r="B60" s="1">
        <v>1482.9499510000001</v>
      </c>
      <c r="C60" s="1">
        <v>1482.9499510000001</v>
      </c>
      <c r="D60" s="1">
        <v>1450</v>
      </c>
      <c r="E60" s="1">
        <v>1463.4499510000001</v>
      </c>
      <c r="F60" s="1">
        <v>1448.813232</v>
      </c>
      <c r="G60" s="1">
        <v>74732</v>
      </c>
      <c r="H60" s="6">
        <f t="shared" si="1"/>
        <v>-5.7746882677655511E-3</v>
      </c>
    </row>
    <row r="61" spans="1:8" ht="15.75" customHeight="1">
      <c r="A61" s="3">
        <v>43803</v>
      </c>
      <c r="B61" s="1">
        <v>1464.9499510000001</v>
      </c>
      <c r="C61" s="1">
        <v>1486.3000489999999</v>
      </c>
      <c r="D61" s="1">
        <v>1450</v>
      </c>
      <c r="E61" s="1">
        <v>1482.5</v>
      </c>
      <c r="F61" s="1">
        <v>1467.6728519999999</v>
      </c>
      <c r="G61" s="1">
        <v>111270</v>
      </c>
      <c r="H61" s="6">
        <f t="shared" si="1"/>
        <v>1.3017288621781409E-2</v>
      </c>
    </row>
    <row r="62" spans="1:8" ht="15.75" customHeight="1">
      <c r="A62" s="3">
        <v>43804</v>
      </c>
      <c r="B62" s="1">
        <v>1491.9499510000001</v>
      </c>
      <c r="C62" s="1">
        <v>1510</v>
      </c>
      <c r="D62" s="1">
        <v>1469.75</v>
      </c>
      <c r="E62" s="1">
        <v>1488.1999510000001</v>
      </c>
      <c r="F62" s="1">
        <v>1473.3157960000001</v>
      </c>
      <c r="G62" s="1">
        <v>428948</v>
      </c>
      <c r="H62" s="6">
        <f t="shared" si="1"/>
        <v>3.8448241325105405E-3</v>
      </c>
    </row>
    <row r="63" spans="1:8" ht="15.75" customHeight="1">
      <c r="A63" s="3">
        <v>43805</v>
      </c>
      <c r="B63" s="1">
        <v>1497.8000489999999</v>
      </c>
      <c r="C63" s="1">
        <v>1519</v>
      </c>
      <c r="D63" s="1">
        <v>1468.9499510000001</v>
      </c>
      <c r="E63" s="1">
        <v>1510.599976</v>
      </c>
      <c r="F63" s="1">
        <v>1495.4916989999999</v>
      </c>
      <c r="G63" s="1">
        <v>76118</v>
      </c>
      <c r="H63" s="6">
        <f t="shared" si="1"/>
        <v>1.5051697036172844E-2</v>
      </c>
    </row>
    <row r="64" spans="1:8" ht="15.75" customHeight="1">
      <c r="A64" s="3">
        <v>43808</v>
      </c>
      <c r="B64" s="1">
        <v>1514</v>
      </c>
      <c r="C64" s="1">
        <v>1527.9499510000001</v>
      </c>
      <c r="D64" s="1">
        <v>1482.0500489999999</v>
      </c>
      <c r="E64" s="1">
        <v>1500.599976</v>
      </c>
      <c r="F64" s="1">
        <v>1485.591797</v>
      </c>
      <c r="G64" s="1">
        <v>100621</v>
      </c>
      <c r="H64" s="6">
        <f t="shared" si="1"/>
        <v>-6.6198307931897684E-3</v>
      </c>
    </row>
    <row r="65" spans="1:8" ht="15.75" customHeight="1">
      <c r="A65" s="3">
        <v>43809</v>
      </c>
      <c r="B65" s="1">
        <v>1500.599976</v>
      </c>
      <c r="C65" s="1">
        <v>1506.3000489999999</v>
      </c>
      <c r="D65" s="1">
        <v>1465.099976</v>
      </c>
      <c r="E65" s="1">
        <v>1480.849976</v>
      </c>
      <c r="F65" s="1">
        <v>1466.039307</v>
      </c>
      <c r="G65" s="1">
        <v>54237</v>
      </c>
      <c r="H65" s="6">
        <f t="shared" si="1"/>
        <v>-1.3161414891684431E-2</v>
      </c>
    </row>
    <row r="66" spans="1:8" ht="15.75" customHeight="1">
      <c r="A66" s="3">
        <v>43810</v>
      </c>
      <c r="B66" s="1">
        <v>1470.150024</v>
      </c>
      <c r="C66" s="1">
        <v>1503</v>
      </c>
      <c r="D66" s="1">
        <v>1470.150024</v>
      </c>
      <c r="E66" s="1">
        <v>1495.0500489999999</v>
      </c>
      <c r="F66" s="1">
        <v>1480.0972899999999</v>
      </c>
      <c r="G66" s="1">
        <v>62441</v>
      </c>
      <c r="H66" s="6">
        <f t="shared" si="1"/>
        <v>9.5890900966135711E-3</v>
      </c>
    </row>
    <row r="67" spans="1:8" ht="15.75" customHeight="1">
      <c r="A67" s="3">
        <v>43811</v>
      </c>
      <c r="B67" s="1">
        <v>1500.1999510000001</v>
      </c>
      <c r="C67" s="1">
        <v>1510</v>
      </c>
      <c r="D67" s="1">
        <v>1466</v>
      </c>
      <c r="E67" s="1">
        <v>1502.5</v>
      </c>
      <c r="F67" s="1">
        <v>1487.4727780000001</v>
      </c>
      <c r="G67" s="1">
        <v>97851</v>
      </c>
      <c r="H67" s="6">
        <f t="shared" si="1"/>
        <v>4.9831102656772873E-3</v>
      </c>
    </row>
    <row r="68" spans="1:8" ht="15.75" customHeight="1">
      <c r="A68" s="3">
        <v>43812</v>
      </c>
      <c r="B68" s="1">
        <v>1502</v>
      </c>
      <c r="C68" s="1">
        <v>1526</v>
      </c>
      <c r="D68" s="1">
        <v>1497</v>
      </c>
      <c r="E68" s="1">
        <v>1520.4499510000001</v>
      </c>
      <c r="F68" s="1">
        <v>1505.243164</v>
      </c>
      <c r="G68" s="1">
        <v>74209</v>
      </c>
      <c r="H68" s="6">
        <f t="shared" si="1"/>
        <v>1.1946696613764797E-2</v>
      </c>
    </row>
    <row r="69" spans="1:8" ht="15.75" customHeight="1">
      <c r="A69" s="3">
        <v>43815</v>
      </c>
      <c r="B69" s="1">
        <v>1527.9499510000001</v>
      </c>
      <c r="C69" s="1">
        <v>1529.900024</v>
      </c>
      <c r="D69" s="1">
        <v>1503.5</v>
      </c>
      <c r="E69" s="1">
        <v>1516.849976</v>
      </c>
      <c r="F69" s="1">
        <v>1501.6791989999999</v>
      </c>
      <c r="G69" s="1">
        <v>180842</v>
      </c>
      <c r="H69" s="6">
        <f t="shared" si="1"/>
        <v>-2.3677005052985928E-3</v>
      </c>
    </row>
    <row r="70" spans="1:8" ht="15.75" customHeight="1">
      <c r="A70" s="3">
        <v>43816</v>
      </c>
      <c r="B70" s="1">
        <v>1516.849976</v>
      </c>
      <c r="C70" s="1">
        <v>1523.900024</v>
      </c>
      <c r="D70" s="1">
        <v>1486.349976</v>
      </c>
      <c r="E70" s="1">
        <v>1499.099976</v>
      </c>
      <c r="F70" s="1">
        <v>1484.106812</v>
      </c>
      <c r="G70" s="1">
        <v>76729</v>
      </c>
      <c r="H70" s="6">
        <f t="shared" si="1"/>
        <v>-1.1701824871584931E-2</v>
      </c>
    </row>
    <row r="71" spans="1:8" ht="15.75" customHeight="1">
      <c r="A71" s="3">
        <v>43817</v>
      </c>
      <c r="B71" s="1">
        <v>1513.9499510000001</v>
      </c>
      <c r="C71" s="1">
        <v>1513.9499510000001</v>
      </c>
      <c r="D71" s="1">
        <v>1490.0500489999999</v>
      </c>
      <c r="E71" s="1">
        <v>1498.150024</v>
      </c>
      <c r="F71" s="1">
        <v>1483.16626</v>
      </c>
      <c r="G71" s="1">
        <v>87798</v>
      </c>
      <c r="H71" s="6">
        <f t="shared" si="1"/>
        <v>-6.3374953365555005E-4</v>
      </c>
    </row>
    <row r="72" spans="1:8" ht="15.75" customHeight="1">
      <c r="A72" s="3">
        <v>43818</v>
      </c>
      <c r="B72" s="1">
        <v>1498.150024</v>
      </c>
      <c r="C72" s="1">
        <v>1516.5500489999999</v>
      </c>
      <c r="D72" s="1">
        <v>1489.0500489999999</v>
      </c>
      <c r="E72" s="1">
        <v>1492.9499510000001</v>
      </c>
      <c r="F72" s="1">
        <v>1478.018188</v>
      </c>
      <c r="G72" s="1">
        <v>67536</v>
      </c>
      <c r="H72" s="6">
        <f t="shared" si="1"/>
        <v>-3.4710012888237874E-3</v>
      </c>
    </row>
    <row r="73" spans="1:8" ht="15.75" customHeight="1">
      <c r="A73" s="3">
        <v>43819</v>
      </c>
      <c r="B73" s="1">
        <v>1493</v>
      </c>
      <c r="C73" s="1">
        <v>1498.9499510000001</v>
      </c>
      <c r="D73" s="1">
        <v>1464.099976</v>
      </c>
      <c r="E73" s="1">
        <v>1468.650024</v>
      </c>
      <c r="F73" s="1">
        <v>1453.9613039999999</v>
      </c>
      <c r="G73" s="1">
        <v>86979</v>
      </c>
      <c r="H73" s="6">
        <f t="shared" si="1"/>
        <v>-1.6276446525027528E-2</v>
      </c>
    </row>
    <row r="74" spans="1:8" ht="15.75" customHeight="1">
      <c r="A74" s="3">
        <v>43822</v>
      </c>
      <c r="B74" s="1">
        <v>1476</v>
      </c>
      <c r="C74" s="1">
        <v>1499.8000489999999</v>
      </c>
      <c r="D74" s="1">
        <v>1464.849976</v>
      </c>
      <c r="E74" s="1">
        <v>1469.1999510000001</v>
      </c>
      <c r="F74" s="1">
        <v>1454.505737</v>
      </c>
      <c r="G74" s="1">
        <v>84497</v>
      </c>
      <c r="H74" s="6">
        <f t="shared" si="1"/>
        <v>3.7444806715435558E-4</v>
      </c>
    </row>
    <row r="75" spans="1:8" ht="15.75" customHeight="1">
      <c r="A75" s="3">
        <v>43823</v>
      </c>
      <c r="B75" s="1">
        <v>1469.1999510000001</v>
      </c>
      <c r="C75" s="1">
        <v>1505</v>
      </c>
      <c r="D75" s="1">
        <v>1468.8000489999999</v>
      </c>
      <c r="E75" s="1">
        <v>1478.25</v>
      </c>
      <c r="F75" s="1">
        <v>1463.465332</v>
      </c>
      <c r="G75" s="1">
        <v>118178</v>
      </c>
      <c r="H75" s="6">
        <f t="shared" si="1"/>
        <v>6.159889763294922E-3</v>
      </c>
    </row>
    <row r="76" spans="1:8" ht="15.75" customHeight="1">
      <c r="A76" s="3">
        <v>43825</v>
      </c>
      <c r="B76" s="1">
        <v>1500</v>
      </c>
      <c r="C76" s="1">
        <v>1500</v>
      </c>
      <c r="D76" s="1">
        <v>1477.0500489999999</v>
      </c>
      <c r="E76" s="1">
        <v>1485.5</v>
      </c>
      <c r="F76" s="1">
        <v>1470.642822</v>
      </c>
      <c r="G76" s="1">
        <v>174683</v>
      </c>
      <c r="H76" s="6">
        <f t="shared" si="1"/>
        <v>4.9044482592499388E-3</v>
      </c>
    </row>
    <row r="77" spans="1:8" ht="15.75" customHeight="1">
      <c r="A77" s="3">
        <v>43826</v>
      </c>
      <c r="B77" s="1">
        <v>1490</v>
      </c>
      <c r="C77" s="1">
        <v>1493.25</v>
      </c>
      <c r="D77" s="1">
        <v>1470.099976</v>
      </c>
      <c r="E77" s="1">
        <v>1478.9499510000001</v>
      </c>
      <c r="F77" s="1">
        <v>1464.158203</v>
      </c>
      <c r="G77" s="1">
        <v>89120</v>
      </c>
      <c r="H77" s="6">
        <f t="shared" si="1"/>
        <v>-4.4093772485023332E-3</v>
      </c>
    </row>
    <row r="78" spans="1:8" ht="15.75" customHeight="1">
      <c r="A78" s="3">
        <v>43829</v>
      </c>
      <c r="B78" s="1">
        <v>1479.9499510000001</v>
      </c>
      <c r="C78" s="1">
        <v>1488.9499510000001</v>
      </c>
      <c r="D78" s="1">
        <v>1470</v>
      </c>
      <c r="E78" s="1">
        <v>1479.650024</v>
      </c>
      <c r="F78" s="1">
        <v>1464.851318</v>
      </c>
      <c r="G78" s="1">
        <v>114655</v>
      </c>
      <c r="H78" s="6">
        <f t="shared" ref="H78:H141" si="2">(F78-F77)/F77</f>
        <v>4.7338805231556962E-4</v>
      </c>
    </row>
    <row r="79" spans="1:8" ht="15.75" customHeight="1">
      <c r="A79" s="3">
        <v>43830</v>
      </c>
      <c r="B79" s="1">
        <v>1476</v>
      </c>
      <c r="C79" s="1">
        <v>1489</v>
      </c>
      <c r="D79" s="1">
        <v>1460.5</v>
      </c>
      <c r="E79" s="1">
        <v>1468.4499510000001</v>
      </c>
      <c r="F79" s="1">
        <v>1453.7633060000001</v>
      </c>
      <c r="G79" s="1">
        <v>72244</v>
      </c>
      <c r="H79" s="6">
        <f t="shared" si="2"/>
        <v>-7.5693770854087013E-3</v>
      </c>
    </row>
    <row r="80" spans="1:8" ht="15.75" customHeight="1">
      <c r="A80" s="3">
        <v>43831</v>
      </c>
      <c r="B80" s="1">
        <v>1475</v>
      </c>
      <c r="C80" s="1">
        <v>1500.75</v>
      </c>
      <c r="D80" s="1">
        <v>1470</v>
      </c>
      <c r="E80" s="1">
        <v>1493.8000489999999</v>
      </c>
      <c r="F80" s="1">
        <v>1478.8598629999999</v>
      </c>
      <c r="G80" s="1">
        <v>81809</v>
      </c>
      <c r="H80" s="6">
        <f t="shared" si="2"/>
        <v>1.7263165810019316E-2</v>
      </c>
    </row>
    <row r="81" spans="1:8" ht="15.75" customHeight="1">
      <c r="A81" s="3">
        <v>43832</v>
      </c>
      <c r="B81" s="1">
        <v>1483</v>
      </c>
      <c r="C81" s="1">
        <v>1525</v>
      </c>
      <c r="D81" s="1">
        <v>1483</v>
      </c>
      <c r="E81" s="1">
        <v>1513.1999510000001</v>
      </c>
      <c r="F81" s="1">
        <v>1498.0656739999999</v>
      </c>
      <c r="G81" s="1">
        <v>69666</v>
      </c>
      <c r="H81" s="6">
        <f t="shared" si="2"/>
        <v>1.2986903952507933E-2</v>
      </c>
    </row>
    <row r="82" spans="1:8" ht="15.75" customHeight="1">
      <c r="A82" s="3">
        <v>43833</v>
      </c>
      <c r="B82" s="1">
        <v>1519.9499510000001</v>
      </c>
      <c r="C82" s="1">
        <v>1524.9499510000001</v>
      </c>
      <c r="D82" s="1">
        <v>1502.849976</v>
      </c>
      <c r="E82" s="1">
        <v>1510.599976</v>
      </c>
      <c r="F82" s="1">
        <v>1495.4916989999999</v>
      </c>
      <c r="G82" s="1">
        <v>41244</v>
      </c>
      <c r="H82" s="6">
        <f t="shared" si="2"/>
        <v>-1.718199038048327E-3</v>
      </c>
    </row>
    <row r="83" spans="1:8" ht="15.75" customHeight="1">
      <c r="A83" s="3">
        <v>43836</v>
      </c>
      <c r="B83" s="1">
        <v>1509.900024</v>
      </c>
      <c r="C83" s="1">
        <v>1521</v>
      </c>
      <c r="D83" s="1">
        <v>1477.0500489999999</v>
      </c>
      <c r="E83" s="1">
        <v>1509.5500489999999</v>
      </c>
      <c r="F83" s="1">
        <v>1494.4522710000001</v>
      </c>
      <c r="G83" s="1">
        <v>59718</v>
      </c>
      <c r="H83" s="6">
        <f t="shared" si="2"/>
        <v>-6.9504096926439462E-4</v>
      </c>
    </row>
    <row r="84" spans="1:8" ht="15.75" customHeight="1">
      <c r="A84" s="3">
        <v>43837</v>
      </c>
      <c r="B84" s="1">
        <v>1510.349976</v>
      </c>
      <c r="C84" s="1">
        <v>1524</v>
      </c>
      <c r="D84" s="1">
        <v>1493.75</v>
      </c>
      <c r="E84" s="1">
        <v>1516.349976</v>
      </c>
      <c r="F84" s="1">
        <v>1501.1842039999999</v>
      </c>
      <c r="G84" s="1">
        <v>57942</v>
      </c>
      <c r="H84" s="6">
        <f t="shared" si="2"/>
        <v>4.5046155910320124E-3</v>
      </c>
    </row>
    <row r="85" spans="1:8" ht="15.75" customHeight="1">
      <c r="A85" s="3">
        <v>43838</v>
      </c>
      <c r="B85" s="1">
        <v>1503.5</v>
      </c>
      <c r="C85" s="1">
        <v>1554.8000489999999</v>
      </c>
      <c r="D85" s="1">
        <v>1498.099976</v>
      </c>
      <c r="E85" s="1">
        <v>1537.75</v>
      </c>
      <c r="F85" s="1">
        <v>1522.3702390000001</v>
      </c>
      <c r="G85" s="1">
        <v>112220</v>
      </c>
      <c r="H85" s="6">
        <f t="shared" si="2"/>
        <v>1.4112881646068916E-2</v>
      </c>
    </row>
    <row r="86" spans="1:8" ht="15.75" customHeight="1">
      <c r="A86" s="3">
        <v>43839</v>
      </c>
      <c r="B86" s="1">
        <v>1545</v>
      </c>
      <c r="C86" s="1">
        <v>1555.9499510000001</v>
      </c>
      <c r="D86" s="1">
        <v>1536.6999510000001</v>
      </c>
      <c r="E86" s="1">
        <v>1551.400024</v>
      </c>
      <c r="F86" s="1">
        <v>1535.8836670000001</v>
      </c>
      <c r="G86" s="1">
        <v>74313</v>
      </c>
      <c r="H86" s="6">
        <f t="shared" si="2"/>
        <v>8.8765713187329166E-3</v>
      </c>
    </row>
    <row r="87" spans="1:8" ht="15.75" customHeight="1">
      <c r="A87" s="3">
        <v>43840</v>
      </c>
      <c r="B87" s="1">
        <v>1554.900024</v>
      </c>
      <c r="C87" s="1">
        <v>1578</v>
      </c>
      <c r="D87" s="1">
        <v>1545.599976</v>
      </c>
      <c r="E87" s="1">
        <v>1560.900024</v>
      </c>
      <c r="F87" s="1">
        <v>1545.2886960000001</v>
      </c>
      <c r="G87" s="1">
        <v>55261</v>
      </c>
      <c r="H87" s="6">
        <f t="shared" si="2"/>
        <v>6.1235295368239715E-3</v>
      </c>
    </row>
    <row r="88" spans="1:8" ht="15.75" customHeight="1">
      <c r="A88" s="3">
        <v>43843</v>
      </c>
      <c r="B88" s="1">
        <v>1569.900024</v>
      </c>
      <c r="C88" s="1">
        <v>1575</v>
      </c>
      <c r="D88" s="1">
        <v>1552.400024</v>
      </c>
      <c r="E88" s="1">
        <v>1562.349976</v>
      </c>
      <c r="F88" s="1">
        <v>1546.724121</v>
      </c>
      <c r="G88" s="1">
        <v>84927</v>
      </c>
      <c r="H88" s="6">
        <f t="shared" si="2"/>
        <v>9.2890409650669926E-4</v>
      </c>
    </row>
    <row r="89" spans="1:8" ht="15.75" customHeight="1">
      <c r="A89" s="3">
        <v>43844</v>
      </c>
      <c r="B89" s="1">
        <v>1562.349976</v>
      </c>
      <c r="C89" s="1">
        <v>1595</v>
      </c>
      <c r="D89" s="1">
        <v>1554.9499510000001</v>
      </c>
      <c r="E89" s="1">
        <v>1589.849976</v>
      </c>
      <c r="F89" s="1">
        <v>1573.9490969999999</v>
      </c>
      <c r="G89" s="1">
        <v>65177</v>
      </c>
      <c r="H89" s="6">
        <f t="shared" si="2"/>
        <v>1.7601701318524902E-2</v>
      </c>
    </row>
    <row r="90" spans="1:8" ht="15.75" customHeight="1">
      <c r="A90" s="3">
        <v>43845</v>
      </c>
      <c r="B90" s="1">
        <v>1588.8000489999999</v>
      </c>
      <c r="C90" s="1">
        <v>1625</v>
      </c>
      <c r="D90" s="1">
        <v>1582</v>
      </c>
      <c r="E90" s="1">
        <v>1601.4499510000001</v>
      </c>
      <c r="F90" s="1">
        <v>1585.4331050000001</v>
      </c>
      <c r="G90" s="1">
        <v>102724</v>
      </c>
      <c r="H90" s="6">
        <f t="shared" si="2"/>
        <v>7.2963020353638101E-3</v>
      </c>
    </row>
    <row r="91" spans="1:8" ht="15.75" customHeight="1">
      <c r="A91" s="3">
        <v>43846</v>
      </c>
      <c r="B91" s="1">
        <v>1606</v>
      </c>
      <c r="C91" s="1">
        <v>1666</v>
      </c>
      <c r="D91" s="1">
        <v>1606</v>
      </c>
      <c r="E91" s="1">
        <v>1655.650024</v>
      </c>
      <c r="F91" s="1">
        <v>1639.091064</v>
      </c>
      <c r="G91" s="1">
        <v>189001</v>
      </c>
      <c r="H91" s="6">
        <f t="shared" si="2"/>
        <v>3.384435384298342E-2</v>
      </c>
    </row>
    <row r="92" spans="1:8" ht="15.75" customHeight="1">
      <c r="A92" s="3">
        <v>43847</v>
      </c>
      <c r="B92" s="1">
        <v>1662</v>
      </c>
      <c r="C92" s="1">
        <v>1673.900024</v>
      </c>
      <c r="D92" s="1">
        <v>1623.3000489999999</v>
      </c>
      <c r="E92" s="1">
        <v>1642.650024</v>
      </c>
      <c r="F92" s="1">
        <v>1626.2210689999999</v>
      </c>
      <c r="G92" s="1">
        <v>115600</v>
      </c>
      <c r="H92" s="6">
        <f t="shared" si="2"/>
        <v>-7.8519096849886897E-3</v>
      </c>
    </row>
    <row r="93" spans="1:8" ht="15.75" customHeight="1">
      <c r="A93" s="3">
        <v>43850</v>
      </c>
      <c r="B93" s="1">
        <v>1642</v>
      </c>
      <c r="C93" s="1">
        <v>1644</v>
      </c>
      <c r="D93" s="1">
        <v>1605.099976</v>
      </c>
      <c r="E93" s="1">
        <v>1627.8000489999999</v>
      </c>
      <c r="F93" s="1">
        <v>1611.5196530000001</v>
      </c>
      <c r="G93" s="1">
        <v>180467</v>
      </c>
      <c r="H93" s="6">
        <f t="shared" si="2"/>
        <v>-9.0402321555458093E-3</v>
      </c>
    </row>
    <row r="94" spans="1:8" ht="15.75" customHeight="1">
      <c r="A94" s="3">
        <v>43851</v>
      </c>
      <c r="B94" s="1">
        <v>1624</v>
      </c>
      <c r="C94" s="1">
        <v>1630</v>
      </c>
      <c r="D94" s="1">
        <v>1606.849976</v>
      </c>
      <c r="E94" s="1">
        <v>1626.099976</v>
      </c>
      <c r="F94" s="1">
        <v>1609.836548</v>
      </c>
      <c r="G94" s="1">
        <v>123496</v>
      </c>
      <c r="H94" s="6">
        <f t="shared" si="2"/>
        <v>-1.0444210201636733E-3</v>
      </c>
    </row>
    <row r="95" spans="1:8" ht="15.75" customHeight="1">
      <c r="A95" s="3">
        <v>43852</v>
      </c>
      <c r="B95" s="1">
        <v>1625</v>
      </c>
      <c r="C95" s="1">
        <v>1650.8000489999999</v>
      </c>
      <c r="D95" s="1">
        <v>1621.1999510000001</v>
      </c>
      <c r="E95" s="1">
        <v>1633.0500489999999</v>
      </c>
      <c r="F95" s="1">
        <v>1616.717163</v>
      </c>
      <c r="G95" s="1">
        <v>47182</v>
      </c>
      <c r="H95" s="6">
        <f t="shared" si="2"/>
        <v>4.2741078332134089E-3</v>
      </c>
    </row>
    <row r="96" spans="1:8" ht="15.75" customHeight="1">
      <c r="A96" s="3">
        <v>43853</v>
      </c>
      <c r="B96" s="1">
        <v>1630</v>
      </c>
      <c r="C96" s="1">
        <v>1748</v>
      </c>
      <c r="D96" s="1">
        <v>1630</v>
      </c>
      <c r="E96" s="1">
        <v>1724.5500489999999</v>
      </c>
      <c r="F96" s="1">
        <v>1707.3020019999999</v>
      </c>
      <c r="G96" s="1">
        <v>296507</v>
      </c>
      <c r="H96" s="6">
        <f t="shared" si="2"/>
        <v>5.6030109083464882E-2</v>
      </c>
    </row>
    <row r="97" spans="1:8" ht="15.75" customHeight="1">
      <c r="A97" s="3">
        <v>43854</v>
      </c>
      <c r="B97" s="1">
        <v>1724.5500489999999</v>
      </c>
      <c r="C97" s="1">
        <v>1739</v>
      </c>
      <c r="D97" s="1">
        <v>1696.25</v>
      </c>
      <c r="E97" s="1">
        <v>1734.3000489999999</v>
      </c>
      <c r="F97" s="1">
        <v>1716.9544679999999</v>
      </c>
      <c r="G97" s="1">
        <v>80890</v>
      </c>
      <c r="H97" s="6">
        <f t="shared" si="2"/>
        <v>5.6536371354878809E-3</v>
      </c>
    </row>
    <row r="98" spans="1:8" ht="15.75" customHeight="1">
      <c r="A98" s="3">
        <v>43857</v>
      </c>
      <c r="B98" s="1">
        <v>1711</v>
      </c>
      <c r="C98" s="1">
        <v>1780</v>
      </c>
      <c r="D98" s="1">
        <v>1711</v>
      </c>
      <c r="E98" s="1">
        <v>1739.150024</v>
      </c>
      <c r="F98" s="1">
        <v>1721.755981</v>
      </c>
      <c r="G98" s="1">
        <v>105045</v>
      </c>
      <c r="H98" s="6">
        <f t="shared" si="2"/>
        <v>2.7965290224575214E-3</v>
      </c>
    </row>
    <row r="99" spans="1:8" ht="15.75" customHeight="1">
      <c r="A99" s="3">
        <v>43858</v>
      </c>
      <c r="B99" s="1">
        <v>1739</v>
      </c>
      <c r="C99" s="1">
        <v>1767</v>
      </c>
      <c r="D99" s="1">
        <v>1670.75</v>
      </c>
      <c r="E99" s="1">
        <v>1693.3000489999999</v>
      </c>
      <c r="F99" s="1">
        <v>1676.3645019999999</v>
      </c>
      <c r="G99" s="1">
        <v>103398</v>
      </c>
      <c r="H99" s="6">
        <f t="shared" si="2"/>
        <v>-2.6363479785118351E-2</v>
      </c>
    </row>
    <row r="100" spans="1:8" ht="15.75" customHeight="1">
      <c r="A100" s="3">
        <v>43859</v>
      </c>
      <c r="B100" s="1">
        <v>1718.849976</v>
      </c>
      <c r="C100" s="1">
        <v>1749</v>
      </c>
      <c r="D100" s="1">
        <v>1705.3000489999999</v>
      </c>
      <c r="E100" s="1">
        <v>1728.849976</v>
      </c>
      <c r="F100" s="1">
        <v>1711.5589600000001</v>
      </c>
      <c r="G100" s="1">
        <v>73418</v>
      </c>
      <c r="H100" s="6">
        <f t="shared" si="2"/>
        <v>2.0994513996216897E-2</v>
      </c>
    </row>
    <row r="101" spans="1:8" ht="15.75" customHeight="1">
      <c r="A101" s="3">
        <v>43860</v>
      </c>
      <c r="B101" s="1">
        <v>1729.9499510000001</v>
      </c>
      <c r="C101" s="1">
        <v>1741</v>
      </c>
      <c r="D101" s="1">
        <v>1681</v>
      </c>
      <c r="E101" s="1">
        <v>1689.150024</v>
      </c>
      <c r="F101" s="1">
        <v>1672.255981</v>
      </c>
      <c r="G101" s="1">
        <v>49040</v>
      </c>
      <c r="H101" s="6">
        <f t="shared" si="2"/>
        <v>-2.2963263269645148E-2</v>
      </c>
    </row>
    <row r="102" spans="1:8" ht="15.75" customHeight="1">
      <c r="A102" s="3">
        <v>43861</v>
      </c>
      <c r="B102" s="1">
        <v>1690</v>
      </c>
      <c r="C102" s="1">
        <v>1697.9499510000001</v>
      </c>
      <c r="D102" s="1">
        <v>1651.099976</v>
      </c>
      <c r="E102" s="1">
        <v>1679.25</v>
      </c>
      <c r="F102" s="1">
        <v>1662.454956</v>
      </c>
      <c r="G102" s="1">
        <v>39962</v>
      </c>
      <c r="H102" s="6">
        <f t="shared" si="2"/>
        <v>-5.8609597521899854E-3</v>
      </c>
    </row>
    <row r="103" spans="1:8" ht="15.75" customHeight="1">
      <c r="A103" s="3">
        <v>43864</v>
      </c>
      <c r="B103" s="1">
        <v>1636</v>
      </c>
      <c r="C103" s="1">
        <v>1693.5</v>
      </c>
      <c r="D103" s="1">
        <v>1628.0500489999999</v>
      </c>
      <c r="E103" s="1">
        <v>1640.900024</v>
      </c>
      <c r="F103" s="1">
        <v>1624.4886469999999</v>
      </c>
      <c r="G103" s="1">
        <v>186441</v>
      </c>
      <c r="H103" s="6">
        <f t="shared" si="2"/>
        <v>-2.2837496356202108E-2</v>
      </c>
    </row>
    <row r="104" spans="1:8" ht="15.75" customHeight="1">
      <c r="A104" s="3">
        <v>43865</v>
      </c>
      <c r="B104" s="1">
        <v>1648</v>
      </c>
      <c r="C104" s="1">
        <v>1714.900024</v>
      </c>
      <c r="D104" s="1">
        <v>1635.3000489999999</v>
      </c>
      <c r="E104" s="1">
        <v>1699.849976</v>
      </c>
      <c r="F104" s="1">
        <v>1682.848999</v>
      </c>
      <c r="G104" s="1">
        <v>155685</v>
      </c>
      <c r="H104" s="6">
        <f t="shared" si="2"/>
        <v>3.5925367719729068E-2</v>
      </c>
    </row>
    <row r="105" spans="1:8" ht="15.75" customHeight="1">
      <c r="A105" s="3">
        <v>43866</v>
      </c>
      <c r="B105" s="1">
        <v>1691.099976</v>
      </c>
      <c r="C105" s="1">
        <v>1714.9499510000001</v>
      </c>
      <c r="D105" s="1">
        <v>1680</v>
      </c>
      <c r="E105" s="1">
        <v>1695</v>
      </c>
      <c r="F105" s="1">
        <v>1678.0474850000001</v>
      </c>
      <c r="G105" s="1">
        <v>208326</v>
      </c>
      <c r="H105" s="6">
        <f t="shared" si="2"/>
        <v>-2.8532054883434002E-3</v>
      </c>
    </row>
    <row r="106" spans="1:8" ht="15.75" customHeight="1">
      <c r="A106" s="3">
        <v>43867</v>
      </c>
      <c r="B106" s="1">
        <v>1687</v>
      </c>
      <c r="C106" s="1">
        <v>1708.75</v>
      </c>
      <c r="D106" s="1">
        <v>1660</v>
      </c>
      <c r="E106" s="1">
        <v>1672.1999510000001</v>
      </c>
      <c r="F106" s="1">
        <v>1655.4754640000001</v>
      </c>
      <c r="G106" s="1">
        <v>178931</v>
      </c>
      <c r="H106" s="6">
        <f t="shared" si="2"/>
        <v>-1.3451360108560902E-2</v>
      </c>
    </row>
    <row r="107" spans="1:8" ht="15.75" customHeight="1">
      <c r="A107" s="3">
        <v>43868</v>
      </c>
      <c r="B107" s="1">
        <v>1668.1999510000001</v>
      </c>
      <c r="C107" s="1">
        <v>1695</v>
      </c>
      <c r="D107" s="1">
        <v>1658</v>
      </c>
      <c r="E107" s="1">
        <v>1687.849976</v>
      </c>
      <c r="F107" s="1">
        <v>1670.9689940000001</v>
      </c>
      <c r="G107" s="1">
        <v>73168</v>
      </c>
      <c r="H107" s="6">
        <f t="shared" si="2"/>
        <v>9.3589608163470572E-3</v>
      </c>
    </row>
    <row r="108" spans="1:8" ht="15.75" customHeight="1">
      <c r="A108" s="3">
        <v>43871</v>
      </c>
      <c r="B108" s="1">
        <v>1699</v>
      </c>
      <c r="C108" s="1">
        <v>1705</v>
      </c>
      <c r="D108" s="1">
        <v>1671.099976</v>
      </c>
      <c r="E108" s="1">
        <v>1683.150024</v>
      </c>
      <c r="F108" s="1">
        <v>1666.3160399999999</v>
      </c>
      <c r="G108" s="1">
        <v>169682</v>
      </c>
      <c r="H108" s="6">
        <f t="shared" si="2"/>
        <v>-2.7845842841534713E-3</v>
      </c>
    </row>
    <row r="109" spans="1:8" ht="15.75" customHeight="1">
      <c r="A109" s="3">
        <v>43872</v>
      </c>
      <c r="B109" s="1">
        <v>1695</v>
      </c>
      <c r="C109" s="1">
        <v>1705</v>
      </c>
      <c r="D109" s="1">
        <v>1674.099976</v>
      </c>
      <c r="E109" s="1">
        <v>1696.6999510000001</v>
      </c>
      <c r="F109" s="1">
        <v>1679.7304690000001</v>
      </c>
      <c r="G109" s="1">
        <v>64164</v>
      </c>
      <c r="H109" s="6">
        <f t="shared" si="2"/>
        <v>8.050351000642204E-3</v>
      </c>
    </row>
    <row r="110" spans="1:8" ht="15.75" customHeight="1">
      <c r="A110" s="3">
        <v>43873</v>
      </c>
      <c r="B110" s="1">
        <v>1700</v>
      </c>
      <c r="C110" s="1">
        <v>1707</v>
      </c>
      <c r="D110" s="1">
        <v>1682.5</v>
      </c>
      <c r="E110" s="1">
        <v>1685.9499510000001</v>
      </c>
      <c r="F110" s="1">
        <v>1669.088013</v>
      </c>
      <c r="G110" s="1">
        <v>49645</v>
      </c>
      <c r="H110" s="6">
        <f t="shared" si="2"/>
        <v>-6.3358117248035924E-3</v>
      </c>
    </row>
    <row r="111" spans="1:8" ht="15.75" customHeight="1">
      <c r="A111" s="3">
        <v>43874</v>
      </c>
      <c r="B111" s="1">
        <v>1699.8000489999999</v>
      </c>
      <c r="C111" s="1">
        <v>1699.8000489999999</v>
      </c>
      <c r="D111" s="1">
        <v>1665.650024</v>
      </c>
      <c r="E111" s="1">
        <v>1682</v>
      </c>
      <c r="F111" s="1">
        <v>1665.17749</v>
      </c>
      <c r="G111" s="1">
        <v>39138</v>
      </c>
      <c r="H111" s="6">
        <f t="shared" si="2"/>
        <v>-2.3429100020742957E-3</v>
      </c>
    </row>
    <row r="112" spans="1:8" ht="15.75" customHeight="1">
      <c r="A112" s="3">
        <v>43875</v>
      </c>
      <c r="B112" s="1">
        <v>1697</v>
      </c>
      <c r="C112" s="1">
        <v>1697</v>
      </c>
      <c r="D112" s="1">
        <v>1670</v>
      </c>
      <c r="E112" s="1">
        <v>1673.849976</v>
      </c>
      <c r="F112" s="1">
        <v>1657.109009</v>
      </c>
      <c r="G112" s="1">
        <v>35005</v>
      </c>
      <c r="H112" s="6">
        <f t="shared" si="2"/>
        <v>-4.8454180100645124E-3</v>
      </c>
    </row>
    <row r="113" spans="1:8" ht="15.75" customHeight="1">
      <c r="A113" s="3">
        <v>43878</v>
      </c>
      <c r="B113" s="1">
        <v>1670</v>
      </c>
      <c r="C113" s="1">
        <v>1744</v>
      </c>
      <c r="D113" s="1">
        <v>1670</v>
      </c>
      <c r="E113" s="1">
        <v>1712</v>
      </c>
      <c r="F113" s="1">
        <v>1694.8774410000001</v>
      </c>
      <c r="G113" s="1">
        <v>131252</v>
      </c>
      <c r="H113" s="6">
        <f t="shared" si="2"/>
        <v>2.2791760707879947E-2</v>
      </c>
    </row>
    <row r="114" spans="1:8" ht="15.75" customHeight="1">
      <c r="A114" s="3">
        <v>43879</v>
      </c>
      <c r="B114" s="1">
        <v>1713</v>
      </c>
      <c r="C114" s="1">
        <v>1730</v>
      </c>
      <c r="D114" s="1">
        <v>1665</v>
      </c>
      <c r="E114" s="1">
        <v>1690.75</v>
      </c>
      <c r="F114" s="1">
        <v>1673.839966</v>
      </c>
      <c r="G114" s="1">
        <v>59519</v>
      </c>
      <c r="H114" s="6">
        <f t="shared" si="2"/>
        <v>-1.2412387167999415E-2</v>
      </c>
    </row>
    <row r="115" spans="1:8" ht="15.75" customHeight="1">
      <c r="A115" s="3">
        <v>43880</v>
      </c>
      <c r="B115" s="1">
        <v>1690</v>
      </c>
      <c r="C115" s="1">
        <v>1744</v>
      </c>
      <c r="D115" s="1">
        <v>1690</v>
      </c>
      <c r="E115" s="1">
        <v>1729.349976</v>
      </c>
      <c r="F115" s="1">
        <v>1712.0539550000001</v>
      </c>
      <c r="G115" s="1">
        <v>148419</v>
      </c>
      <c r="H115" s="6">
        <f t="shared" si="2"/>
        <v>2.2830132973417176E-2</v>
      </c>
    </row>
    <row r="116" spans="1:8" ht="15.75" customHeight="1">
      <c r="A116" s="3">
        <v>43881</v>
      </c>
      <c r="B116" s="1">
        <v>1742</v>
      </c>
      <c r="C116" s="1">
        <v>1751</v>
      </c>
      <c r="D116" s="1">
        <v>1724.1999510000001</v>
      </c>
      <c r="E116" s="1">
        <v>1743</v>
      </c>
      <c r="F116" s="1">
        <v>1725.5673830000001</v>
      </c>
      <c r="G116" s="1">
        <v>63353</v>
      </c>
      <c r="H116" s="6">
        <f t="shared" si="2"/>
        <v>7.8931087192284054E-3</v>
      </c>
    </row>
    <row r="117" spans="1:8" ht="15.75" customHeight="1">
      <c r="A117" s="3">
        <v>43885</v>
      </c>
      <c r="B117" s="1">
        <v>1745.099976</v>
      </c>
      <c r="C117" s="1">
        <v>1778</v>
      </c>
      <c r="D117" s="1">
        <v>1700</v>
      </c>
      <c r="E117" s="1">
        <v>1711.900024</v>
      </c>
      <c r="F117" s="1">
        <v>1694.778442</v>
      </c>
      <c r="G117" s="1">
        <v>97590</v>
      </c>
      <c r="H117" s="6">
        <f t="shared" si="2"/>
        <v>-1.7842792639295051E-2</v>
      </c>
    </row>
    <row r="118" spans="1:8" ht="15.75" customHeight="1">
      <c r="A118" s="3">
        <v>43886</v>
      </c>
      <c r="B118" s="1">
        <v>1705</v>
      </c>
      <c r="C118" s="1">
        <v>1725</v>
      </c>
      <c r="D118" s="1">
        <v>1678</v>
      </c>
      <c r="E118" s="1">
        <v>1684.5</v>
      </c>
      <c r="F118" s="1">
        <v>1667.652466</v>
      </c>
      <c r="G118" s="1">
        <v>61270</v>
      </c>
      <c r="H118" s="6">
        <f t="shared" si="2"/>
        <v>-1.6005617800984535E-2</v>
      </c>
    </row>
    <row r="119" spans="1:8" ht="15.75" customHeight="1">
      <c r="A119" s="3">
        <v>43887</v>
      </c>
      <c r="B119" s="1">
        <v>1683</v>
      </c>
      <c r="C119" s="1">
        <v>1709</v>
      </c>
      <c r="D119" s="1">
        <v>1673</v>
      </c>
      <c r="E119" s="1">
        <v>1680</v>
      </c>
      <c r="F119" s="1">
        <v>1663.19751</v>
      </c>
      <c r="G119" s="1">
        <v>89708</v>
      </c>
      <c r="H119" s="6">
        <f t="shared" si="2"/>
        <v>-2.6713935252262798E-3</v>
      </c>
    </row>
    <row r="120" spans="1:8" ht="15.75" customHeight="1">
      <c r="A120" s="3">
        <v>43888</v>
      </c>
      <c r="B120" s="1">
        <v>1679.9499510000001</v>
      </c>
      <c r="C120" s="1">
        <v>1688.5</v>
      </c>
      <c r="D120" s="1">
        <v>1661.3000489999999</v>
      </c>
      <c r="E120" s="1">
        <v>1674.849976</v>
      </c>
      <c r="F120" s="1">
        <v>1658.098999</v>
      </c>
      <c r="G120" s="1">
        <v>70451</v>
      </c>
      <c r="H120" s="6">
        <f t="shared" si="2"/>
        <v>-3.0654873936168392E-3</v>
      </c>
    </row>
    <row r="121" spans="1:8" ht="15.75" customHeight="1">
      <c r="A121" s="3">
        <v>43889</v>
      </c>
      <c r="B121" s="1">
        <v>1653</v>
      </c>
      <c r="C121" s="1">
        <v>1668.1999510000001</v>
      </c>
      <c r="D121" s="1">
        <v>1576.3000489999999</v>
      </c>
      <c r="E121" s="1">
        <v>1620.849976</v>
      </c>
      <c r="F121" s="1">
        <v>1604.639038</v>
      </c>
      <c r="G121" s="1">
        <v>152354</v>
      </c>
      <c r="H121" s="6">
        <f t="shared" si="2"/>
        <v>-3.2241718396936334E-2</v>
      </c>
    </row>
    <row r="122" spans="1:8" ht="15.75" customHeight="1">
      <c r="A122" s="3">
        <v>43892</v>
      </c>
      <c r="B122" s="1">
        <v>1644.349976</v>
      </c>
      <c r="C122" s="1">
        <v>1691.6999510000001</v>
      </c>
      <c r="D122" s="1">
        <v>1619.75</v>
      </c>
      <c r="E122" s="1">
        <v>1657.6999510000001</v>
      </c>
      <c r="F122" s="1">
        <v>1641.1204829999999</v>
      </c>
      <c r="G122" s="1">
        <v>74645</v>
      </c>
      <c r="H122" s="6">
        <f t="shared" si="2"/>
        <v>2.2734985336932762E-2</v>
      </c>
    </row>
    <row r="123" spans="1:8" ht="15.75" customHeight="1">
      <c r="A123" s="3">
        <v>43893</v>
      </c>
      <c r="B123" s="1">
        <v>1672.150024</v>
      </c>
      <c r="C123" s="1">
        <v>1708.9499510000001</v>
      </c>
      <c r="D123" s="1">
        <v>1619.9499510000001</v>
      </c>
      <c r="E123" s="1">
        <v>1675.599976</v>
      </c>
      <c r="F123" s="1">
        <v>1658.841553</v>
      </c>
      <c r="G123" s="1">
        <v>134954</v>
      </c>
      <c r="H123" s="6">
        <f t="shared" si="2"/>
        <v>1.0798152959254763E-2</v>
      </c>
    </row>
    <row r="124" spans="1:8" ht="15.75" customHeight="1">
      <c r="A124" s="3">
        <v>43894</v>
      </c>
      <c r="B124" s="1">
        <v>1670</v>
      </c>
      <c r="C124" s="1">
        <v>1678.3000489999999</v>
      </c>
      <c r="D124" s="1">
        <v>1635.150024</v>
      </c>
      <c r="E124" s="1">
        <v>1648.900024</v>
      </c>
      <c r="F124" s="1">
        <v>1632.4085689999999</v>
      </c>
      <c r="G124" s="1">
        <v>54181</v>
      </c>
      <c r="H124" s="6">
        <f t="shared" si="2"/>
        <v>-1.5934604454654649E-2</v>
      </c>
    </row>
    <row r="125" spans="1:8" ht="15.75" customHeight="1">
      <c r="A125" s="3">
        <v>43895</v>
      </c>
      <c r="B125" s="1">
        <v>1663</v>
      </c>
      <c r="C125" s="1">
        <v>1665.25</v>
      </c>
      <c r="D125" s="1">
        <v>1621.5</v>
      </c>
      <c r="E125" s="1">
        <v>1638.5</v>
      </c>
      <c r="F125" s="1">
        <v>1622.1125489999999</v>
      </c>
      <c r="G125" s="1">
        <v>49153</v>
      </c>
      <c r="H125" s="6">
        <f t="shared" si="2"/>
        <v>-6.3072567710835137E-3</v>
      </c>
    </row>
    <row r="126" spans="1:8" ht="15.75" customHeight="1">
      <c r="A126" s="3">
        <v>43896</v>
      </c>
      <c r="B126" s="1">
        <v>1620</v>
      </c>
      <c r="C126" s="1">
        <v>1669</v>
      </c>
      <c r="D126" s="1">
        <v>1576.650024</v>
      </c>
      <c r="E126" s="1">
        <v>1651.3000489999999</v>
      </c>
      <c r="F126" s="1">
        <v>1634.7845460000001</v>
      </c>
      <c r="G126" s="1">
        <v>69486</v>
      </c>
      <c r="H126" s="6">
        <f t="shared" si="2"/>
        <v>7.8120331464127937E-3</v>
      </c>
    </row>
    <row r="127" spans="1:8" ht="15.75" customHeight="1">
      <c r="A127" s="3">
        <v>43899</v>
      </c>
      <c r="B127" s="1">
        <v>1620</v>
      </c>
      <c r="C127" s="1">
        <v>1633.650024</v>
      </c>
      <c r="D127" s="1">
        <v>1520</v>
      </c>
      <c r="E127" s="1">
        <v>1528.75</v>
      </c>
      <c r="F127" s="1">
        <v>1513.4602050000001</v>
      </c>
      <c r="G127" s="1">
        <v>135352</v>
      </c>
      <c r="H127" s="6">
        <f t="shared" si="2"/>
        <v>-7.4214269578738723E-2</v>
      </c>
    </row>
    <row r="128" spans="1:8" ht="15.75" customHeight="1">
      <c r="A128" s="3">
        <v>43901</v>
      </c>
      <c r="B128" s="1">
        <v>1549.349976</v>
      </c>
      <c r="C128" s="1">
        <v>1560</v>
      </c>
      <c r="D128" s="1">
        <v>1503.5500489999999</v>
      </c>
      <c r="E128" s="1">
        <v>1535.5</v>
      </c>
      <c r="F128" s="1">
        <v>1520.1427000000001</v>
      </c>
      <c r="G128" s="1">
        <v>62857</v>
      </c>
      <c r="H128" s="6">
        <f t="shared" si="2"/>
        <v>4.4153754277272304E-3</v>
      </c>
    </row>
    <row r="129" spans="1:8" ht="15.75" customHeight="1">
      <c r="A129" s="3">
        <v>43902</v>
      </c>
      <c r="B129" s="1">
        <v>1490.5500489999999</v>
      </c>
      <c r="C129" s="1">
        <v>1499.349976</v>
      </c>
      <c r="D129" s="1">
        <v>1352.9499510000001</v>
      </c>
      <c r="E129" s="1">
        <v>1416.099976</v>
      </c>
      <c r="F129" s="1">
        <v>1401.9368899999999</v>
      </c>
      <c r="G129" s="1">
        <v>108161</v>
      </c>
      <c r="H129" s="6">
        <f t="shared" si="2"/>
        <v>-7.7759680061615363E-2</v>
      </c>
    </row>
    <row r="130" spans="1:8" ht="15.75" customHeight="1">
      <c r="A130" s="3">
        <v>43903</v>
      </c>
      <c r="B130" s="1">
        <v>1253.25</v>
      </c>
      <c r="C130" s="1">
        <v>1445</v>
      </c>
      <c r="D130" s="1">
        <v>1132.900024</v>
      </c>
      <c r="E130" s="1">
        <v>1411.9499510000001</v>
      </c>
      <c r="F130" s="1">
        <v>1397.8283690000001</v>
      </c>
      <c r="G130" s="1">
        <v>120547</v>
      </c>
      <c r="H130" s="6">
        <f t="shared" si="2"/>
        <v>-2.9306033882879582E-3</v>
      </c>
    </row>
    <row r="131" spans="1:8" ht="15.75" customHeight="1">
      <c r="A131" s="3">
        <v>43906</v>
      </c>
      <c r="B131" s="1">
        <v>1409.8000489999999</v>
      </c>
      <c r="C131" s="1">
        <v>1409.8000489999999</v>
      </c>
      <c r="D131" s="1">
        <v>1252</v>
      </c>
      <c r="E131" s="1">
        <v>1272.599976</v>
      </c>
      <c r="F131" s="1">
        <v>1259.8720699999999</v>
      </c>
      <c r="G131" s="1">
        <v>131047</v>
      </c>
      <c r="H131" s="6">
        <f t="shared" si="2"/>
        <v>-9.869330316903889E-2</v>
      </c>
    </row>
    <row r="132" spans="1:8" ht="15.75" customHeight="1">
      <c r="A132" s="3">
        <v>43907</v>
      </c>
      <c r="B132" s="1">
        <v>1258</v>
      </c>
      <c r="C132" s="1">
        <v>1280.099976</v>
      </c>
      <c r="D132" s="1">
        <v>1206.0500489999999</v>
      </c>
      <c r="E132" s="1">
        <v>1236.0500489999999</v>
      </c>
      <c r="F132" s="1">
        <v>1223.6877440000001</v>
      </c>
      <c r="G132" s="1">
        <v>131870</v>
      </c>
      <c r="H132" s="6">
        <f t="shared" si="2"/>
        <v>-2.8720635103848147E-2</v>
      </c>
    </row>
    <row r="133" spans="1:8" ht="15.75" customHeight="1">
      <c r="A133" s="3">
        <v>43908</v>
      </c>
      <c r="B133" s="1">
        <v>1260</v>
      </c>
      <c r="C133" s="1">
        <v>1274.8000489999999</v>
      </c>
      <c r="D133" s="1">
        <v>1111</v>
      </c>
      <c r="E133" s="1">
        <v>1155.1999510000001</v>
      </c>
      <c r="F133" s="1">
        <v>1143.64624</v>
      </c>
      <c r="G133" s="1">
        <v>118477</v>
      </c>
      <c r="H133" s="6">
        <f t="shared" si="2"/>
        <v>-6.5410072457177462E-2</v>
      </c>
    </row>
    <row r="134" spans="1:8" ht="15.75" customHeight="1">
      <c r="A134" s="3">
        <v>43909</v>
      </c>
      <c r="B134" s="1">
        <v>1075.5500489999999</v>
      </c>
      <c r="C134" s="1">
        <v>1249</v>
      </c>
      <c r="D134" s="1">
        <v>1041.0500489999999</v>
      </c>
      <c r="E134" s="1">
        <v>1188.099976</v>
      </c>
      <c r="F134" s="1">
        <v>1176.217163</v>
      </c>
      <c r="G134" s="1">
        <v>176489</v>
      </c>
      <c r="H134" s="6">
        <f t="shared" si="2"/>
        <v>2.8479893397804545E-2</v>
      </c>
    </row>
    <row r="135" spans="1:8" ht="15.75" customHeight="1">
      <c r="A135" s="3">
        <v>43910</v>
      </c>
      <c r="B135" s="1">
        <v>1212</v>
      </c>
      <c r="C135" s="1">
        <v>1269</v>
      </c>
      <c r="D135" s="1">
        <v>1155.0500489999999</v>
      </c>
      <c r="E135" s="1">
        <v>1233.849976</v>
      </c>
      <c r="F135" s="1">
        <v>1221.509644</v>
      </c>
      <c r="G135" s="1">
        <v>147417</v>
      </c>
      <c r="H135" s="6">
        <f t="shared" si="2"/>
        <v>3.8506903677956235E-2</v>
      </c>
    </row>
    <row r="136" spans="1:8" ht="15.75" customHeight="1">
      <c r="A136" s="3">
        <v>43913</v>
      </c>
      <c r="B136" s="1">
        <v>1050</v>
      </c>
      <c r="C136" s="1">
        <v>1149.9499510000001</v>
      </c>
      <c r="D136" s="1">
        <v>995</v>
      </c>
      <c r="E136" s="1">
        <v>1018.25</v>
      </c>
      <c r="F136" s="1">
        <v>1008.065979</v>
      </c>
      <c r="G136" s="1">
        <v>84748</v>
      </c>
      <c r="H136" s="6">
        <f t="shared" si="2"/>
        <v>-0.17473760117116194</v>
      </c>
    </row>
    <row r="137" spans="1:8" ht="15.75" customHeight="1">
      <c r="A137" s="3">
        <v>43914</v>
      </c>
      <c r="B137" s="1">
        <v>1031.0500489999999</v>
      </c>
      <c r="C137" s="1">
        <v>1195</v>
      </c>
      <c r="D137" s="1">
        <v>1026.349976</v>
      </c>
      <c r="E137" s="1">
        <v>1153.349976</v>
      </c>
      <c r="F137" s="1">
        <v>1141.8148189999999</v>
      </c>
      <c r="G137" s="1">
        <v>129924</v>
      </c>
      <c r="H137" s="6">
        <f t="shared" si="2"/>
        <v>0.13267865674097903</v>
      </c>
    </row>
    <row r="138" spans="1:8" ht="15.75" customHeight="1">
      <c r="A138" s="3">
        <v>43915</v>
      </c>
      <c r="B138" s="1">
        <v>1103</v>
      </c>
      <c r="C138" s="1">
        <v>1179</v>
      </c>
      <c r="D138" s="1">
        <v>1103</v>
      </c>
      <c r="E138" s="1">
        <v>1160.4499510000001</v>
      </c>
      <c r="F138" s="1">
        <v>1148.84375</v>
      </c>
      <c r="G138" s="1">
        <v>147901</v>
      </c>
      <c r="H138" s="6">
        <f t="shared" si="2"/>
        <v>6.1559290377365978E-3</v>
      </c>
    </row>
    <row r="139" spans="1:8" ht="15.75" customHeight="1">
      <c r="A139" s="3">
        <v>43916</v>
      </c>
      <c r="B139" s="1">
        <v>1189</v>
      </c>
      <c r="C139" s="1">
        <v>1189</v>
      </c>
      <c r="D139" s="1">
        <v>1070</v>
      </c>
      <c r="E139" s="1">
        <v>1100.25</v>
      </c>
      <c r="F139" s="1">
        <v>1089.24585</v>
      </c>
      <c r="G139" s="1">
        <v>206225</v>
      </c>
      <c r="H139" s="6">
        <f t="shared" si="2"/>
        <v>-5.1876419225852066E-2</v>
      </c>
    </row>
    <row r="140" spans="1:8" ht="15.75" customHeight="1">
      <c r="A140" s="3">
        <v>43917</v>
      </c>
      <c r="B140" s="1">
        <v>1120</v>
      </c>
      <c r="C140" s="1">
        <v>1200</v>
      </c>
      <c r="D140" s="1">
        <v>1060.150024</v>
      </c>
      <c r="E140" s="1">
        <v>1174.900024</v>
      </c>
      <c r="F140" s="1">
        <v>1163.1492920000001</v>
      </c>
      <c r="G140" s="1">
        <v>203775</v>
      </c>
      <c r="H140" s="6">
        <f t="shared" si="2"/>
        <v>6.7848265843748715E-2</v>
      </c>
    </row>
    <row r="141" spans="1:8" ht="15.75" customHeight="1">
      <c r="A141" s="3">
        <v>43920</v>
      </c>
      <c r="B141" s="1">
        <v>1141</v>
      </c>
      <c r="C141" s="1">
        <v>1185</v>
      </c>
      <c r="D141" s="1">
        <v>1096.75</v>
      </c>
      <c r="E141" s="1">
        <v>1173.599976</v>
      </c>
      <c r="F141" s="1">
        <v>1161.862183</v>
      </c>
      <c r="G141" s="1">
        <v>131422</v>
      </c>
      <c r="H141" s="6">
        <f t="shared" si="2"/>
        <v>-1.1065724828727319E-3</v>
      </c>
    </row>
    <row r="142" spans="1:8" ht="15.75" customHeight="1">
      <c r="A142" s="3">
        <v>43921</v>
      </c>
      <c r="B142" s="1">
        <v>1175</v>
      </c>
      <c r="C142" s="1">
        <v>1185</v>
      </c>
      <c r="D142" s="1">
        <v>1129.25</v>
      </c>
      <c r="E142" s="1">
        <v>1161.25</v>
      </c>
      <c r="F142" s="1">
        <v>1149.6357419999999</v>
      </c>
      <c r="G142" s="1">
        <v>173325</v>
      </c>
      <c r="H142" s="6">
        <f t="shared" ref="H142:H205" si="3">(F142-F141)/F141</f>
        <v>-1.0523142227101838E-2</v>
      </c>
    </row>
    <row r="143" spans="1:8" ht="15.75" customHeight="1">
      <c r="A143" s="3">
        <v>43922</v>
      </c>
      <c r="B143" s="1">
        <v>1170.25</v>
      </c>
      <c r="C143" s="1">
        <v>1235</v>
      </c>
      <c r="D143" s="1">
        <v>1109</v>
      </c>
      <c r="E143" s="1">
        <v>1181.099976</v>
      </c>
      <c r="F143" s="1">
        <v>1169.287231</v>
      </c>
      <c r="G143" s="1">
        <v>309547</v>
      </c>
      <c r="H143" s="6">
        <f t="shared" si="3"/>
        <v>1.70936656560562E-2</v>
      </c>
    </row>
    <row r="144" spans="1:8" ht="15.75" customHeight="1">
      <c r="A144" s="3">
        <v>43924</v>
      </c>
      <c r="B144" s="1">
        <v>1181.099976</v>
      </c>
      <c r="C144" s="1">
        <v>1181.099976</v>
      </c>
      <c r="D144" s="1">
        <v>1085</v>
      </c>
      <c r="E144" s="1">
        <v>1107.599976</v>
      </c>
      <c r="F144" s="1">
        <v>1096.5223390000001</v>
      </c>
      <c r="G144" s="1">
        <v>345961</v>
      </c>
      <c r="H144" s="6">
        <f t="shared" si="3"/>
        <v>-6.2230126243463545E-2</v>
      </c>
    </row>
    <row r="145" spans="1:8" ht="15.75" customHeight="1">
      <c r="A145" s="3">
        <v>43928</v>
      </c>
      <c r="B145" s="1">
        <v>1148</v>
      </c>
      <c r="C145" s="1">
        <v>1149.5500489999999</v>
      </c>
      <c r="D145" s="1">
        <v>1097.0500489999999</v>
      </c>
      <c r="E145" s="1">
        <v>1108.75</v>
      </c>
      <c r="F145" s="1">
        <v>1097.660889</v>
      </c>
      <c r="G145" s="1">
        <v>247159</v>
      </c>
      <c r="H145" s="6">
        <f t="shared" si="3"/>
        <v>1.038328139341168E-3</v>
      </c>
    </row>
    <row r="146" spans="1:8" ht="15.75" customHeight="1">
      <c r="A146" s="3">
        <v>43929</v>
      </c>
      <c r="B146" s="1">
        <v>1116.9499510000001</v>
      </c>
      <c r="C146" s="1">
        <v>1147.9499510000001</v>
      </c>
      <c r="D146" s="1">
        <v>1100</v>
      </c>
      <c r="E146" s="1">
        <v>1104.5</v>
      </c>
      <c r="F146" s="1">
        <v>1093.4533690000001</v>
      </c>
      <c r="G146" s="1">
        <v>89214</v>
      </c>
      <c r="H146" s="6">
        <f t="shared" si="3"/>
        <v>-3.8331692803895935E-3</v>
      </c>
    </row>
    <row r="147" spans="1:8" ht="15.75" customHeight="1">
      <c r="A147" s="3">
        <v>43930</v>
      </c>
      <c r="B147" s="1">
        <v>1130</v>
      </c>
      <c r="C147" s="1">
        <v>1193</v>
      </c>
      <c r="D147" s="1">
        <v>1115</v>
      </c>
      <c r="E147" s="1">
        <v>1173.849976</v>
      </c>
      <c r="F147" s="1">
        <v>1162.109741</v>
      </c>
      <c r="G147" s="1">
        <v>181798</v>
      </c>
      <c r="H147" s="6">
        <f t="shared" si="3"/>
        <v>6.2788568718562254E-2</v>
      </c>
    </row>
    <row r="148" spans="1:8" ht="15.75" customHeight="1">
      <c r="A148" s="3">
        <v>43934</v>
      </c>
      <c r="B148" s="1">
        <v>1195</v>
      </c>
      <c r="C148" s="1">
        <v>1195</v>
      </c>
      <c r="D148" s="1">
        <v>1125</v>
      </c>
      <c r="E148" s="1">
        <v>1155.849976</v>
      </c>
      <c r="F148" s="1">
        <v>1144.2897949999999</v>
      </c>
      <c r="G148" s="1">
        <v>97383</v>
      </c>
      <c r="H148" s="6">
        <f t="shared" si="3"/>
        <v>-1.533413357732114E-2</v>
      </c>
    </row>
    <row r="149" spans="1:8" ht="15.75" customHeight="1">
      <c r="A149" s="3">
        <v>43936</v>
      </c>
      <c r="B149" s="1">
        <v>1200</v>
      </c>
      <c r="C149" s="1">
        <v>1240</v>
      </c>
      <c r="D149" s="1">
        <v>1158</v>
      </c>
      <c r="E149" s="1">
        <v>1214.849976</v>
      </c>
      <c r="F149" s="1">
        <v>1202.699707</v>
      </c>
      <c r="G149" s="1">
        <v>144427</v>
      </c>
      <c r="H149" s="6">
        <f t="shared" si="3"/>
        <v>5.1044684882469028E-2</v>
      </c>
    </row>
    <row r="150" spans="1:8" ht="15.75" customHeight="1">
      <c r="A150" s="3">
        <v>43937</v>
      </c>
      <c r="B150" s="1">
        <v>1207.5</v>
      </c>
      <c r="C150" s="1">
        <v>1235</v>
      </c>
      <c r="D150" s="1">
        <v>1194.75</v>
      </c>
      <c r="E150" s="1">
        <v>1225.3000489999999</v>
      </c>
      <c r="F150" s="1">
        <v>1213.045288</v>
      </c>
      <c r="G150" s="1">
        <v>115869</v>
      </c>
      <c r="H150" s="6">
        <f t="shared" si="3"/>
        <v>8.6019651786612087E-3</v>
      </c>
    </row>
    <row r="151" spans="1:8" ht="15.75" customHeight="1">
      <c r="A151" s="3">
        <v>43938</v>
      </c>
      <c r="B151" s="1">
        <v>1242</v>
      </c>
      <c r="C151" s="1">
        <v>1270</v>
      </c>
      <c r="D151" s="1">
        <v>1215.099976</v>
      </c>
      <c r="E151" s="1">
        <v>1260.150024</v>
      </c>
      <c r="F151" s="1">
        <v>1247.5466309999999</v>
      </c>
      <c r="G151" s="1">
        <v>103971</v>
      </c>
      <c r="H151" s="6">
        <f t="shared" si="3"/>
        <v>2.8441924915172587E-2</v>
      </c>
    </row>
    <row r="152" spans="1:8" ht="15.75" customHeight="1">
      <c r="A152" s="3">
        <v>43941</v>
      </c>
      <c r="B152" s="1">
        <v>1270</v>
      </c>
      <c r="C152" s="1">
        <v>1295</v>
      </c>
      <c r="D152" s="1">
        <v>1253.349976</v>
      </c>
      <c r="E152" s="1">
        <v>1274.9499510000001</v>
      </c>
      <c r="F152" s="1">
        <v>1262.1986079999999</v>
      </c>
      <c r="G152" s="1">
        <v>298622</v>
      </c>
      <c r="H152" s="6">
        <f t="shared" si="3"/>
        <v>1.1744632734293351E-2</v>
      </c>
    </row>
    <row r="153" spans="1:8" ht="15.75" customHeight="1">
      <c r="A153" s="3">
        <v>43942</v>
      </c>
      <c r="B153" s="1">
        <v>1261</v>
      </c>
      <c r="C153" s="1">
        <v>1261</v>
      </c>
      <c r="D153" s="1">
        <v>1205.099976</v>
      </c>
      <c r="E153" s="1">
        <v>1214.5</v>
      </c>
      <c r="F153" s="1">
        <v>1202.353149</v>
      </c>
      <c r="G153" s="1">
        <v>97178</v>
      </c>
      <c r="H153" s="6">
        <f t="shared" si="3"/>
        <v>-4.7413662652367537E-2</v>
      </c>
    </row>
    <row r="154" spans="1:8" ht="15.75" customHeight="1">
      <c r="A154" s="3">
        <v>43943</v>
      </c>
      <c r="B154" s="1">
        <v>1220</v>
      </c>
      <c r="C154" s="1">
        <v>1224.6999510000001</v>
      </c>
      <c r="D154" s="1">
        <v>1170.0500489999999</v>
      </c>
      <c r="E154" s="1">
        <v>1178.599976</v>
      </c>
      <c r="F154" s="1">
        <v>1166.8122559999999</v>
      </c>
      <c r="G154" s="1">
        <v>168575</v>
      </c>
      <c r="H154" s="6">
        <f t="shared" si="3"/>
        <v>-2.9559446015972546E-2</v>
      </c>
    </row>
    <row r="155" spans="1:8" ht="15.75" customHeight="1">
      <c r="A155" s="3">
        <v>43944</v>
      </c>
      <c r="B155" s="1">
        <v>1178.599976</v>
      </c>
      <c r="C155" s="1">
        <v>1188.400024</v>
      </c>
      <c r="D155" s="1">
        <v>1148.599976</v>
      </c>
      <c r="E155" s="1">
        <v>1158.849976</v>
      </c>
      <c r="F155" s="1">
        <v>1147.2597659999999</v>
      </c>
      <c r="G155" s="1">
        <v>140573</v>
      </c>
      <c r="H155" s="6">
        <f t="shared" si="3"/>
        <v>-1.6757185999253025E-2</v>
      </c>
    </row>
    <row r="156" spans="1:8" ht="15.75" customHeight="1">
      <c r="A156" s="3">
        <v>43945</v>
      </c>
      <c r="B156" s="1">
        <v>1160</v>
      </c>
      <c r="C156" s="1">
        <v>1167.4499510000001</v>
      </c>
      <c r="D156" s="1">
        <v>1142</v>
      </c>
      <c r="E156" s="1">
        <v>1155.3000489999999</v>
      </c>
      <c r="F156" s="1">
        <v>1143.745361</v>
      </c>
      <c r="G156" s="1">
        <v>131299</v>
      </c>
      <c r="H156" s="6">
        <f t="shared" si="3"/>
        <v>-3.06330362499603E-3</v>
      </c>
    </row>
    <row r="157" spans="1:8" ht="15.75" customHeight="1">
      <c r="A157" s="3">
        <v>43948</v>
      </c>
      <c r="B157" s="1">
        <v>1175.25</v>
      </c>
      <c r="C157" s="1">
        <v>1192</v>
      </c>
      <c r="D157" s="1">
        <v>1152.849976</v>
      </c>
      <c r="E157" s="1">
        <v>1176.5500489999999</v>
      </c>
      <c r="F157" s="1">
        <v>1164.782837</v>
      </c>
      <c r="G157" s="1">
        <v>105337</v>
      </c>
      <c r="H157" s="6">
        <f t="shared" si="3"/>
        <v>1.8393496242560908E-2</v>
      </c>
    </row>
    <row r="158" spans="1:8" ht="15.75" customHeight="1">
      <c r="A158" s="3">
        <v>43949</v>
      </c>
      <c r="B158" s="1">
        <v>1188.9499510000001</v>
      </c>
      <c r="C158" s="1">
        <v>1190.5500489999999</v>
      </c>
      <c r="D158" s="1">
        <v>1137</v>
      </c>
      <c r="E158" s="1">
        <v>1153.75</v>
      </c>
      <c r="F158" s="1">
        <v>1142.2108149999999</v>
      </c>
      <c r="G158" s="1">
        <v>96508</v>
      </c>
      <c r="H158" s="6">
        <f t="shared" si="3"/>
        <v>-1.9378738493551532E-2</v>
      </c>
    </row>
    <row r="159" spans="1:8" ht="15.75" customHeight="1">
      <c r="A159" s="3">
        <v>43950</v>
      </c>
      <c r="B159" s="1">
        <v>1151.0500489999999</v>
      </c>
      <c r="C159" s="1">
        <v>1184.0500489999999</v>
      </c>
      <c r="D159" s="1">
        <v>1147.0500489999999</v>
      </c>
      <c r="E159" s="1">
        <v>1161.5500489999999</v>
      </c>
      <c r="F159" s="1">
        <v>1149.932861</v>
      </c>
      <c r="G159" s="1">
        <v>117670</v>
      </c>
      <c r="H159" s="6">
        <f t="shared" si="3"/>
        <v>6.7606136263033828E-3</v>
      </c>
    </row>
    <row r="160" spans="1:8" ht="15.75" customHeight="1">
      <c r="A160" s="3">
        <v>43951</v>
      </c>
      <c r="B160" s="1">
        <v>1185</v>
      </c>
      <c r="C160" s="1">
        <v>1253.599976</v>
      </c>
      <c r="D160" s="1">
        <v>1161.099976</v>
      </c>
      <c r="E160" s="1">
        <v>1235.25</v>
      </c>
      <c r="F160" s="1">
        <v>1222.89563</v>
      </c>
      <c r="G160" s="1">
        <v>327649</v>
      </c>
      <c r="H160" s="6">
        <f t="shared" si="3"/>
        <v>6.3449590384390256E-2</v>
      </c>
    </row>
    <row r="161" spans="1:8" ht="15.75" customHeight="1">
      <c r="A161" s="3">
        <v>43955</v>
      </c>
      <c r="B161" s="1">
        <v>1200</v>
      </c>
      <c r="C161" s="1">
        <v>1210</v>
      </c>
      <c r="D161" s="1">
        <v>1168.0500489999999</v>
      </c>
      <c r="E161" s="1">
        <v>1185.75</v>
      </c>
      <c r="F161" s="1">
        <v>1173.8907469999999</v>
      </c>
      <c r="G161" s="1">
        <v>67529</v>
      </c>
      <c r="H161" s="6">
        <f t="shared" si="3"/>
        <v>-4.0072825348145255E-2</v>
      </c>
    </row>
    <row r="162" spans="1:8" ht="15.75" customHeight="1">
      <c r="A162" s="3">
        <v>43956</v>
      </c>
      <c r="B162" s="1">
        <v>1204</v>
      </c>
      <c r="C162" s="1">
        <v>1215.650024</v>
      </c>
      <c r="D162" s="1">
        <v>1174.099976</v>
      </c>
      <c r="E162" s="1">
        <v>1176.1999510000001</v>
      </c>
      <c r="F162" s="1">
        <v>1164.4361570000001</v>
      </c>
      <c r="G162" s="1">
        <v>46069</v>
      </c>
      <c r="H162" s="6">
        <f t="shared" si="3"/>
        <v>-8.0540629732042904E-3</v>
      </c>
    </row>
    <row r="163" spans="1:8" ht="15.75" customHeight="1">
      <c r="A163" s="3">
        <v>43957</v>
      </c>
      <c r="B163" s="1">
        <v>1192</v>
      </c>
      <c r="C163" s="1">
        <v>1214</v>
      </c>
      <c r="D163" s="1">
        <v>1176.5</v>
      </c>
      <c r="E163" s="1">
        <v>1189.25</v>
      </c>
      <c r="F163" s="1">
        <v>1177.3557129999999</v>
      </c>
      <c r="G163" s="1">
        <v>51164</v>
      </c>
      <c r="H163" s="6">
        <f t="shared" si="3"/>
        <v>1.1095117514458828E-2</v>
      </c>
    </row>
    <row r="164" spans="1:8" ht="15.75" customHeight="1">
      <c r="A164" s="3">
        <v>43958</v>
      </c>
      <c r="B164" s="1">
        <v>1190</v>
      </c>
      <c r="C164" s="1">
        <v>1208.8000489999999</v>
      </c>
      <c r="D164" s="1">
        <v>1162.1999510000001</v>
      </c>
      <c r="E164" s="1">
        <v>1185.5</v>
      </c>
      <c r="F164" s="1">
        <v>1173.643188</v>
      </c>
      <c r="G164" s="1">
        <v>107123</v>
      </c>
      <c r="H164" s="6">
        <f t="shared" si="3"/>
        <v>-3.1532738653300392E-3</v>
      </c>
    </row>
    <row r="165" spans="1:8" ht="15.75" customHeight="1">
      <c r="A165" s="3">
        <v>43959</v>
      </c>
      <c r="B165" s="1">
        <v>1198</v>
      </c>
      <c r="C165" s="1">
        <v>1206.9499510000001</v>
      </c>
      <c r="D165" s="1">
        <v>1162.099976</v>
      </c>
      <c r="E165" s="1">
        <v>1167.400024</v>
      </c>
      <c r="F165" s="1">
        <v>1155.7242429999999</v>
      </c>
      <c r="G165" s="1">
        <v>80776</v>
      </c>
      <c r="H165" s="6">
        <f t="shared" si="3"/>
        <v>-1.5267796194971074E-2</v>
      </c>
    </row>
    <row r="166" spans="1:8" ht="15.75" customHeight="1">
      <c r="A166" s="3">
        <v>43962</v>
      </c>
      <c r="B166" s="1">
        <v>1172.099976</v>
      </c>
      <c r="C166" s="1">
        <v>1201</v>
      </c>
      <c r="D166" s="1">
        <v>1172.099976</v>
      </c>
      <c r="E166" s="1">
        <v>1179.5</v>
      </c>
      <c r="F166" s="1">
        <v>1167.7032469999999</v>
      </c>
      <c r="G166" s="1">
        <v>91214</v>
      </c>
      <c r="H166" s="6">
        <f t="shared" si="3"/>
        <v>1.0364932701338198E-2</v>
      </c>
    </row>
    <row r="167" spans="1:8" ht="15.75" customHeight="1">
      <c r="A167" s="3">
        <v>43963</v>
      </c>
      <c r="B167" s="1">
        <v>1179</v>
      </c>
      <c r="C167" s="1">
        <v>1179</v>
      </c>
      <c r="D167" s="1">
        <v>1125</v>
      </c>
      <c r="E167" s="1">
        <v>1128.849976</v>
      </c>
      <c r="F167" s="1">
        <v>1117.559814</v>
      </c>
      <c r="G167" s="1">
        <v>152859</v>
      </c>
      <c r="H167" s="6">
        <f t="shared" si="3"/>
        <v>-4.2941931632737816E-2</v>
      </c>
    </row>
    <row r="168" spans="1:8" ht="15.75" customHeight="1">
      <c r="A168" s="3">
        <v>43964</v>
      </c>
      <c r="B168" s="1">
        <v>1159.6999510000001</v>
      </c>
      <c r="C168" s="1">
        <v>1159.6999510000001</v>
      </c>
      <c r="D168" s="1">
        <v>1098</v>
      </c>
      <c r="E168" s="1">
        <v>1101.1999510000001</v>
      </c>
      <c r="F168" s="1">
        <v>1090.186279</v>
      </c>
      <c r="G168" s="1">
        <v>216823</v>
      </c>
      <c r="H168" s="6">
        <f t="shared" si="3"/>
        <v>-2.4494022294899689E-2</v>
      </c>
    </row>
    <row r="169" spans="1:8" ht="15.75" customHeight="1">
      <c r="A169" s="3">
        <v>43965</v>
      </c>
      <c r="B169" s="1">
        <v>1101.1999510000001</v>
      </c>
      <c r="C169" s="1">
        <v>1123.849976</v>
      </c>
      <c r="D169" s="1">
        <v>1090.3000489999999</v>
      </c>
      <c r="E169" s="1">
        <v>1113.9499510000001</v>
      </c>
      <c r="F169" s="1">
        <v>1102.8088379999999</v>
      </c>
      <c r="G169" s="1">
        <v>117960</v>
      </c>
      <c r="H169" s="6">
        <f t="shared" si="3"/>
        <v>1.1578350638918572E-2</v>
      </c>
    </row>
    <row r="170" spans="1:8" ht="15.75" customHeight="1">
      <c r="A170" s="3">
        <v>43966</v>
      </c>
      <c r="B170" s="1">
        <v>1126</v>
      </c>
      <c r="C170" s="1">
        <v>1126</v>
      </c>
      <c r="D170" s="1">
        <v>1065.5</v>
      </c>
      <c r="E170" s="1">
        <v>1068.400024</v>
      </c>
      <c r="F170" s="1">
        <v>1057.7144780000001</v>
      </c>
      <c r="G170" s="1">
        <v>198464</v>
      </c>
      <c r="H170" s="6">
        <f t="shared" si="3"/>
        <v>-4.089045938530992E-2</v>
      </c>
    </row>
    <row r="171" spans="1:8" ht="15.75" customHeight="1">
      <c r="A171" s="3">
        <v>43969</v>
      </c>
      <c r="B171" s="1">
        <v>1105</v>
      </c>
      <c r="C171" s="1">
        <v>1140</v>
      </c>
      <c r="D171" s="1">
        <v>1090</v>
      </c>
      <c r="E171" s="1">
        <v>1107.650024</v>
      </c>
      <c r="F171" s="1">
        <v>1096.571899</v>
      </c>
      <c r="G171" s="1">
        <v>443122</v>
      </c>
      <c r="H171" s="6">
        <f t="shared" si="3"/>
        <v>3.6737155260911467E-2</v>
      </c>
    </row>
    <row r="172" spans="1:8" ht="15.75" customHeight="1">
      <c r="A172" s="3">
        <v>43970</v>
      </c>
      <c r="B172" s="1">
        <v>1118.8000489999999</v>
      </c>
      <c r="C172" s="1">
        <v>1145.849976</v>
      </c>
      <c r="D172" s="1">
        <v>1115</v>
      </c>
      <c r="E172" s="1">
        <v>1125</v>
      </c>
      <c r="F172" s="1">
        <v>1113.7482910000001</v>
      </c>
      <c r="G172" s="1">
        <v>194622</v>
      </c>
      <c r="H172" s="6">
        <f t="shared" si="3"/>
        <v>1.5663717094760311E-2</v>
      </c>
    </row>
    <row r="173" spans="1:8" ht="15.75" customHeight="1">
      <c r="A173" s="3">
        <v>43971</v>
      </c>
      <c r="B173" s="1">
        <v>1143</v>
      </c>
      <c r="C173" s="1">
        <v>1175</v>
      </c>
      <c r="D173" s="1">
        <v>1135</v>
      </c>
      <c r="E173" s="1">
        <v>1160</v>
      </c>
      <c r="F173" s="1">
        <v>1148.3983149999999</v>
      </c>
      <c r="G173" s="1">
        <v>196273</v>
      </c>
      <c r="H173" s="6">
        <f t="shared" si="3"/>
        <v>3.1111180398659573E-2</v>
      </c>
    </row>
    <row r="174" spans="1:8" ht="15.75" customHeight="1">
      <c r="A174" s="3">
        <v>43972</v>
      </c>
      <c r="B174" s="1">
        <v>1168.400024</v>
      </c>
      <c r="C174" s="1">
        <v>1168.9499510000001</v>
      </c>
      <c r="D174" s="1">
        <v>1121.5500489999999</v>
      </c>
      <c r="E174" s="1">
        <v>1125.349976</v>
      </c>
      <c r="F174" s="1">
        <v>1114.0948490000001</v>
      </c>
      <c r="G174" s="1">
        <v>96161</v>
      </c>
      <c r="H174" s="6">
        <f t="shared" si="3"/>
        <v>-2.9870703876816333E-2</v>
      </c>
    </row>
    <row r="175" spans="1:8" ht="15.75" customHeight="1">
      <c r="A175" s="3">
        <v>43973</v>
      </c>
      <c r="B175" s="1">
        <v>1130</v>
      </c>
      <c r="C175" s="1">
        <v>1141.4499510000001</v>
      </c>
      <c r="D175" s="1">
        <v>1088.099976</v>
      </c>
      <c r="E175" s="1">
        <v>1122.650024</v>
      </c>
      <c r="F175" s="1">
        <v>1111.421875</v>
      </c>
      <c r="G175" s="1">
        <v>68579</v>
      </c>
      <c r="H175" s="6">
        <f t="shared" si="3"/>
        <v>-2.3992337837297254E-3</v>
      </c>
    </row>
    <row r="176" spans="1:8" ht="15.75" customHeight="1">
      <c r="A176" s="3">
        <v>43977</v>
      </c>
      <c r="B176" s="1">
        <v>1124.0500489999999</v>
      </c>
      <c r="C176" s="1">
        <v>1146</v>
      </c>
      <c r="D176" s="1">
        <v>1124</v>
      </c>
      <c r="E176" s="1">
        <v>1137.5500489999999</v>
      </c>
      <c r="F176" s="1">
        <v>1126.1728519999999</v>
      </c>
      <c r="G176" s="1">
        <v>58622</v>
      </c>
      <c r="H176" s="6">
        <f t="shared" si="3"/>
        <v>1.3272167240724789E-2</v>
      </c>
    </row>
    <row r="177" spans="1:8" ht="15.75" customHeight="1">
      <c r="A177" s="3">
        <v>43978</v>
      </c>
      <c r="B177" s="1">
        <v>1141</v>
      </c>
      <c r="C177" s="1">
        <v>1143.849976</v>
      </c>
      <c r="D177" s="1">
        <v>1115.4499510000001</v>
      </c>
      <c r="E177" s="1">
        <v>1121.650024</v>
      </c>
      <c r="F177" s="1">
        <v>1110.431885</v>
      </c>
      <c r="G177" s="1">
        <v>71847</v>
      </c>
      <c r="H177" s="6">
        <f t="shared" si="3"/>
        <v>-1.3977398737720553E-2</v>
      </c>
    </row>
    <row r="178" spans="1:8" ht="15.75" customHeight="1">
      <c r="A178" s="3">
        <v>43979</v>
      </c>
      <c r="B178" s="1">
        <v>1133.3000489999999</v>
      </c>
      <c r="C178" s="1">
        <v>1137.1999510000001</v>
      </c>
      <c r="D178" s="1">
        <v>1121.349976</v>
      </c>
      <c r="E178" s="1">
        <v>1129.8000489999999</v>
      </c>
      <c r="F178" s="1">
        <v>1118.500366</v>
      </c>
      <c r="G178" s="1">
        <v>45404</v>
      </c>
      <c r="H178" s="6">
        <f t="shared" si="3"/>
        <v>7.2660746768812567E-3</v>
      </c>
    </row>
    <row r="179" spans="1:8" ht="15.75" customHeight="1">
      <c r="A179" s="3">
        <v>43980</v>
      </c>
      <c r="B179" s="1">
        <v>1125</v>
      </c>
      <c r="C179" s="1">
        <v>1191</v>
      </c>
      <c r="D179" s="1">
        <v>1125</v>
      </c>
      <c r="E179" s="1">
        <v>1171.3000489999999</v>
      </c>
      <c r="F179" s="1">
        <v>1159.585327</v>
      </c>
      <c r="G179" s="1">
        <v>177649</v>
      </c>
      <c r="H179" s="6">
        <f t="shared" si="3"/>
        <v>3.6732183778293036E-2</v>
      </c>
    </row>
    <row r="180" spans="1:8" ht="15.75" customHeight="1">
      <c r="A180" s="3">
        <v>43983</v>
      </c>
      <c r="B180" s="1">
        <v>1182.0500489999999</v>
      </c>
      <c r="C180" s="1">
        <v>1207</v>
      </c>
      <c r="D180" s="1">
        <v>1166</v>
      </c>
      <c r="E180" s="1">
        <v>1188.1999510000001</v>
      </c>
      <c r="F180" s="1">
        <v>1176.3161620000001</v>
      </c>
      <c r="G180" s="1">
        <v>153012</v>
      </c>
      <c r="H180" s="6">
        <f t="shared" si="3"/>
        <v>1.4428291399033949E-2</v>
      </c>
    </row>
    <row r="181" spans="1:8" ht="15.75" customHeight="1">
      <c r="A181" s="3">
        <v>43984</v>
      </c>
      <c r="B181" s="1">
        <v>1193</v>
      </c>
      <c r="C181" s="1">
        <v>1233</v>
      </c>
      <c r="D181" s="1">
        <v>1176.5</v>
      </c>
      <c r="E181" s="1">
        <v>1204.1999510000001</v>
      </c>
      <c r="F181" s="1">
        <v>1192.1561280000001</v>
      </c>
      <c r="G181" s="1">
        <v>159982</v>
      </c>
      <c r="H181" s="6">
        <f t="shared" si="3"/>
        <v>1.346573864382559E-2</v>
      </c>
    </row>
    <row r="182" spans="1:8" ht="15.75" customHeight="1">
      <c r="A182" s="3">
        <v>43985</v>
      </c>
      <c r="B182" s="1">
        <v>1225</v>
      </c>
      <c r="C182" s="1">
        <v>1238.5</v>
      </c>
      <c r="D182" s="1">
        <v>1208.25</v>
      </c>
      <c r="E182" s="1">
        <v>1230.5</v>
      </c>
      <c r="F182" s="1">
        <v>1218.193237</v>
      </c>
      <c r="G182" s="1">
        <v>80426</v>
      </c>
      <c r="H182" s="6">
        <f t="shared" si="3"/>
        <v>2.1840351602000801E-2</v>
      </c>
    </row>
    <row r="183" spans="1:8" ht="15.75" customHeight="1">
      <c r="A183" s="3">
        <v>43986</v>
      </c>
      <c r="B183" s="1">
        <v>1232</v>
      </c>
      <c r="C183" s="1">
        <v>1294.900024</v>
      </c>
      <c r="D183" s="1">
        <v>1226.4499510000001</v>
      </c>
      <c r="E183" s="1">
        <v>1279.099976</v>
      </c>
      <c r="F183" s="1">
        <v>1266.307129</v>
      </c>
      <c r="G183" s="1">
        <v>195408</v>
      </c>
      <c r="H183" s="6">
        <f t="shared" si="3"/>
        <v>3.9496108284502056E-2</v>
      </c>
    </row>
    <row r="184" spans="1:8" ht="15.75" customHeight="1">
      <c r="A184" s="3">
        <v>43987</v>
      </c>
      <c r="B184" s="1">
        <v>1291</v>
      </c>
      <c r="C184" s="1">
        <v>1339.0500489999999</v>
      </c>
      <c r="D184" s="1">
        <v>1286.3000489999999</v>
      </c>
      <c r="E184" s="1">
        <v>1331.349976</v>
      </c>
      <c r="F184" s="1">
        <v>1318.0345460000001</v>
      </c>
      <c r="G184" s="1">
        <v>142173</v>
      </c>
      <c r="H184" s="6">
        <f t="shared" si="3"/>
        <v>4.0849029287901968E-2</v>
      </c>
    </row>
    <row r="185" spans="1:8" ht="15.75" customHeight="1">
      <c r="A185" s="3">
        <v>43990</v>
      </c>
      <c r="B185" s="1">
        <v>1345</v>
      </c>
      <c r="C185" s="1">
        <v>1359.9499510000001</v>
      </c>
      <c r="D185" s="1">
        <v>1317.150024</v>
      </c>
      <c r="E185" s="1">
        <v>1329.75</v>
      </c>
      <c r="F185" s="1">
        <v>1316.450562</v>
      </c>
      <c r="G185" s="1">
        <v>250902</v>
      </c>
      <c r="H185" s="6">
        <f t="shared" si="3"/>
        <v>-1.2017773015185447E-3</v>
      </c>
    </row>
    <row r="186" spans="1:8" ht="15.75" customHeight="1">
      <c r="A186" s="3">
        <v>43991</v>
      </c>
      <c r="B186" s="1">
        <v>1339.75</v>
      </c>
      <c r="C186" s="1">
        <v>1391.099976</v>
      </c>
      <c r="D186" s="1">
        <v>1330</v>
      </c>
      <c r="E186" s="1">
        <v>1365.8000489999999</v>
      </c>
      <c r="F186" s="1">
        <v>1352.1400149999999</v>
      </c>
      <c r="G186" s="1">
        <v>184115</v>
      </c>
      <c r="H186" s="6">
        <f t="shared" si="3"/>
        <v>2.7110363298245878E-2</v>
      </c>
    </row>
    <row r="187" spans="1:8" ht="15.75" customHeight="1">
      <c r="A187" s="3">
        <v>43992</v>
      </c>
      <c r="B187" s="1">
        <v>1379</v>
      </c>
      <c r="C187" s="1">
        <v>1385</v>
      </c>
      <c r="D187" s="1">
        <v>1325</v>
      </c>
      <c r="E187" s="1">
        <v>1338.900024</v>
      </c>
      <c r="F187" s="1">
        <v>1325.509033</v>
      </c>
      <c r="G187" s="1">
        <v>39804</v>
      </c>
      <c r="H187" s="6">
        <f t="shared" si="3"/>
        <v>-1.9695432207144543E-2</v>
      </c>
    </row>
    <row r="188" spans="1:8" ht="15.75" customHeight="1">
      <c r="A188" s="3">
        <v>43993</v>
      </c>
      <c r="B188" s="1">
        <v>1339.9499510000001</v>
      </c>
      <c r="C188" s="1">
        <v>1365</v>
      </c>
      <c r="D188" s="1">
        <v>1305.25</v>
      </c>
      <c r="E188" s="1">
        <v>1317.75</v>
      </c>
      <c r="F188" s="1">
        <v>1304.570557</v>
      </c>
      <c r="G188" s="1">
        <v>76200</v>
      </c>
      <c r="H188" s="6">
        <f t="shared" si="3"/>
        <v>-1.5796554741396497E-2</v>
      </c>
    </row>
    <row r="189" spans="1:8" ht="15.75" customHeight="1">
      <c r="A189" s="3">
        <v>43994</v>
      </c>
      <c r="B189" s="1">
        <v>1260</v>
      </c>
      <c r="C189" s="1">
        <v>1354</v>
      </c>
      <c r="D189" s="1">
        <v>1254</v>
      </c>
      <c r="E189" s="1">
        <v>1339.099976</v>
      </c>
      <c r="F189" s="1">
        <v>1325.7070309999999</v>
      </c>
      <c r="G189" s="1">
        <v>174304</v>
      </c>
      <c r="H189" s="6">
        <f t="shared" si="3"/>
        <v>1.6201863430526514E-2</v>
      </c>
    </row>
    <row r="190" spans="1:8" ht="15.75" customHeight="1">
      <c r="A190" s="3">
        <v>43997</v>
      </c>
      <c r="B190" s="1">
        <v>1348</v>
      </c>
      <c r="C190" s="1">
        <v>1358.0500489999999</v>
      </c>
      <c r="D190" s="1">
        <v>1303</v>
      </c>
      <c r="E190" s="1">
        <v>1309.599976</v>
      </c>
      <c r="F190" s="1">
        <v>1296.5020750000001</v>
      </c>
      <c r="G190" s="1">
        <v>83363</v>
      </c>
      <c r="H190" s="6">
        <f t="shared" si="3"/>
        <v>-2.2029720984409421E-2</v>
      </c>
    </row>
    <row r="191" spans="1:8" ht="15.75" customHeight="1">
      <c r="A191" s="3">
        <v>43998</v>
      </c>
      <c r="B191" s="1">
        <v>1329.9499510000001</v>
      </c>
      <c r="C191" s="1">
        <v>1344.900024</v>
      </c>
      <c r="D191" s="1">
        <v>1280</v>
      </c>
      <c r="E191" s="1">
        <v>1311.1999510000001</v>
      </c>
      <c r="F191" s="1">
        <v>1298.0860600000001</v>
      </c>
      <c r="G191" s="1">
        <v>85808</v>
      </c>
      <c r="H191" s="6">
        <f t="shared" si="3"/>
        <v>1.2217373427651352E-3</v>
      </c>
    </row>
    <row r="192" spans="1:8" ht="15.75" customHeight="1">
      <c r="A192" s="3">
        <v>43999</v>
      </c>
      <c r="B192" s="1">
        <v>1296.5</v>
      </c>
      <c r="C192" s="1">
        <v>1329</v>
      </c>
      <c r="D192" s="1">
        <v>1291.099976</v>
      </c>
      <c r="E192" s="1">
        <v>1317.5</v>
      </c>
      <c r="F192" s="1">
        <v>1304.3229980000001</v>
      </c>
      <c r="G192" s="1">
        <v>58738</v>
      </c>
      <c r="H192" s="6">
        <f t="shared" si="3"/>
        <v>4.8047184175138659E-3</v>
      </c>
    </row>
    <row r="193" spans="1:8" ht="15.75" customHeight="1">
      <c r="A193" s="3">
        <v>44000</v>
      </c>
      <c r="B193" s="1">
        <v>1318.1999510000001</v>
      </c>
      <c r="C193" s="1">
        <v>1345</v>
      </c>
      <c r="D193" s="1">
        <v>1301.5</v>
      </c>
      <c r="E193" s="1">
        <v>1334.5</v>
      </c>
      <c r="F193" s="1">
        <v>1321.1530760000001</v>
      </c>
      <c r="G193" s="1">
        <v>81363</v>
      </c>
      <c r="H193" s="6">
        <f t="shared" si="3"/>
        <v>1.2903305412698057E-2</v>
      </c>
    </row>
    <row r="194" spans="1:8" ht="15.75" customHeight="1">
      <c r="A194" s="3">
        <v>44001</v>
      </c>
      <c r="B194" s="1">
        <v>1341</v>
      </c>
      <c r="C194" s="1">
        <v>1351.9499510000001</v>
      </c>
      <c r="D194" s="1">
        <v>1320.599976</v>
      </c>
      <c r="E194" s="1">
        <v>1343.0500489999999</v>
      </c>
      <c r="F194" s="1">
        <v>1329.6175539999999</v>
      </c>
      <c r="G194" s="1">
        <v>77745</v>
      </c>
      <c r="H194" s="6">
        <f t="shared" si="3"/>
        <v>6.406886646040607E-3</v>
      </c>
    </row>
    <row r="195" spans="1:8" ht="15.75" customHeight="1">
      <c r="A195" s="3">
        <v>44004</v>
      </c>
      <c r="B195" s="1">
        <v>1343</v>
      </c>
      <c r="C195" s="1">
        <v>1352.349976</v>
      </c>
      <c r="D195" s="1">
        <v>1295</v>
      </c>
      <c r="E195" s="1">
        <v>1299.6999510000001</v>
      </c>
      <c r="F195" s="1">
        <v>1286.7010499999999</v>
      </c>
      <c r="G195" s="1">
        <v>102245</v>
      </c>
      <c r="H195" s="6">
        <f t="shared" si="3"/>
        <v>-3.227732957562926E-2</v>
      </c>
    </row>
    <row r="196" spans="1:8" ht="15.75" customHeight="1">
      <c r="A196" s="3">
        <v>44005</v>
      </c>
      <c r="B196" s="1">
        <v>1301</v>
      </c>
      <c r="C196" s="1">
        <v>1312.9499510000001</v>
      </c>
      <c r="D196" s="1">
        <v>1280</v>
      </c>
      <c r="E196" s="1">
        <v>1297.400024</v>
      </c>
      <c r="F196" s="1">
        <v>1284.424072</v>
      </c>
      <c r="G196" s="1">
        <v>126512</v>
      </c>
      <c r="H196" s="6">
        <f t="shared" si="3"/>
        <v>-1.7696247314011844E-3</v>
      </c>
    </row>
    <row r="197" spans="1:8" ht="15.75" customHeight="1">
      <c r="A197" s="3">
        <v>44006</v>
      </c>
      <c r="B197" s="1">
        <v>1308.5</v>
      </c>
      <c r="C197" s="1">
        <v>1308.5</v>
      </c>
      <c r="D197" s="1">
        <v>1275</v>
      </c>
      <c r="E197" s="1">
        <v>1281.349976</v>
      </c>
      <c r="F197" s="1">
        <v>1268.5345460000001</v>
      </c>
      <c r="G197" s="1">
        <v>90317</v>
      </c>
      <c r="H197" s="6">
        <f t="shared" si="3"/>
        <v>-1.2370934449443994E-2</v>
      </c>
    </row>
    <row r="198" spans="1:8" ht="15.75" customHeight="1">
      <c r="A198" s="3">
        <v>44007</v>
      </c>
      <c r="B198" s="1">
        <v>1280</v>
      </c>
      <c r="C198" s="1">
        <v>1290</v>
      </c>
      <c r="D198" s="1">
        <v>1238.8000489999999</v>
      </c>
      <c r="E198" s="1">
        <v>1261.150024</v>
      </c>
      <c r="F198" s="1">
        <v>1248.536621</v>
      </c>
      <c r="G198" s="1">
        <v>87600</v>
      </c>
      <c r="H198" s="6">
        <f t="shared" si="3"/>
        <v>-1.5764588408773317E-2</v>
      </c>
    </row>
    <row r="199" spans="1:8" ht="15.75" customHeight="1">
      <c r="A199" s="3">
        <v>44008</v>
      </c>
      <c r="B199" s="1">
        <v>1270</v>
      </c>
      <c r="C199" s="1">
        <v>1328.9499510000001</v>
      </c>
      <c r="D199" s="1">
        <v>1265.5500489999999</v>
      </c>
      <c r="E199" s="1">
        <v>1296.5</v>
      </c>
      <c r="F199" s="1">
        <v>1283.533081</v>
      </c>
      <c r="G199" s="1">
        <v>263369</v>
      </c>
      <c r="H199" s="6">
        <f t="shared" si="3"/>
        <v>2.8029982790548896E-2</v>
      </c>
    </row>
    <row r="200" spans="1:8" ht="15.75" customHeight="1">
      <c r="A200" s="3">
        <v>44011</v>
      </c>
      <c r="B200" s="1">
        <v>1297</v>
      </c>
      <c r="C200" s="1">
        <v>1318</v>
      </c>
      <c r="D200" s="1">
        <v>1275</v>
      </c>
      <c r="E200" s="1">
        <v>1296.849976</v>
      </c>
      <c r="F200" s="1">
        <v>1283.8795170000001</v>
      </c>
      <c r="G200" s="1">
        <v>90756</v>
      </c>
      <c r="H200" s="6">
        <f t="shared" si="3"/>
        <v>2.6990811933739301E-4</v>
      </c>
    </row>
    <row r="201" spans="1:8" ht="15.75" customHeight="1">
      <c r="A201" s="3">
        <v>44012</v>
      </c>
      <c r="B201" s="1">
        <v>1315</v>
      </c>
      <c r="C201" s="1">
        <v>1315</v>
      </c>
      <c r="D201" s="1">
        <v>1280</v>
      </c>
      <c r="E201" s="1">
        <v>1283.0500489999999</v>
      </c>
      <c r="F201" s="1">
        <v>1270.2176509999999</v>
      </c>
      <c r="G201" s="1">
        <v>61584</v>
      </c>
      <c r="H201" s="6">
        <f t="shared" si="3"/>
        <v>-1.0641081050909971E-2</v>
      </c>
    </row>
    <row r="202" spans="1:8" ht="15.75" customHeight="1">
      <c r="A202" s="3">
        <v>44013</v>
      </c>
      <c r="B202" s="1">
        <v>1288</v>
      </c>
      <c r="C202" s="1">
        <v>1306.5500489999999</v>
      </c>
      <c r="D202" s="1">
        <v>1265</v>
      </c>
      <c r="E202" s="1">
        <v>1298.6999510000001</v>
      </c>
      <c r="F202" s="1">
        <v>1285.7110600000001</v>
      </c>
      <c r="G202" s="1">
        <v>206827</v>
      </c>
      <c r="H202" s="6">
        <f t="shared" si="3"/>
        <v>1.2197444263038475E-2</v>
      </c>
    </row>
    <row r="203" spans="1:8" ht="15.75" customHeight="1">
      <c r="A203" s="3">
        <v>44014</v>
      </c>
      <c r="B203" s="1">
        <v>1298.6999510000001</v>
      </c>
      <c r="C203" s="1">
        <v>1309.3000489999999</v>
      </c>
      <c r="D203" s="1">
        <v>1285</v>
      </c>
      <c r="E203" s="1">
        <v>1297.6999510000001</v>
      </c>
      <c r="F203" s="1">
        <v>1284.7210689999999</v>
      </c>
      <c r="G203" s="1">
        <v>258938</v>
      </c>
      <c r="H203" s="6">
        <f t="shared" si="3"/>
        <v>-7.6999493183184213E-4</v>
      </c>
    </row>
    <row r="204" spans="1:8" ht="15.75" customHeight="1">
      <c r="A204" s="3">
        <v>44015</v>
      </c>
      <c r="B204" s="1">
        <v>1304</v>
      </c>
      <c r="C204" s="1">
        <v>1306</v>
      </c>
      <c r="D204" s="1">
        <v>1290.099976</v>
      </c>
      <c r="E204" s="1">
        <v>1295.099976</v>
      </c>
      <c r="F204" s="1">
        <v>1282.147095</v>
      </c>
      <c r="G204" s="1">
        <v>64345</v>
      </c>
      <c r="H204" s="6">
        <f t="shared" si="3"/>
        <v>-2.0035275065609652E-3</v>
      </c>
    </row>
    <row r="205" spans="1:8" ht="15.75" customHeight="1">
      <c r="A205" s="3">
        <v>44018</v>
      </c>
      <c r="B205" s="1">
        <v>1306</v>
      </c>
      <c r="C205" s="1">
        <v>1315</v>
      </c>
      <c r="D205" s="1">
        <v>1295</v>
      </c>
      <c r="E205" s="1">
        <v>1299.8000489999999</v>
      </c>
      <c r="F205" s="1">
        <v>1286.8001710000001</v>
      </c>
      <c r="G205" s="1">
        <v>59898</v>
      </c>
      <c r="H205" s="6">
        <f t="shared" si="3"/>
        <v>3.6291280603806659E-3</v>
      </c>
    </row>
    <row r="206" spans="1:8" ht="15.75" customHeight="1">
      <c r="A206" s="3">
        <v>44019</v>
      </c>
      <c r="B206" s="1">
        <v>1308.6999510000001</v>
      </c>
      <c r="C206" s="1">
        <v>1367.400024</v>
      </c>
      <c r="D206" s="1">
        <v>1298.25</v>
      </c>
      <c r="E206" s="1">
        <v>1349.8000489999999</v>
      </c>
      <c r="F206" s="1">
        <v>1336.3000489999999</v>
      </c>
      <c r="G206" s="1">
        <v>331518</v>
      </c>
      <c r="H206" s="6">
        <f t="shared" ref="H206:H246" si="4">(F206-F205)/F205</f>
        <v>3.8467416398874452E-2</v>
      </c>
    </row>
    <row r="207" spans="1:8" ht="15.75" customHeight="1">
      <c r="A207" s="3">
        <v>44020</v>
      </c>
      <c r="B207" s="1">
        <v>1336.75</v>
      </c>
      <c r="C207" s="1">
        <v>1394</v>
      </c>
      <c r="D207" s="1">
        <v>1336</v>
      </c>
      <c r="E207" s="1">
        <v>1390.0500489999999</v>
      </c>
      <c r="F207" s="1">
        <v>1390.0500489999999</v>
      </c>
      <c r="G207" s="1">
        <v>297254</v>
      </c>
      <c r="H207" s="6">
        <f t="shared" si="4"/>
        <v>4.0223002341594614E-2</v>
      </c>
    </row>
    <row r="208" spans="1:8" ht="15.75" customHeight="1">
      <c r="A208" s="3">
        <v>44021</v>
      </c>
      <c r="B208" s="1">
        <v>1399</v>
      </c>
      <c r="C208" s="1">
        <v>1430</v>
      </c>
      <c r="D208" s="1">
        <v>1397</v>
      </c>
      <c r="E208" s="1">
        <v>1406.3000489999999</v>
      </c>
      <c r="F208" s="1">
        <v>1406.3000489999999</v>
      </c>
      <c r="G208" s="1">
        <v>240767</v>
      </c>
      <c r="H208" s="6">
        <f t="shared" si="4"/>
        <v>1.1690226558166181E-2</v>
      </c>
    </row>
    <row r="209" spans="1:8" ht="15.75" customHeight="1">
      <c r="A209" s="3">
        <v>44022</v>
      </c>
      <c r="B209" s="1">
        <v>1400</v>
      </c>
      <c r="C209" s="1">
        <v>1439.900024</v>
      </c>
      <c r="D209" s="1">
        <v>1390</v>
      </c>
      <c r="E209" s="1">
        <v>1411.6999510000001</v>
      </c>
      <c r="F209" s="1">
        <v>1411.6999510000001</v>
      </c>
      <c r="G209" s="1">
        <v>99149</v>
      </c>
      <c r="H209" s="6">
        <f t="shared" si="4"/>
        <v>3.8397936513192223E-3</v>
      </c>
    </row>
    <row r="210" spans="1:8" ht="15.75" customHeight="1">
      <c r="A210" s="3">
        <v>44025</v>
      </c>
      <c r="B210" s="1">
        <v>1429</v>
      </c>
      <c r="C210" s="1">
        <v>1457.099976</v>
      </c>
      <c r="D210" s="1">
        <v>1420.0500489999999</v>
      </c>
      <c r="E210" s="1">
        <v>1439</v>
      </c>
      <c r="F210" s="1">
        <v>1439</v>
      </c>
      <c r="G210" s="1">
        <v>153471</v>
      </c>
      <c r="H210" s="6">
        <f t="shared" si="4"/>
        <v>1.933842172386669E-2</v>
      </c>
    </row>
    <row r="211" spans="1:8" ht="15.75" customHeight="1">
      <c r="A211" s="3">
        <v>44026</v>
      </c>
      <c r="B211" s="1">
        <v>1444.3000489999999</v>
      </c>
      <c r="C211" s="1">
        <v>1467.5</v>
      </c>
      <c r="D211" s="1">
        <v>1425</v>
      </c>
      <c r="E211" s="1">
        <v>1439.25</v>
      </c>
      <c r="F211" s="1">
        <v>1439.25</v>
      </c>
      <c r="G211" s="1">
        <v>177879</v>
      </c>
      <c r="H211" s="6">
        <f t="shared" si="4"/>
        <v>1.7373175816539263E-4</v>
      </c>
    </row>
    <row r="212" spans="1:8" ht="15.75" customHeight="1">
      <c r="A212" s="3">
        <v>44027</v>
      </c>
      <c r="B212" s="1">
        <v>1450.25</v>
      </c>
      <c r="C212" s="1">
        <v>1476</v>
      </c>
      <c r="D212" s="1">
        <v>1436.0500489999999</v>
      </c>
      <c r="E212" s="1">
        <v>1460.3000489999999</v>
      </c>
      <c r="F212" s="1">
        <v>1460.3000489999999</v>
      </c>
      <c r="G212" s="1">
        <v>128640</v>
      </c>
      <c r="H212" s="6">
        <f t="shared" si="4"/>
        <v>1.4625707139134927E-2</v>
      </c>
    </row>
    <row r="213" spans="1:8" ht="15.75" customHeight="1">
      <c r="A213" s="3">
        <v>44028</v>
      </c>
      <c r="B213" s="1">
        <v>1480</v>
      </c>
      <c r="C213" s="1">
        <v>1517.9499510000001</v>
      </c>
      <c r="D213" s="1">
        <v>1428</v>
      </c>
      <c r="E213" s="1">
        <v>1441.6999510000001</v>
      </c>
      <c r="F213" s="1">
        <v>1441.6999510000001</v>
      </c>
      <c r="G213" s="1">
        <v>268125</v>
      </c>
      <c r="H213" s="6">
        <f t="shared" si="4"/>
        <v>-1.2737175495362796E-2</v>
      </c>
    </row>
    <row r="214" spans="1:8" ht="15.75" customHeight="1">
      <c r="A214" s="3">
        <v>44029</v>
      </c>
      <c r="B214" s="1">
        <v>1386</v>
      </c>
      <c r="C214" s="1">
        <v>1404.75</v>
      </c>
      <c r="D214" s="1">
        <v>1341.150024</v>
      </c>
      <c r="E214" s="1">
        <v>1380.599976</v>
      </c>
      <c r="F214" s="1">
        <v>1380.599976</v>
      </c>
      <c r="G214" s="1">
        <v>526150</v>
      </c>
      <c r="H214" s="6">
        <f t="shared" si="4"/>
        <v>-4.2380507093462534E-2</v>
      </c>
    </row>
    <row r="215" spans="1:8" ht="15.75" customHeight="1">
      <c r="A215" s="3">
        <v>44032</v>
      </c>
      <c r="B215" s="1">
        <v>1360</v>
      </c>
      <c r="C215" s="1">
        <v>1415.1999510000001</v>
      </c>
      <c r="D215" s="1">
        <v>1351.25</v>
      </c>
      <c r="E215" s="1">
        <v>1410.349976</v>
      </c>
      <c r="F215" s="1">
        <v>1410.349976</v>
      </c>
      <c r="G215" s="1">
        <v>158841</v>
      </c>
      <c r="H215" s="6">
        <f t="shared" si="4"/>
        <v>2.154860243167207E-2</v>
      </c>
    </row>
    <row r="216" spans="1:8" ht="15.75" customHeight="1">
      <c r="A216" s="3">
        <v>44033</v>
      </c>
      <c r="B216" s="1">
        <v>1410.349976</v>
      </c>
      <c r="C216" s="1">
        <v>1460</v>
      </c>
      <c r="D216" s="1">
        <v>1410.349976</v>
      </c>
      <c r="E216" s="1">
        <v>1443.1999510000001</v>
      </c>
      <c r="F216" s="1">
        <v>1443.1999510000001</v>
      </c>
      <c r="G216" s="1">
        <v>133860</v>
      </c>
      <c r="H216" s="6">
        <f t="shared" si="4"/>
        <v>2.3292073286070723E-2</v>
      </c>
    </row>
    <row r="217" spans="1:8" ht="15.75" customHeight="1">
      <c r="A217" s="3">
        <v>44034</v>
      </c>
      <c r="B217" s="1">
        <v>1410</v>
      </c>
      <c r="C217" s="1">
        <v>1439.9499510000001</v>
      </c>
      <c r="D217" s="1">
        <v>1406</v>
      </c>
      <c r="E217" s="1">
        <v>1415.900024</v>
      </c>
      <c r="F217" s="1">
        <v>1415.900024</v>
      </c>
      <c r="G217" s="1">
        <v>63668</v>
      </c>
      <c r="H217" s="6">
        <f t="shared" si="4"/>
        <v>-1.8916247177727368E-2</v>
      </c>
    </row>
    <row r="218" spans="1:8" ht="15.75" customHeight="1">
      <c r="A218" s="3">
        <v>44035</v>
      </c>
      <c r="B218" s="1">
        <v>1415</v>
      </c>
      <c r="C218" s="1">
        <v>1432.8000489999999</v>
      </c>
      <c r="D218" s="1">
        <v>1389.349976</v>
      </c>
      <c r="E218" s="1">
        <v>1399.400024</v>
      </c>
      <c r="F218" s="1">
        <v>1399.400024</v>
      </c>
      <c r="G218" s="1">
        <v>87516</v>
      </c>
      <c r="H218" s="6">
        <f t="shared" si="4"/>
        <v>-1.1653365153131744E-2</v>
      </c>
    </row>
    <row r="219" spans="1:8" ht="15.75" customHeight="1">
      <c r="A219" s="3">
        <v>44036</v>
      </c>
      <c r="B219" s="1">
        <v>1397.9499510000001</v>
      </c>
      <c r="C219" s="1">
        <v>1449.400024</v>
      </c>
      <c r="D219" s="1">
        <v>1380.4499510000001</v>
      </c>
      <c r="E219" s="1">
        <v>1439.5</v>
      </c>
      <c r="F219" s="1">
        <v>1439.5</v>
      </c>
      <c r="G219" s="1">
        <v>338325</v>
      </c>
      <c r="H219" s="6">
        <f t="shared" si="4"/>
        <v>2.8655120274601317E-2</v>
      </c>
    </row>
    <row r="220" spans="1:8" ht="15.75" customHeight="1">
      <c r="A220" s="3">
        <v>44039</v>
      </c>
      <c r="B220" s="1">
        <v>1439.5</v>
      </c>
      <c r="C220" s="1">
        <v>1457.849976</v>
      </c>
      <c r="D220" s="1">
        <v>1405</v>
      </c>
      <c r="E220" s="1">
        <v>1432.849976</v>
      </c>
      <c r="F220" s="1">
        <v>1432.849976</v>
      </c>
      <c r="G220" s="1">
        <v>168367</v>
      </c>
      <c r="H220" s="6">
        <f t="shared" si="4"/>
        <v>-4.6196762764849119E-3</v>
      </c>
    </row>
    <row r="221" spans="1:8" ht="15.75" customHeight="1">
      <c r="A221" s="3">
        <v>44040</v>
      </c>
      <c r="B221" s="1">
        <v>1435</v>
      </c>
      <c r="C221" s="1">
        <v>1472</v>
      </c>
      <c r="D221" s="1">
        <v>1435</v>
      </c>
      <c r="E221" s="1">
        <v>1455.3000489999999</v>
      </c>
      <c r="F221" s="1">
        <v>1455.3000489999999</v>
      </c>
      <c r="G221" s="1">
        <v>92342</v>
      </c>
      <c r="H221" s="6">
        <f t="shared" si="4"/>
        <v>1.5668125327867526E-2</v>
      </c>
    </row>
    <row r="222" spans="1:8" ht="15.75" customHeight="1">
      <c r="A222" s="3">
        <v>44041</v>
      </c>
      <c r="B222" s="1">
        <v>1455.3000489999999</v>
      </c>
      <c r="C222" s="1">
        <v>1523</v>
      </c>
      <c r="D222" s="1">
        <v>1445</v>
      </c>
      <c r="E222" s="1">
        <v>1493.650024</v>
      </c>
      <c r="F222" s="1">
        <v>1493.650024</v>
      </c>
      <c r="G222" s="1">
        <v>319850</v>
      </c>
      <c r="H222" s="6">
        <f t="shared" si="4"/>
        <v>2.6351936857524346E-2</v>
      </c>
    </row>
    <row r="223" spans="1:8" ht="15.75" customHeight="1">
      <c r="A223" s="3">
        <v>44042</v>
      </c>
      <c r="B223" s="1">
        <v>1505</v>
      </c>
      <c r="C223" s="1">
        <v>1530</v>
      </c>
      <c r="D223" s="1">
        <v>1493.099976</v>
      </c>
      <c r="E223" s="1">
        <v>1504.150024</v>
      </c>
      <c r="F223" s="1">
        <v>1504.150024</v>
      </c>
      <c r="G223" s="1">
        <v>241608</v>
      </c>
      <c r="H223" s="6">
        <f t="shared" si="4"/>
        <v>7.029759201476771E-3</v>
      </c>
    </row>
    <row r="224" spans="1:8" ht="15.75" customHeight="1">
      <c r="A224" s="3">
        <v>44043</v>
      </c>
      <c r="B224" s="1">
        <v>1524</v>
      </c>
      <c r="C224" s="1">
        <v>1524</v>
      </c>
      <c r="D224" s="1">
        <v>1473.5</v>
      </c>
      <c r="E224" s="1">
        <v>1511.349976</v>
      </c>
      <c r="F224" s="1">
        <v>1511.349976</v>
      </c>
      <c r="G224" s="1">
        <v>231823</v>
      </c>
      <c r="H224" s="6">
        <f t="shared" si="4"/>
        <v>4.7867246518755093E-3</v>
      </c>
    </row>
    <row r="225" spans="1:8" ht="15.75" customHeight="1">
      <c r="A225" s="3">
        <v>44046</v>
      </c>
      <c r="B225" s="1">
        <v>1500</v>
      </c>
      <c r="C225" s="1">
        <v>1544</v>
      </c>
      <c r="D225" s="1">
        <v>1500</v>
      </c>
      <c r="E225" s="1">
        <v>1534.9499510000001</v>
      </c>
      <c r="F225" s="1">
        <v>1534.9499510000001</v>
      </c>
      <c r="G225" s="1">
        <v>78516</v>
      </c>
      <c r="H225" s="6">
        <f t="shared" si="4"/>
        <v>1.5615162189277122E-2</v>
      </c>
    </row>
    <row r="226" spans="1:8" ht="15.75" customHeight="1">
      <c r="A226" s="3">
        <v>44047</v>
      </c>
      <c r="B226" s="1">
        <v>1550</v>
      </c>
      <c r="C226" s="1">
        <v>1588.9499510000001</v>
      </c>
      <c r="D226" s="1">
        <v>1511</v>
      </c>
      <c r="E226" s="1">
        <v>1517.599976</v>
      </c>
      <c r="F226" s="1">
        <v>1517.599976</v>
      </c>
      <c r="G226" s="1">
        <v>73143</v>
      </c>
      <c r="H226" s="6">
        <f t="shared" si="4"/>
        <v>-1.1303283855409619E-2</v>
      </c>
    </row>
    <row r="227" spans="1:8" ht="15.75" customHeight="1">
      <c r="A227" s="3">
        <v>44048</v>
      </c>
      <c r="B227" s="1">
        <v>1529.650024</v>
      </c>
      <c r="C227" s="1">
        <v>1538</v>
      </c>
      <c r="D227" s="1">
        <v>1506.5</v>
      </c>
      <c r="E227" s="1">
        <v>1532.650024</v>
      </c>
      <c r="F227" s="1">
        <v>1532.650024</v>
      </c>
      <c r="G227" s="1">
        <v>98878</v>
      </c>
      <c r="H227" s="6">
        <f t="shared" si="4"/>
        <v>9.9170059554613884E-3</v>
      </c>
    </row>
    <row r="228" spans="1:8" ht="15.75" customHeight="1">
      <c r="A228" s="3">
        <v>44049</v>
      </c>
      <c r="B228" s="1">
        <v>1539.650024</v>
      </c>
      <c r="C228" s="1">
        <v>1564.9499510000001</v>
      </c>
      <c r="D228" s="1">
        <v>1530.5</v>
      </c>
      <c r="E228" s="1">
        <v>1561.849976</v>
      </c>
      <c r="F228" s="1">
        <v>1561.849976</v>
      </c>
      <c r="G228" s="1">
        <v>74729</v>
      </c>
      <c r="H228" s="6">
        <f t="shared" si="4"/>
        <v>1.9051937195545914E-2</v>
      </c>
    </row>
    <row r="229" spans="1:8" ht="15.75" customHeight="1">
      <c r="A229" s="3">
        <v>44050</v>
      </c>
      <c r="B229" s="1">
        <v>1563</v>
      </c>
      <c r="C229" s="1">
        <v>1625</v>
      </c>
      <c r="D229" s="1">
        <v>1550</v>
      </c>
      <c r="E229" s="1">
        <v>1592.9499510000001</v>
      </c>
      <c r="F229" s="1">
        <v>1592.9499510000001</v>
      </c>
      <c r="G229" s="1">
        <v>263761</v>
      </c>
      <c r="H229" s="6">
        <f t="shared" si="4"/>
        <v>1.9912267809261142E-2</v>
      </c>
    </row>
    <row r="230" spans="1:8" ht="15.75" customHeight="1">
      <c r="A230" s="3">
        <v>44053</v>
      </c>
      <c r="B230" s="1">
        <v>1604</v>
      </c>
      <c r="C230" s="1">
        <v>1636.9499510000001</v>
      </c>
      <c r="D230" s="1">
        <v>1594.6999510000001</v>
      </c>
      <c r="E230" s="1">
        <v>1630.1999510000001</v>
      </c>
      <c r="F230" s="1">
        <v>1630.1999510000001</v>
      </c>
      <c r="G230" s="1">
        <v>85839</v>
      </c>
      <c r="H230" s="6">
        <f t="shared" si="4"/>
        <v>2.3384287733971623E-2</v>
      </c>
    </row>
    <row r="231" spans="1:8" ht="15.75" customHeight="1">
      <c r="A231" s="3">
        <v>44054</v>
      </c>
      <c r="B231" s="1">
        <v>1630.1999510000001</v>
      </c>
      <c r="C231" s="1">
        <v>1653</v>
      </c>
      <c r="D231" s="1">
        <v>1581.650024</v>
      </c>
      <c r="E231" s="1">
        <v>1589.75</v>
      </c>
      <c r="F231" s="1">
        <v>1589.75</v>
      </c>
      <c r="G231" s="1">
        <v>176501</v>
      </c>
      <c r="H231" s="6">
        <f t="shared" si="4"/>
        <v>-2.4812877080009222E-2</v>
      </c>
    </row>
    <row r="232" spans="1:8" ht="15.75" customHeight="1">
      <c r="A232" s="3">
        <v>44055</v>
      </c>
      <c r="B232" s="1">
        <v>1589.75</v>
      </c>
      <c r="C232" s="1">
        <v>1597.9499510000001</v>
      </c>
      <c r="D232" s="1">
        <v>1552.8000489999999</v>
      </c>
      <c r="E232" s="1">
        <v>1569.150024</v>
      </c>
      <c r="F232" s="1">
        <v>1569.150024</v>
      </c>
      <c r="G232" s="1">
        <v>159308</v>
      </c>
      <c r="H232" s="6">
        <f t="shared" si="4"/>
        <v>-1.2957997169366233E-2</v>
      </c>
    </row>
    <row r="233" spans="1:8" ht="15.75" customHeight="1">
      <c r="A233" s="3">
        <v>44056</v>
      </c>
      <c r="B233" s="1">
        <v>1575</v>
      </c>
      <c r="C233" s="1">
        <v>1606.9499510000001</v>
      </c>
      <c r="D233" s="1">
        <v>1575</v>
      </c>
      <c r="E233" s="1">
        <v>1594.6999510000001</v>
      </c>
      <c r="F233" s="1">
        <v>1594.6999510000001</v>
      </c>
      <c r="G233" s="1">
        <v>112215</v>
      </c>
      <c r="H233" s="6">
        <f t="shared" si="4"/>
        <v>1.6282654054243589E-2</v>
      </c>
    </row>
    <row r="234" spans="1:8" ht="15.75" customHeight="1">
      <c r="A234" s="3">
        <v>44057</v>
      </c>
      <c r="B234" s="1">
        <v>1585</v>
      </c>
      <c r="C234" s="1">
        <v>1617.099976</v>
      </c>
      <c r="D234" s="1">
        <v>1551.0500489999999</v>
      </c>
      <c r="E234" s="1">
        <v>1564.900024</v>
      </c>
      <c r="F234" s="1">
        <v>1564.900024</v>
      </c>
      <c r="G234" s="1">
        <v>39864</v>
      </c>
      <c r="H234" s="6">
        <f t="shared" si="4"/>
        <v>-1.8686855154985846E-2</v>
      </c>
    </row>
    <row r="235" spans="1:8" ht="15.75" customHeight="1">
      <c r="A235" s="3">
        <v>44060</v>
      </c>
      <c r="B235" s="1">
        <v>1570</v>
      </c>
      <c r="C235" s="1">
        <v>1588</v>
      </c>
      <c r="D235" s="1">
        <v>1526.8000489999999</v>
      </c>
      <c r="E235" s="1">
        <v>1545.1999510000001</v>
      </c>
      <c r="F235" s="1">
        <v>1545.1999510000001</v>
      </c>
      <c r="G235" s="1">
        <v>44095</v>
      </c>
      <c r="H235" s="6">
        <f t="shared" si="4"/>
        <v>-1.2588710267666258E-2</v>
      </c>
    </row>
    <row r="236" spans="1:8" ht="15.75" customHeight="1">
      <c r="A236" s="3">
        <v>44061</v>
      </c>
      <c r="B236" s="1">
        <v>1545.0500489999999</v>
      </c>
      <c r="C236" s="1">
        <v>1594</v>
      </c>
      <c r="D236" s="1">
        <v>1545.0500489999999</v>
      </c>
      <c r="E236" s="1">
        <v>1588.1999510000001</v>
      </c>
      <c r="F236" s="1">
        <v>1588.1999510000001</v>
      </c>
      <c r="G236" s="1">
        <v>69345</v>
      </c>
      <c r="H236" s="6">
        <f t="shared" si="4"/>
        <v>2.7828113748108705E-2</v>
      </c>
    </row>
    <row r="237" spans="1:8" ht="15.75" customHeight="1">
      <c r="A237" s="3">
        <v>44062</v>
      </c>
      <c r="B237" s="1">
        <v>1590</v>
      </c>
      <c r="C237" s="1">
        <v>1606.5</v>
      </c>
      <c r="D237" s="1">
        <v>1589</v>
      </c>
      <c r="E237" s="1">
        <v>1600.1999510000001</v>
      </c>
      <c r="F237" s="1">
        <v>1600.1999510000001</v>
      </c>
      <c r="G237" s="1">
        <v>37075</v>
      </c>
      <c r="H237" s="6">
        <f t="shared" si="4"/>
        <v>7.5557236936345928E-3</v>
      </c>
    </row>
    <row r="238" spans="1:8" ht="15.75" customHeight="1">
      <c r="A238" s="3">
        <v>44063</v>
      </c>
      <c r="B238" s="1">
        <v>1590</v>
      </c>
      <c r="C238" s="1">
        <v>1615</v>
      </c>
      <c r="D238" s="1">
        <v>1565</v>
      </c>
      <c r="E238" s="1">
        <v>1580.650024</v>
      </c>
      <c r="F238" s="1">
        <v>1580.650024</v>
      </c>
      <c r="G238" s="1">
        <v>52330</v>
      </c>
      <c r="H238" s="6">
        <f t="shared" si="4"/>
        <v>-1.2217177601950836E-2</v>
      </c>
    </row>
    <row r="239" spans="1:8" ht="15.75" customHeight="1">
      <c r="A239" s="3">
        <v>44064</v>
      </c>
      <c r="B239" s="1">
        <v>1581.099976</v>
      </c>
      <c r="C239" s="1">
        <v>1612.6999510000001</v>
      </c>
      <c r="D239" s="1">
        <v>1573.5500489999999</v>
      </c>
      <c r="E239" s="1">
        <v>1604.5500489999999</v>
      </c>
      <c r="F239" s="1">
        <v>1604.5500489999999</v>
      </c>
      <c r="G239" s="1">
        <v>93948</v>
      </c>
      <c r="H239" s="6">
        <f t="shared" si="4"/>
        <v>1.5120377463139123E-2</v>
      </c>
    </row>
    <row r="240" spans="1:8" ht="15.75" customHeight="1">
      <c r="A240" s="3">
        <v>44067</v>
      </c>
      <c r="B240" s="1">
        <v>1612</v>
      </c>
      <c r="C240" s="1">
        <v>1631.900024</v>
      </c>
      <c r="D240" s="1">
        <v>1574.900024</v>
      </c>
      <c r="E240" s="1">
        <v>1579.5500489999999</v>
      </c>
      <c r="F240" s="1">
        <v>1579.5500489999999</v>
      </c>
      <c r="G240" s="1">
        <v>164561</v>
      </c>
      <c r="H240" s="6">
        <f t="shared" si="4"/>
        <v>-1.5580691930164904E-2</v>
      </c>
    </row>
    <row r="241" spans="1:8" ht="15.75" customHeight="1">
      <c r="A241" s="3">
        <v>44068</v>
      </c>
      <c r="B241" s="1">
        <v>1596.900024</v>
      </c>
      <c r="C241" s="1">
        <v>1596.900024</v>
      </c>
      <c r="D241" s="1">
        <v>1518.650024</v>
      </c>
      <c r="E241" s="1">
        <v>1545</v>
      </c>
      <c r="F241" s="1">
        <v>1545</v>
      </c>
      <c r="G241" s="1">
        <v>122075</v>
      </c>
      <c r="H241" s="6">
        <f t="shared" si="4"/>
        <v>-2.1873348693112506E-2</v>
      </c>
    </row>
    <row r="242" spans="1:8" ht="15.75" customHeight="1">
      <c r="A242" s="3">
        <v>44069</v>
      </c>
      <c r="B242" s="1">
        <v>1559</v>
      </c>
      <c r="C242" s="1">
        <v>1559</v>
      </c>
      <c r="D242" s="1">
        <v>1521.1999510000001</v>
      </c>
      <c r="E242" s="1">
        <v>1540.5500489999999</v>
      </c>
      <c r="F242" s="1">
        <v>1540.5500489999999</v>
      </c>
      <c r="G242" s="1">
        <v>89898</v>
      </c>
      <c r="H242" s="6">
        <f t="shared" si="4"/>
        <v>-2.8802271844660552E-3</v>
      </c>
    </row>
    <row r="243" spans="1:8" ht="15.75" customHeight="1">
      <c r="A243" s="3">
        <v>44070</v>
      </c>
      <c r="B243" s="1">
        <v>1549</v>
      </c>
      <c r="C243" s="1">
        <v>1564.5</v>
      </c>
      <c r="D243" s="1">
        <v>1530</v>
      </c>
      <c r="E243" s="1">
        <v>1538.0500489999999</v>
      </c>
      <c r="F243" s="1">
        <v>1538.0500489999999</v>
      </c>
      <c r="G243" s="1">
        <v>77022</v>
      </c>
      <c r="H243" s="6">
        <f t="shared" si="4"/>
        <v>-1.622797001384536E-3</v>
      </c>
    </row>
    <row r="244" spans="1:8" ht="15.75" customHeight="1">
      <c r="A244" s="3">
        <v>44071</v>
      </c>
      <c r="B244" s="1">
        <v>1544.5</v>
      </c>
      <c r="C244" s="1">
        <v>1559</v>
      </c>
      <c r="D244" s="1">
        <v>1525.0500489999999</v>
      </c>
      <c r="E244" s="1">
        <v>1534.650024</v>
      </c>
      <c r="F244" s="1">
        <v>1534.650024</v>
      </c>
      <c r="G244" s="1">
        <v>81092</v>
      </c>
      <c r="H244" s="6">
        <f t="shared" si="4"/>
        <v>-2.2106075171029198E-3</v>
      </c>
    </row>
    <row r="245" spans="1:8" ht="15.75" customHeight="1">
      <c r="A245" s="3">
        <v>44074</v>
      </c>
      <c r="B245" s="1">
        <v>1540</v>
      </c>
      <c r="C245" s="1">
        <v>1585</v>
      </c>
      <c r="D245" s="1">
        <v>1508</v>
      </c>
      <c r="E245" s="1">
        <v>1565.150024</v>
      </c>
      <c r="F245" s="1">
        <v>1565.150024</v>
      </c>
      <c r="G245" s="1">
        <v>105158</v>
      </c>
      <c r="H245" s="6">
        <f t="shared" si="4"/>
        <v>1.9874238114891529E-2</v>
      </c>
    </row>
    <row r="246" spans="1:8" ht="15.75" customHeight="1">
      <c r="A246" s="3">
        <v>44075</v>
      </c>
      <c r="B246" s="1">
        <v>1585</v>
      </c>
      <c r="C246" s="1">
        <v>1585</v>
      </c>
      <c r="D246" s="1">
        <v>1526.75</v>
      </c>
      <c r="E246" s="1">
        <v>1532.8000489999999</v>
      </c>
      <c r="F246" s="1">
        <v>1532.8000489999999</v>
      </c>
      <c r="G246" s="1">
        <v>27975</v>
      </c>
      <c r="H246" s="6">
        <f t="shared" si="4"/>
        <v>-2.0668929178638332E-2</v>
      </c>
    </row>
    <row r="247" spans="1:8" ht="15.75" customHeight="1"/>
    <row r="248" spans="1:8" ht="15.75" customHeight="1"/>
    <row r="249" spans="1:8" ht="15.75" customHeight="1"/>
    <row r="250" spans="1:8" ht="15.75" customHeight="1"/>
    <row r="251" spans="1:8" ht="15.75" customHeight="1"/>
    <row r="252" spans="1:8" ht="15.75" customHeight="1"/>
    <row r="253" spans="1:8" ht="15.75" customHeight="1"/>
    <row r="254" spans="1:8" ht="15.75" customHeight="1"/>
    <row r="255" spans="1:8" ht="15.75" customHeight="1"/>
    <row r="256" spans="1:8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998"/>
  <sheetViews>
    <sheetView workbookViewId="0">
      <selection activeCell="B1" sqref="B1:G1"/>
    </sheetView>
  </sheetViews>
  <sheetFormatPr defaultColWidth="12.625" defaultRowHeight="15" customHeight="1"/>
  <cols>
    <col min="1" max="1" width="22" customWidth="1"/>
    <col min="2" max="2" width="24.25" customWidth="1"/>
    <col min="9" max="9" width="17.875" customWidth="1"/>
  </cols>
  <sheetData>
    <row r="1" spans="1:21">
      <c r="A1" s="1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P1" s="8" t="s">
        <v>8</v>
      </c>
      <c r="Q1" s="8" t="s">
        <v>9</v>
      </c>
      <c r="R1" s="8" t="s">
        <v>10</v>
      </c>
      <c r="S1" s="8" t="s">
        <v>11</v>
      </c>
      <c r="T1" s="8" t="s">
        <v>12</v>
      </c>
      <c r="U1" s="8" t="s">
        <v>13</v>
      </c>
    </row>
    <row r="2" spans="1:21">
      <c r="A2" s="3">
        <v>43711</v>
      </c>
      <c r="B2" s="4"/>
      <c r="C2" s="4"/>
      <c r="D2" s="4"/>
      <c r="E2" s="4"/>
      <c r="F2" s="4"/>
      <c r="G2" s="4"/>
    </row>
    <row r="3" spans="1:21">
      <c r="A3" s="3">
        <v>43712</v>
      </c>
      <c r="B3" s="10">
        <v>1.3235974274721245E-2</v>
      </c>
      <c r="C3" s="10">
        <v>1.5608757128414655E-2</v>
      </c>
      <c r="D3" s="10">
        <v>1.6653581266749755E-2</v>
      </c>
      <c r="E3" s="10">
        <v>-3.7396466767292344E-2</v>
      </c>
      <c r="F3" s="10">
        <v>-4.5536749850829913E-4</v>
      </c>
      <c r="G3" s="10">
        <v>1.3235974274721245E-2</v>
      </c>
      <c r="P3" s="1">
        <f t="shared" ref="P3:U3" si="0">IF(B3&gt;0,0,B3)</f>
        <v>0</v>
      </c>
      <c r="Q3" s="1">
        <f t="shared" si="0"/>
        <v>0</v>
      </c>
      <c r="R3" s="1">
        <f t="shared" si="0"/>
        <v>0</v>
      </c>
      <c r="S3" s="4">
        <f t="shared" si="0"/>
        <v>-3.7396466767292344E-2</v>
      </c>
      <c r="T3" s="4">
        <f t="shared" si="0"/>
        <v>-4.5536749850829913E-4</v>
      </c>
      <c r="U3" s="1">
        <f t="shared" si="0"/>
        <v>0</v>
      </c>
    </row>
    <row r="4" spans="1:21">
      <c r="A4" s="3">
        <v>43713</v>
      </c>
      <c r="B4" s="10">
        <v>-1.1787214965017747E-2</v>
      </c>
      <c r="C4" s="10">
        <v>-1.2170847979903338E-2</v>
      </c>
      <c r="D4" s="10">
        <v>-5.6145308857949742E-3</v>
      </c>
      <c r="E4" s="10">
        <v>2.4226291481025047E-2</v>
      </c>
      <c r="F4" s="10">
        <v>-3.1397036743307325E-3</v>
      </c>
      <c r="G4" s="10">
        <v>-1.1787214965017747E-2</v>
      </c>
      <c r="P4" s="4">
        <f t="shared" ref="P4:U4" si="1">IF(B4&gt;0,0,B4)</f>
        <v>-1.1787214965017747E-2</v>
      </c>
      <c r="Q4" s="4">
        <f t="shared" si="1"/>
        <v>-1.2170847979903338E-2</v>
      </c>
      <c r="R4" s="4">
        <f t="shared" si="1"/>
        <v>-5.6145308857949742E-3</v>
      </c>
      <c r="S4" s="1">
        <f t="shared" si="1"/>
        <v>0</v>
      </c>
      <c r="T4" s="4">
        <f t="shared" si="1"/>
        <v>-3.1397036743307325E-3</v>
      </c>
      <c r="U4" s="4">
        <f t="shared" si="1"/>
        <v>-1.1787214965017747E-2</v>
      </c>
    </row>
    <row r="5" spans="1:21">
      <c r="A5" s="3">
        <v>43714</v>
      </c>
      <c r="B5" s="10">
        <v>-4.6114191063816154E-4</v>
      </c>
      <c r="C5" s="10">
        <v>-1.0386980578684361E-2</v>
      </c>
      <c r="D5" s="10">
        <v>4.8140208308715404E-3</v>
      </c>
      <c r="E5" s="10">
        <v>1.9561878294889382E-2</v>
      </c>
      <c r="F5" s="10">
        <v>2.4974829201399346E-2</v>
      </c>
      <c r="G5" s="10">
        <v>-4.6114191063816154E-4</v>
      </c>
      <c r="P5" s="4">
        <f t="shared" ref="P5:U5" si="2">IF(B5&gt;0,0,B5)</f>
        <v>-4.6114191063816154E-4</v>
      </c>
      <c r="Q5" s="4">
        <f t="shared" si="2"/>
        <v>-1.0386980578684361E-2</v>
      </c>
      <c r="R5" s="1">
        <f t="shared" si="2"/>
        <v>0</v>
      </c>
      <c r="S5" s="1">
        <f t="shared" si="2"/>
        <v>0</v>
      </c>
      <c r="T5" s="1">
        <f t="shared" si="2"/>
        <v>0</v>
      </c>
      <c r="U5" s="4">
        <f t="shared" si="2"/>
        <v>-4.6114191063816154E-4</v>
      </c>
    </row>
    <row r="6" spans="1:21">
      <c r="A6" s="3">
        <v>43717</v>
      </c>
      <c r="B6" s="10">
        <v>4.9209100898721173E-3</v>
      </c>
      <c r="C6" s="10">
        <v>-1.4540127089566058E-2</v>
      </c>
      <c r="D6" s="10">
        <v>1.6475338000169599E-3</v>
      </c>
      <c r="E6" s="10">
        <v>-1.4839203708229266E-2</v>
      </c>
      <c r="F6" s="10">
        <v>2.0631604008714558E-2</v>
      </c>
      <c r="G6" s="10">
        <v>4.9209100898721173E-3</v>
      </c>
      <c r="P6" s="1">
        <f t="shared" ref="P6:U6" si="3">IF(B6&gt;0,0,B6)</f>
        <v>0</v>
      </c>
      <c r="Q6" s="4">
        <f t="shared" si="3"/>
        <v>-1.4540127089566058E-2</v>
      </c>
      <c r="R6" s="1">
        <f t="shared" si="3"/>
        <v>0</v>
      </c>
      <c r="S6" s="4">
        <f t="shared" si="3"/>
        <v>-1.4839203708229266E-2</v>
      </c>
      <c r="T6" s="1">
        <f t="shared" si="3"/>
        <v>0</v>
      </c>
      <c r="U6" s="1">
        <f t="shared" si="3"/>
        <v>0</v>
      </c>
    </row>
    <row r="7" spans="1:21">
      <c r="A7" s="3">
        <v>43719</v>
      </c>
      <c r="B7" s="10">
        <v>-6.0597230694250971E-3</v>
      </c>
      <c r="C7" s="10">
        <v>-2.4621974451072361E-2</v>
      </c>
      <c r="D7" s="10">
        <v>7.5566764133390071E-4</v>
      </c>
      <c r="E7" s="10">
        <v>-4.1751685802721032E-2</v>
      </c>
      <c r="F7" s="10">
        <v>4.1302679515315037E-3</v>
      </c>
      <c r="G7" s="10">
        <v>-6.0597230694250971E-3</v>
      </c>
      <c r="P7" s="4">
        <f t="shared" ref="P7:U7" si="4">IF(B7&gt;0,0,B7)</f>
        <v>-6.0597230694250971E-3</v>
      </c>
      <c r="Q7" s="4">
        <f t="shared" si="4"/>
        <v>-2.4621974451072361E-2</v>
      </c>
      <c r="R7" s="1">
        <f t="shared" si="4"/>
        <v>0</v>
      </c>
      <c r="S7" s="4">
        <f t="shared" si="4"/>
        <v>-4.1751685802721032E-2</v>
      </c>
      <c r="T7" s="1">
        <f t="shared" si="4"/>
        <v>0</v>
      </c>
      <c r="U7" s="4">
        <f t="shared" si="4"/>
        <v>-6.0597230694250971E-3</v>
      </c>
    </row>
    <row r="8" spans="1:21">
      <c r="A8" s="3">
        <v>43720</v>
      </c>
      <c r="B8" s="10">
        <v>-2.9498718663531421E-2</v>
      </c>
      <c r="C8" s="10">
        <v>-2.6472612477756734E-3</v>
      </c>
      <c r="D8" s="10">
        <v>8.688339884937361E-3</v>
      </c>
      <c r="E8" s="10">
        <v>8.678814130743201E-3</v>
      </c>
      <c r="F8" s="10">
        <v>-8.4645178925956081E-3</v>
      </c>
      <c r="G8" s="10">
        <v>-2.9498718663531421E-2</v>
      </c>
      <c r="J8" s="8" t="s">
        <v>8</v>
      </c>
      <c r="K8" s="8" t="s">
        <v>9</v>
      </c>
      <c r="L8" s="8" t="s">
        <v>10</v>
      </c>
      <c r="M8" s="8" t="s">
        <v>11</v>
      </c>
      <c r="N8" s="8" t="s">
        <v>12</v>
      </c>
      <c r="O8" s="8" t="s">
        <v>13</v>
      </c>
      <c r="P8" s="4">
        <f t="shared" ref="P8:U8" si="5">IF(B8&gt;0,0,B8)</f>
        <v>-2.9498718663531421E-2</v>
      </c>
      <c r="Q8" s="4">
        <f t="shared" si="5"/>
        <v>-2.6472612477756734E-3</v>
      </c>
      <c r="R8" s="1">
        <f t="shared" si="5"/>
        <v>0</v>
      </c>
      <c r="S8" s="1">
        <f t="shared" si="5"/>
        <v>0</v>
      </c>
      <c r="T8" s="4">
        <f t="shared" si="5"/>
        <v>-8.4645178925956081E-3</v>
      </c>
      <c r="U8" s="4">
        <f t="shared" si="5"/>
        <v>-2.9498718663531421E-2</v>
      </c>
    </row>
    <row r="9" spans="1:21">
      <c r="A9" s="3">
        <v>43721</v>
      </c>
      <c r="B9" s="10">
        <v>1.5070706064310872E-2</v>
      </c>
      <c r="C9" s="10">
        <v>1.2892153920393626E-2</v>
      </c>
      <c r="D9" s="10">
        <v>-5.9097281918520901E-3</v>
      </c>
      <c r="E9" s="10">
        <v>-3.2046466926814272E-3</v>
      </c>
      <c r="F9" s="10">
        <v>1.3274898300356466E-2</v>
      </c>
      <c r="G9" s="10">
        <v>1.5070706064310872E-2</v>
      </c>
      <c r="I9" s="7" t="s">
        <v>14</v>
      </c>
      <c r="J9" s="4">
        <f t="shared" ref="J9:O9" si="6">AVERAGE(B3:B246)</f>
        <v>1.4003462752482695E-4</v>
      </c>
      <c r="K9" s="4">
        <f t="shared" si="6"/>
        <v>1.2457225905283449E-3</v>
      </c>
      <c r="L9" s="4">
        <f t="shared" si="6"/>
        <v>3.6355604946443663E-4</v>
      </c>
      <c r="M9" s="4">
        <f t="shared" si="6"/>
        <v>6.2926387583340311E-4</v>
      </c>
      <c r="N9" s="4">
        <f t="shared" si="6"/>
        <v>-2.0581200566740863E-5</v>
      </c>
      <c r="O9" s="4">
        <f t="shared" si="6"/>
        <v>1.4003462752482695E-4</v>
      </c>
      <c r="P9" s="1">
        <f t="shared" ref="P9:U9" si="7">IF(B9&gt;0,0,B9)</f>
        <v>0</v>
      </c>
      <c r="Q9" s="1">
        <f t="shared" si="7"/>
        <v>0</v>
      </c>
      <c r="R9" s="4">
        <f t="shared" si="7"/>
        <v>-5.9097281918520901E-3</v>
      </c>
      <c r="S9" s="4">
        <f t="shared" si="7"/>
        <v>-3.2046466926814272E-3</v>
      </c>
      <c r="T9" s="1">
        <f t="shared" si="7"/>
        <v>0</v>
      </c>
      <c r="U9" s="1">
        <f t="shared" si="7"/>
        <v>0</v>
      </c>
    </row>
    <row r="10" spans="1:21">
      <c r="A10" s="3">
        <v>43724</v>
      </c>
      <c r="B10" s="10">
        <v>1.4628245028843847E-2</v>
      </c>
      <c r="C10" s="10">
        <v>1.3101943929536681E-3</v>
      </c>
      <c r="D10" s="10">
        <v>-5.891651756731355E-3</v>
      </c>
      <c r="E10" s="10">
        <v>-5.4607252093261385E-3</v>
      </c>
      <c r="F10" s="10">
        <v>-1.4684528007511121E-2</v>
      </c>
      <c r="G10" s="10">
        <v>1.4628245028843847E-2</v>
      </c>
      <c r="I10" s="7" t="s">
        <v>15</v>
      </c>
      <c r="J10" s="11">
        <f t="shared" ref="J10:O10" si="8">VAR(B3:B246)</f>
        <v>7.4794424363911361E-4</v>
      </c>
      <c r="K10" s="11">
        <f t="shared" si="8"/>
        <v>5.3732288838478177E-4</v>
      </c>
      <c r="L10" s="11">
        <f t="shared" si="8"/>
        <v>6.6139444151219404E-4</v>
      </c>
      <c r="M10" s="11">
        <f t="shared" si="8"/>
        <v>8.0522541210186361E-4</v>
      </c>
      <c r="N10" s="11">
        <f t="shared" si="8"/>
        <v>1.1238073908751618E-3</v>
      </c>
      <c r="O10" s="11">
        <f t="shared" si="8"/>
        <v>7.4794424363911361E-4</v>
      </c>
      <c r="P10" s="1">
        <f t="shared" ref="P10:U10" si="9">IF(B10&gt;0,0,B10)</f>
        <v>0</v>
      </c>
      <c r="Q10" s="1">
        <f t="shared" si="9"/>
        <v>0</v>
      </c>
      <c r="R10" s="4">
        <f t="shared" si="9"/>
        <v>-5.891651756731355E-3</v>
      </c>
      <c r="S10" s="4">
        <f t="shared" si="9"/>
        <v>-5.4607252093261385E-3</v>
      </c>
      <c r="T10" s="4">
        <f t="shared" si="9"/>
        <v>-1.4684528007511121E-2</v>
      </c>
      <c r="U10" s="1">
        <f t="shared" si="9"/>
        <v>0</v>
      </c>
    </row>
    <row r="11" spans="1:21">
      <c r="A11" s="3">
        <v>43725</v>
      </c>
      <c r="B11" s="10">
        <v>1.1089970109343463E-3</v>
      </c>
      <c r="C11" s="10">
        <v>-1.3132077272163388E-2</v>
      </c>
      <c r="D11" s="10">
        <v>-1.460683628362696E-2</v>
      </c>
      <c r="E11" s="10">
        <v>3.6310279253492757E-3</v>
      </c>
      <c r="F11" s="10">
        <v>-1.7822193311369583E-2</v>
      </c>
      <c r="G11" s="10">
        <v>1.1089970109343463E-3</v>
      </c>
      <c r="I11" s="7" t="s">
        <v>16</v>
      </c>
      <c r="J11" s="11">
        <f>SQRT(J10)</f>
        <v>2.7348569316129018E-2</v>
      </c>
      <c r="K11" s="11">
        <f t="shared" ref="K11:O11" si="10">STDEV(C3:C246)</f>
        <v>2.3180226236704026E-2</v>
      </c>
      <c r="L11" s="11">
        <f t="shared" si="10"/>
        <v>2.5717590118675467E-2</v>
      </c>
      <c r="M11" s="11">
        <f t="shared" si="10"/>
        <v>2.8376494006516442E-2</v>
      </c>
      <c r="N11" s="11">
        <f t="shared" si="10"/>
        <v>3.3523236581141175E-2</v>
      </c>
      <c r="O11" s="11">
        <f t="shared" si="10"/>
        <v>2.7348569316129018E-2</v>
      </c>
      <c r="P11" s="1">
        <f t="shared" ref="P11:U11" si="11">IF(B11&gt;0,0,B11)</f>
        <v>0</v>
      </c>
      <c r="Q11" s="4">
        <f t="shared" si="11"/>
        <v>-1.3132077272163388E-2</v>
      </c>
      <c r="R11" s="4">
        <f t="shared" si="11"/>
        <v>-1.460683628362696E-2</v>
      </c>
      <c r="S11" s="1">
        <f t="shared" si="11"/>
        <v>0</v>
      </c>
      <c r="T11" s="4">
        <f t="shared" si="11"/>
        <v>-1.7822193311369583E-2</v>
      </c>
      <c r="U11" s="1">
        <f t="shared" si="11"/>
        <v>0</v>
      </c>
    </row>
    <row r="12" spans="1:21">
      <c r="A12" s="3">
        <v>43726</v>
      </c>
      <c r="B12" s="10">
        <v>-7.3544885539017111E-3</v>
      </c>
      <c r="C12" s="10">
        <v>2.4624871466417384E-3</v>
      </c>
      <c r="D12" s="10">
        <v>-1.0672209340587368E-2</v>
      </c>
      <c r="E12" s="10">
        <v>1.9060099420965374E-2</v>
      </c>
      <c r="F12" s="10">
        <v>1.4621334648062307E-2</v>
      </c>
      <c r="G12" s="10">
        <v>-7.3544885539017111E-3</v>
      </c>
      <c r="I12" s="7" t="s">
        <v>17</v>
      </c>
      <c r="J12" s="11">
        <f t="shared" ref="J12:O12" si="12">(J9-0.19%)/J11</f>
        <v>-6.4353105719399395E-2</v>
      </c>
      <c r="K12" s="11">
        <f t="shared" si="12"/>
        <v>-2.8225669706176525E-2</v>
      </c>
      <c r="L12" s="11">
        <f t="shared" si="12"/>
        <v>-5.9742920835332718E-2</v>
      </c>
      <c r="M12" s="11">
        <f t="shared" si="12"/>
        <v>-4.4781294118814756E-2</v>
      </c>
      <c r="N12" s="11">
        <f t="shared" si="12"/>
        <v>-5.7291043360866378E-2</v>
      </c>
      <c r="O12" s="11">
        <f t="shared" si="12"/>
        <v>-6.4353105719399395E-2</v>
      </c>
      <c r="P12" s="4">
        <f t="shared" ref="P12:U12" si="13">IF(B12&gt;0,0,B12)</f>
        <v>-7.3544885539017111E-3</v>
      </c>
      <c r="Q12" s="1">
        <f t="shared" si="13"/>
        <v>0</v>
      </c>
      <c r="R12" s="4">
        <f t="shared" si="13"/>
        <v>-1.0672209340587368E-2</v>
      </c>
      <c r="S12" s="1">
        <f t="shared" si="13"/>
        <v>0</v>
      </c>
      <c r="T12" s="1">
        <f t="shared" si="13"/>
        <v>0</v>
      </c>
      <c r="U12" s="4">
        <f t="shared" si="13"/>
        <v>-7.3544885539017111E-3</v>
      </c>
    </row>
    <row r="13" spans="1:21">
      <c r="A13" s="3">
        <v>43727</v>
      </c>
      <c r="B13" s="10">
        <v>-1.7794147593700124E-2</v>
      </c>
      <c r="C13" s="10">
        <v>-8.4084670785016385E-3</v>
      </c>
      <c r="D13" s="10">
        <v>6.554689698345809E-3</v>
      </c>
      <c r="E13" s="10">
        <v>1.5759765846181283E-2</v>
      </c>
      <c r="F13" s="10">
        <v>-9.1521836645012834E-3</v>
      </c>
      <c r="G13" s="10">
        <v>-1.7794147593700124E-2</v>
      </c>
      <c r="I13" s="7" t="s">
        <v>18</v>
      </c>
      <c r="J13" s="11">
        <f t="shared" ref="J13:O13" si="14">STDEV(P3:P246)</f>
        <v>1.8890751560017488E-2</v>
      </c>
      <c r="K13" s="11">
        <f t="shared" si="14"/>
        <v>1.3452348269049487E-2</v>
      </c>
      <c r="L13" s="11">
        <f t="shared" si="14"/>
        <v>1.6276250103284123E-2</v>
      </c>
      <c r="M13" s="11">
        <f t="shared" si="14"/>
        <v>1.7702674756242598E-2</v>
      </c>
      <c r="N13" s="11">
        <f t="shared" si="14"/>
        <v>2.3573804635634833E-2</v>
      </c>
      <c r="O13" s="11">
        <f t="shared" si="14"/>
        <v>1.8890751560017488E-2</v>
      </c>
      <c r="P13" s="4">
        <f t="shared" ref="P13:U13" si="15">IF(B13&gt;0,0,B13)</f>
        <v>-1.7794147593700124E-2</v>
      </c>
      <c r="Q13" s="4">
        <f t="shared" si="15"/>
        <v>-8.4084670785016385E-3</v>
      </c>
      <c r="R13" s="1">
        <f t="shared" si="15"/>
        <v>0</v>
      </c>
      <c r="S13" s="1">
        <f t="shared" si="15"/>
        <v>0</v>
      </c>
      <c r="T13" s="4">
        <f t="shared" si="15"/>
        <v>-9.1521836645012834E-3</v>
      </c>
      <c r="U13" s="4">
        <f t="shared" si="15"/>
        <v>-1.7794147593700124E-2</v>
      </c>
    </row>
    <row r="14" spans="1:21">
      <c r="A14" s="3">
        <v>43728</v>
      </c>
      <c r="B14" s="10">
        <v>1.9410496478618096E-2</v>
      </c>
      <c r="C14" s="10">
        <v>-4.2882635025589871E-4</v>
      </c>
      <c r="D14" s="10">
        <v>8.9505401765801143E-2</v>
      </c>
      <c r="E14" s="10">
        <v>5.3578176577818853E-2</v>
      </c>
      <c r="F14" s="10">
        <v>7.024956615356176E-2</v>
      </c>
      <c r="G14" s="10">
        <v>1.9410496478618096E-2</v>
      </c>
      <c r="I14" s="7" t="s">
        <v>19</v>
      </c>
      <c r="J14" s="11">
        <f t="shared" ref="J14:O14" si="16">(J9-0.19%)/J13</f>
        <v>-9.3165450134877745E-2</v>
      </c>
      <c r="K14" s="11">
        <f t="shared" si="16"/>
        <v>-4.8636668958161378E-2</v>
      </c>
      <c r="L14" s="11">
        <f t="shared" si="16"/>
        <v>-9.4397907428661901E-2</v>
      </c>
      <c r="M14" s="11">
        <f t="shared" si="16"/>
        <v>-7.1782153921033306E-2</v>
      </c>
      <c r="N14" s="11">
        <f t="shared" si="16"/>
        <v>-8.147098995057997E-2</v>
      </c>
      <c r="O14" s="11">
        <f t="shared" si="16"/>
        <v>-9.3165450134877745E-2</v>
      </c>
      <c r="P14" s="1">
        <f t="shared" ref="P14:U14" si="17">IF(B14&gt;0,0,B14)</f>
        <v>0</v>
      </c>
      <c r="Q14" s="4">
        <f t="shared" si="17"/>
        <v>-4.2882635025589871E-4</v>
      </c>
      <c r="R14" s="1">
        <f t="shared" si="17"/>
        <v>0</v>
      </c>
      <c r="S14" s="1">
        <f t="shared" si="17"/>
        <v>0</v>
      </c>
      <c r="T14" s="1">
        <f t="shared" si="17"/>
        <v>0</v>
      </c>
      <c r="U14" s="1">
        <f t="shared" si="17"/>
        <v>0</v>
      </c>
    </row>
    <row r="15" spans="1:21">
      <c r="A15" s="3">
        <v>43731</v>
      </c>
      <c r="B15" s="10">
        <v>-3.1920496234313277E-2</v>
      </c>
      <c r="C15" s="10">
        <v>-1.5441644191368216E-2</v>
      </c>
      <c r="D15" s="10">
        <v>4.8057706863441976E-2</v>
      </c>
      <c r="E15" s="10">
        <v>-8.9003692564743834E-3</v>
      </c>
      <c r="F15" s="10">
        <v>7.8519309066346687E-2</v>
      </c>
      <c r="G15" s="10">
        <v>-3.1920496234313277E-2</v>
      </c>
      <c r="P15" s="4">
        <f t="shared" ref="P15:U15" si="18">IF(B15&gt;0,0,B15)</f>
        <v>-3.1920496234313277E-2</v>
      </c>
      <c r="Q15" s="4">
        <f t="shared" si="18"/>
        <v>-1.5441644191368216E-2</v>
      </c>
      <c r="R15" s="1">
        <f t="shared" si="18"/>
        <v>0</v>
      </c>
      <c r="S15" s="4">
        <f t="shared" si="18"/>
        <v>-8.9003692564743834E-3</v>
      </c>
      <c r="T15" s="1">
        <f t="shared" si="18"/>
        <v>0</v>
      </c>
      <c r="U15" s="4">
        <f t="shared" si="18"/>
        <v>-3.1920496234313277E-2</v>
      </c>
    </row>
    <row r="16" spans="1:21">
      <c r="A16" s="3">
        <v>43732</v>
      </c>
      <c r="B16" s="10">
        <v>7.6756646062435823E-4</v>
      </c>
      <c r="C16" s="10">
        <v>1.403810330696741E-2</v>
      </c>
      <c r="D16" s="10">
        <v>-2.7440453370451822E-3</v>
      </c>
      <c r="E16" s="10">
        <v>-2.0409264149465903E-3</v>
      </c>
      <c r="F16" s="10">
        <v>-6.8753068868329763E-3</v>
      </c>
      <c r="G16" s="10">
        <v>7.6756646062435823E-4</v>
      </c>
      <c r="P16" s="1">
        <f t="shared" ref="P16:U16" si="19">IF(B16&gt;0,0,B16)</f>
        <v>0</v>
      </c>
      <c r="Q16" s="1">
        <f t="shared" si="19"/>
        <v>0</v>
      </c>
      <c r="R16" s="4">
        <f t="shared" si="19"/>
        <v>-2.7440453370451822E-3</v>
      </c>
      <c r="S16" s="4">
        <f t="shared" si="19"/>
        <v>-2.0409264149465903E-3</v>
      </c>
      <c r="T16" s="4">
        <f t="shared" si="19"/>
        <v>-6.8753068868329763E-3</v>
      </c>
      <c r="U16" s="1">
        <f t="shared" si="19"/>
        <v>0</v>
      </c>
    </row>
    <row r="17" spans="1:21">
      <c r="A17" s="3">
        <v>43733</v>
      </c>
      <c r="B17" s="10">
        <v>1.7448563358435643E-2</v>
      </c>
      <c r="C17" s="10">
        <v>6.1581766196385779E-3</v>
      </c>
      <c r="D17" s="10">
        <v>-1.1245890452186359E-2</v>
      </c>
      <c r="E17" s="10">
        <v>-4.0985008390231704E-2</v>
      </c>
      <c r="F17" s="10">
        <v>1.8079752005752132E-3</v>
      </c>
      <c r="G17" s="10">
        <v>1.7448563358435643E-2</v>
      </c>
      <c r="P17" s="1">
        <f t="shared" ref="P17:U17" si="20">IF(B17&gt;0,0,B17)</f>
        <v>0</v>
      </c>
      <c r="Q17" s="1">
        <f t="shared" si="20"/>
        <v>0</v>
      </c>
      <c r="R17" s="4">
        <f t="shared" si="20"/>
        <v>-1.1245890452186359E-2</v>
      </c>
      <c r="S17" s="4">
        <f t="shared" si="20"/>
        <v>-4.0985008390231704E-2</v>
      </c>
      <c r="T17" s="1">
        <f t="shared" si="20"/>
        <v>0</v>
      </c>
      <c r="U17" s="1">
        <f t="shared" si="20"/>
        <v>0</v>
      </c>
    </row>
    <row r="18" spans="1:21">
      <c r="A18" s="3">
        <v>43734</v>
      </c>
      <c r="B18" s="10">
        <v>5.6536446253856176E-3</v>
      </c>
      <c r="C18" s="10">
        <v>-8.2555125363378938E-3</v>
      </c>
      <c r="D18" s="10">
        <v>2.2586505692295091E-3</v>
      </c>
      <c r="E18" s="10">
        <v>1.7103124351839003E-2</v>
      </c>
      <c r="F18" s="10">
        <v>2.5316156118031615E-2</v>
      </c>
      <c r="G18" s="10">
        <v>5.6536446253856176E-3</v>
      </c>
      <c r="P18" s="1">
        <f t="shared" ref="P18:U18" si="21">IF(B18&gt;0,0,B18)</f>
        <v>0</v>
      </c>
      <c r="Q18" s="4">
        <f t="shared" si="21"/>
        <v>-8.2555125363378938E-3</v>
      </c>
      <c r="R18" s="1">
        <f t="shared" si="21"/>
        <v>0</v>
      </c>
      <c r="S18" s="1">
        <f t="shared" si="21"/>
        <v>0</v>
      </c>
      <c r="T18" s="1">
        <f t="shared" si="21"/>
        <v>0</v>
      </c>
      <c r="U18" s="1">
        <f t="shared" si="21"/>
        <v>0</v>
      </c>
    </row>
    <row r="19" spans="1:21">
      <c r="A19" s="3">
        <v>43735</v>
      </c>
      <c r="B19" s="10">
        <v>-1.349240398194943E-2</v>
      </c>
      <c r="C19" s="10">
        <v>-3.9228987332432397E-3</v>
      </c>
      <c r="D19" s="10">
        <v>1.3681698189135256E-3</v>
      </c>
      <c r="E19" s="10">
        <v>9.560983389551133E-3</v>
      </c>
      <c r="F19" s="10">
        <v>1.0130455287753174E-2</v>
      </c>
      <c r="G19" s="10">
        <v>-1.349240398194943E-2</v>
      </c>
      <c r="P19" s="4">
        <f t="shared" ref="P19:U19" si="22">IF(B19&gt;0,0,B19)</f>
        <v>-1.349240398194943E-2</v>
      </c>
      <c r="Q19" s="4">
        <f t="shared" si="22"/>
        <v>-3.9228987332432397E-3</v>
      </c>
      <c r="R19" s="1">
        <f t="shared" si="22"/>
        <v>0</v>
      </c>
      <c r="S19" s="1">
        <f t="shared" si="22"/>
        <v>0</v>
      </c>
      <c r="T19" s="1">
        <f t="shared" si="22"/>
        <v>0</v>
      </c>
      <c r="U19" s="4">
        <f t="shared" si="22"/>
        <v>-1.349240398194943E-2</v>
      </c>
    </row>
    <row r="20" spans="1:21">
      <c r="A20" s="3">
        <v>43738</v>
      </c>
      <c r="B20" s="10">
        <v>-3.5712024096192965E-2</v>
      </c>
      <c r="C20" s="10">
        <v>3.7990377408795503E-2</v>
      </c>
      <c r="D20" s="10">
        <v>-1.3462466371693339E-2</v>
      </c>
      <c r="E20" s="10">
        <v>5.0674709054388525E-3</v>
      </c>
      <c r="F20" s="10">
        <v>-4.3681341505057208E-3</v>
      </c>
      <c r="G20" s="10">
        <v>-3.5712024096192965E-2</v>
      </c>
      <c r="P20" s="4">
        <f t="shared" ref="P20:U20" si="23">IF(B20&gt;0,0,B20)</f>
        <v>-3.5712024096192965E-2</v>
      </c>
      <c r="Q20" s="1">
        <f t="shared" si="23"/>
        <v>0</v>
      </c>
      <c r="R20" s="4">
        <f t="shared" si="23"/>
        <v>-1.3462466371693339E-2</v>
      </c>
      <c r="S20" s="1">
        <f t="shared" si="23"/>
        <v>0</v>
      </c>
      <c r="T20" s="4">
        <f t="shared" si="23"/>
        <v>-4.3681341505057208E-3</v>
      </c>
      <c r="U20" s="4">
        <f t="shared" si="23"/>
        <v>-3.5712024096192965E-2</v>
      </c>
    </row>
    <row r="21" spans="1:21">
      <c r="A21" s="3">
        <v>43739</v>
      </c>
      <c r="B21" s="10">
        <v>-1.0046711776570813E-2</v>
      </c>
      <c r="C21" s="10">
        <v>-1.9479774712594152E-2</v>
      </c>
      <c r="D21" s="10">
        <v>1.7393864395534843E-2</v>
      </c>
      <c r="E21" s="10">
        <v>-5.4966175706183968E-3</v>
      </c>
      <c r="F21" s="10">
        <v>-6.4196836870282284E-3</v>
      </c>
      <c r="G21" s="10">
        <v>-1.0046711776570813E-2</v>
      </c>
      <c r="P21" s="4">
        <f t="shared" ref="P21:U21" si="24">IF(B21&gt;0,0,B21)</f>
        <v>-1.0046711776570813E-2</v>
      </c>
      <c r="Q21" s="4">
        <f t="shared" si="24"/>
        <v>-1.9479774712594152E-2</v>
      </c>
      <c r="R21" s="1">
        <f t="shared" si="24"/>
        <v>0</v>
      </c>
      <c r="S21" s="4">
        <f t="shared" si="24"/>
        <v>-5.4966175706183968E-3</v>
      </c>
      <c r="T21" s="4">
        <f t="shared" si="24"/>
        <v>-6.4196836870282284E-3</v>
      </c>
      <c r="U21" s="4">
        <f t="shared" si="24"/>
        <v>-1.0046711776570813E-2</v>
      </c>
    </row>
    <row r="22" spans="1:21">
      <c r="A22" s="3">
        <v>43741</v>
      </c>
      <c r="B22" s="10">
        <v>5.5551852433351874E-2</v>
      </c>
      <c r="C22" s="10">
        <v>1.6280495241398577E-2</v>
      </c>
      <c r="D22" s="10">
        <v>-2.0219409840846348E-2</v>
      </c>
      <c r="E22" s="10">
        <v>-7.8955369621460866E-3</v>
      </c>
      <c r="F22" s="10">
        <v>-1.406805420907308E-3</v>
      </c>
      <c r="G22" s="10">
        <v>5.5551852433351874E-2</v>
      </c>
      <c r="P22" s="1">
        <f t="shared" ref="P22:U22" si="25">IF(B22&gt;0,0,B22)</f>
        <v>0</v>
      </c>
      <c r="Q22" s="1">
        <f t="shared" si="25"/>
        <v>0</v>
      </c>
      <c r="R22" s="4">
        <f t="shared" si="25"/>
        <v>-2.0219409840846348E-2</v>
      </c>
      <c r="S22" s="4">
        <f t="shared" si="25"/>
        <v>-7.8955369621460866E-3</v>
      </c>
      <c r="T22" s="4">
        <f t="shared" si="25"/>
        <v>-1.406805420907308E-3</v>
      </c>
      <c r="U22" s="1">
        <f t="shared" si="25"/>
        <v>0</v>
      </c>
    </row>
    <row r="23" spans="1:21">
      <c r="A23" s="3">
        <v>43742</v>
      </c>
      <c r="B23" s="10">
        <v>4.0846594412837769E-3</v>
      </c>
      <c r="C23" s="10">
        <v>2.1359276551729555E-3</v>
      </c>
      <c r="D23" s="10">
        <v>-2.7665478847935455E-2</v>
      </c>
      <c r="E23" s="10">
        <v>-1.1812068775635931E-2</v>
      </c>
      <c r="F23" s="10">
        <v>-1.7249836126889375E-2</v>
      </c>
      <c r="G23" s="10">
        <v>4.0846594412837769E-3</v>
      </c>
      <c r="P23" s="1">
        <f t="shared" ref="P23:U23" si="26">IF(B23&gt;0,0,B23)</f>
        <v>0</v>
      </c>
      <c r="Q23" s="1">
        <f t="shared" si="26"/>
        <v>0</v>
      </c>
      <c r="R23" s="4">
        <f t="shared" si="26"/>
        <v>-2.7665478847935455E-2</v>
      </c>
      <c r="S23" s="4">
        <f t="shared" si="26"/>
        <v>-1.1812068775635931E-2</v>
      </c>
      <c r="T23" s="4">
        <f t="shared" si="26"/>
        <v>-1.7249836126889375E-2</v>
      </c>
      <c r="U23" s="1">
        <f t="shared" si="26"/>
        <v>0</v>
      </c>
    </row>
    <row r="24" spans="1:21">
      <c r="A24" s="3">
        <v>43745</v>
      </c>
      <c r="B24" s="10">
        <v>3.3170259650443512E-3</v>
      </c>
      <c r="C24" s="10">
        <v>-4.3554741974154293E-3</v>
      </c>
      <c r="D24" s="10">
        <v>-2.3534732414223869E-3</v>
      </c>
      <c r="E24" s="10">
        <v>-1.733633751454652E-2</v>
      </c>
      <c r="F24" s="10">
        <v>-9.728080700108355E-3</v>
      </c>
      <c r="G24" s="10">
        <v>3.3170259650443512E-3</v>
      </c>
      <c r="P24" s="1">
        <f t="shared" ref="P24:U24" si="27">IF(B24&gt;0,0,B24)</f>
        <v>0</v>
      </c>
      <c r="Q24" s="4">
        <f t="shared" si="27"/>
        <v>-4.3554741974154293E-3</v>
      </c>
      <c r="R24" s="4">
        <f t="shared" si="27"/>
        <v>-2.3534732414223869E-3</v>
      </c>
      <c r="S24" s="4">
        <f t="shared" si="27"/>
        <v>-1.733633751454652E-2</v>
      </c>
      <c r="T24" s="4">
        <f t="shared" si="27"/>
        <v>-9.728080700108355E-3</v>
      </c>
      <c r="U24" s="1">
        <f t="shared" si="27"/>
        <v>0</v>
      </c>
    </row>
    <row r="25" spans="1:21">
      <c r="A25" s="3">
        <v>43747</v>
      </c>
      <c r="B25" s="10">
        <v>-1.5875069762444679E-2</v>
      </c>
      <c r="C25" s="10">
        <v>-2.1686490425730086E-2</v>
      </c>
      <c r="D25" s="10">
        <v>3.4754401521521913E-2</v>
      </c>
      <c r="E25" s="10">
        <v>5.8232936067117045E-3</v>
      </c>
      <c r="F25" s="10">
        <v>1.1952486760491689E-2</v>
      </c>
      <c r="G25" s="10">
        <v>-1.5875069762444679E-2</v>
      </c>
      <c r="P25" s="4">
        <f t="shared" ref="P25:U25" si="28">IF(B25&gt;0,0,B25)</f>
        <v>-1.5875069762444679E-2</v>
      </c>
      <c r="Q25" s="4">
        <f t="shared" si="28"/>
        <v>-2.1686490425730086E-2</v>
      </c>
      <c r="R25" s="1">
        <f t="shared" si="28"/>
        <v>0</v>
      </c>
      <c r="S25" s="1">
        <f t="shared" si="28"/>
        <v>0</v>
      </c>
      <c r="T25" s="1">
        <f t="shared" si="28"/>
        <v>0</v>
      </c>
      <c r="U25" s="4">
        <f t="shared" si="28"/>
        <v>-1.5875069762444679E-2</v>
      </c>
    </row>
    <row r="26" spans="1:21">
      <c r="A26" s="3">
        <v>43748</v>
      </c>
      <c r="B26" s="10">
        <v>-3.0329009211720704E-2</v>
      </c>
      <c r="C26" s="10">
        <v>1.1797147450139463E-2</v>
      </c>
      <c r="D26" s="10">
        <v>-2.2472804185688054E-2</v>
      </c>
      <c r="E26" s="10">
        <v>2.3543974369708766E-2</v>
      </c>
      <c r="F26" s="10">
        <v>-1.3993358487012846E-2</v>
      </c>
      <c r="G26" s="10">
        <v>-3.0329009211720704E-2</v>
      </c>
      <c r="P26" s="4">
        <f t="shared" ref="P26:U26" si="29">IF(B26&gt;0,0,B26)</f>
        <v>-3.0329009211720704E-2</v>
      </c>
      <c r="Q26" s="1">
        <f t="shared" si="29"/>
        <v>0</v>
      </c>
      <c r="R26" s="4">
        <f t="shared" si="29"/>
        <v>-2.2472804185688054E-2</v>
      </c>
      <c r="S26" s="1">
        <f t="shared" si="29"/>
        <v>0</v>
      </c>
      <c r="T26" s="4">
        <f t="shared" si="29"/>
        <v>-1.3993358487012846E-2</v>
      </c>
      <c r="U26" s="4">
        <f t="shared" si="29"/>
        <v>-3.0329009211720704E-2</v>
      </c>
    </row>
    <row r="27" spans="1:21">
      <c r="A27" s="3">
        <v>43749</v>
      </c>
      <c r="B27" s="10">
        <v>1.9348327385356936E-2</v>
      </c>
      <c r="C27" s="10">
        <v>1.5044624513559809E-2</v>
      </c>
      <c r="D27" s="10">
        <v>-1.4576651772724221E-3</v>
      </c>
      <c r="E27" s="10">
        <v>1.1312707373249473E-2</v>
      </c>
      <c r="F27" s="10">
        <v>-3.9502104802653952E-3</v>
      </c>
      <c r="G27" s="10">
        <v>1.9348327385356936E-2</v>
      </c>
      <c r="P27" s="1">
        <f t="shared" ref="P27:U27" si="30">IF(B27&gt;0,0,B27)</f>
        <v>0</v>
      </c>
      <c r="Q27" s="1">
        <f t="shared" si="30"/>
        <v>0</v>
      </c>
      <c r="R27" s="4">
        <f t="shared" si="30"/>
        <v>-1.4576651772724221E-3</v>
      </c>
      <c r="S27" s="1">
        <f t="shared" si="30"/>
        <v>0</v>
      </c>
      <c r="T27" s="4">
        <f t="shared" si="30"/>
        <v>-3.9502104802653952E-3</v>
      </c>
      <c r="U27" s="1">
        <f t="shared" si="30"/>
        <v>0</v>
      </c>
    </row>
    <row r="28" spans="1:21">
      <c r="A28" s="3">
        <v>43752</v>
      </c>
      <c r="B28" s="10">
        <v>-1.1606631955513168E-2</v>
      </c>
      <c r="C28" s="10">
        <v>6.7623965340068938E-3</v>
      </c>
      <c r="D28" s="10">
        <v>4.67131695954751E-3</v>
      </c>
      <c r="E28" s="10">
        <v>2.8503928287167527E-2</v>
      </c>
      <c r="F28" s="10">
        <v>-1.0673946627119157E-2</v>
      </c>
      <c r="G28" s="10">
        <v>-1.1606631955513168E-2</v>
      </c>
      <c r="P28" s="4">
        <f t="shared" ref="P28:U28" si="31">IF(B28&gt;0,0,B28)</f>
        <v>-1.1606631955513168E-2</v>
      </c>
      <c r="Q28" s="1">
        <f t="shared" si="31"/>
        <v>0</v>
      </c>
      <c r="R28" s="1">
        <f t="shared" si="31"/>
        <v>0</v>
      </c>
      <c r="S28" s="1">
        <f t="shared" si="31"/>
        <v>0</v>
      </c>
      <c r="T28" s="4">
        <f t="shared" si="31"/>
        <v>-1.0673946627119157E-2</v>
      </c>
      <c r="U28" s="4">
        <f t="shared" si="31"/>
        <v>-1.1606631955513168E-2</v>
      </c>
    </row>
    <row r="29" spans="1:21">
      <c r="A29" s="3">
        <v>43753</v>
      </c>
      <c r="B29" s="10">
        <v>4.6063150922924529E-3</v>
      </c>
      <c r="C29" s="10">
        <v>-2.1162743750928656E-3</v>
      </c>
      <c r="D29" s="10">
        <v>1.5484909189938636E-2</v>
      </c>
      <c r="E29" s="10">
        <v>1.9859035666554593E-2</v>
      </c>
      <c r="F29" s="10">
        <v>-5.7409816617020638E-3</v>
      </c>
      <c r="G29" s="10">
        <v>4.6063150922924529E-3</v>
      </c>
      <c r="P29" s="1">
        <f t="shared" ref="P29:U29" si="32">IF(B29&gt;0,0,B29)</f>
        <v>0</v>
      </c>
      <c r="Q29" s="4">
        <f t="shared" si="32"/>
        <v>-2.1162743750928656E-3</v>
      </c>
      <c r="R29" s="1">
        <f t="shared" si="32"/>
        <v>0</v>
      </c>
      <c r="S29" s="1">
        <f t="shared" si="32"/>
        <v>0</v>
      </c>
      <c r="T29" s="4">
        <f t="shared" si="32"/>
        <v>-5.7409816617020638E-3</v>
      </c>
      <c r="U29" s="1">
        <f t="shared" si="32"/>
        <v>0</v>
      </c>
    </row>
    <row r="30" spans="1:21">
      <c r="A30" s="3">
        <v>43754</v>
      </c>
      <c r="B30" s="10">
        <v>-3.1643363955175621E-3</v>
      </c>
      <c r="C30" s="10">
        <v>1.5122121922172145E-2</v>
      </c>
      <c r="D30" s="10">
        <v>-1.5944343419097276E-3</v>
      </c>
      <c r="E30" s="10">
        <v>-4.6330708183161408E-2</v>
      </c>
      <c r="F30" s="10">
        <v>1.2251317716233568E-2</v>
      </c>
      <c r="G30" s="10">
        <v>-3.1643363955175621E-3</v>
      </c>
      <c r="P30" s="4">
        <f t="shared" ref="P30:U30" si="33">IF(B30&gt;0,0,B30)</f>
        <v>-3.1643363955175621E-3</v>
      </c>
      <c r="Q30" s="1">
        <f t="shared" si="33"/>
        <v>0</v>
      </c>
      <c r="R30" s="4">
        <f t="shared" si="33"/>
        <v>-1.5944343419097276E-3</v>
      </c>
      <c r="S30" s="4">
        <f t="shared" si="33"/>
        <v>-4.6330708183161408E-2</v>
      </c>
      <c r="T30" s="1">
        <f t="shared" si="33"/>
        <v>0</v>
      </c>
      <c r="U30" s="4">
        <f t="shared" si="33"/>
        <v>-3.1643363955175621E-3</v>
      </c>
    </row>
    <row r="31" spans="1:21">
      <c r="A31" s="3">
        <v>43755</v>
      </c>
      <c r="B31" s="10">
        <v>3.2230844019123184E-2</v>
      </c>
      <c r="C31" s="10">
        <v>-7.1305433028931997E-3</v>
      </c>
      <c r="D31" s="10">
        <v>-9.0080748638059888E-4</v>
      </c>
      <c r="E31" s="10">
        <v>3.1228033007762369E-2</v>
      </c>
      <c r="F31" s="10">
        <v>2.2417458296950476E-2</v>
      </c>
      <c r="G31" s="10">
        <v>3.2230844019123184E-2</v>
      </c>
      <c r="P31" s="1">
        <f t="shared" ref="P31:U31" si="34">IF(B31&gt;0,0,B31)</f>
        <v>0</v>
      </c>
      <c r="Q31" s="4">
        <f t="shared" si="34"/>
        <v>-7.1305433028931997E-3</v>
      </c>
      <c r="R31" s="4">
        <f t="shared" si="34"/>
        <v>-9.0080748638059888E-4</v>
      </c>
      <c r="S31" s="1">
        <f t="shared" si="34"/>
        <v>0</v>
      </c>
      <c r="T31" s="1">
        <f t="shared" si="34"/>
        <v>0</v>
      </c>
      <c r="U31" s="1">
        <f t="shared" si="34"/>
        <v>0</v>
      </c>
    </row>
    <row r="32" spans="1:21">
      <c r="A32" s="3">
        <v>43756</v>
      </c>
      <c r="B32" s="10">
        <v>2.8776734804670061E-2</v>
      </c>
      <c r="C32" s="10">
        <v>2.241312800882671E-3</v>
      </c>
      <c r="D32" s="10">
        <v>7.3770491803278691E-3</v>
      </c>
      <c r="E32" s="10">
        <v>-7.228298772259847E-4</v>
      </c>
      <c r="F32" s="10">
        <v>-6.0961246746911767E-3</v>
      </c>
      <c r="G32" s="10">
        <v>2.8776734804670061E-2</v>
      </c>
      <c r="P32" s="1">
        <f t="shared" ref="P32:U32" si="35">IF(B32&gt;0,0,B32)</f>
        <v>0</v>
      </c>
      <c r="Q32" s="1">
        <f t="shared" si="35"/>
        <v>0</v>
      </c>
      <c r="R32" s="1">
        <f t="shared" si="35"/>
        <v>0</v>
      </c>
      <c r="S32" s="4">
        <f t="shared" si="35"/>
        <v>-7.228298772259847E-4</v>
      </c>
      <c r="T32" s="4">
        <f t="shared" si="35"/>
        <v>-6.0961246746911767E-3</v>
      </c>
      <c r="U32" s="1">
        <f t="shared" si="35"/>
        <v>0</v>
      </c>
    </row>
    <row r="33" spans="1:21">
      <c r="A33" s="3">
        <v>43760</v>
      </c>
      <c r="B33" s="10">
        <v>-0.10011288743749869</v>
      </c>
      <c r="C33" s="10">
        <v>-2.834315589618518E-2</v>
      </c>
      <c r="D33" s="10">
        <v>8.3808372660699303E-3</v>
      </c>
      <c r="E33" s="10">
        <v>4.0794123764329206E-2</v>
      </c>
      <c r="F33" s="10">
        <v>-3.1103590652779275E-2</v>
      </c>
      <c r="G33" s="10">
        <v>-0.10011288743749869</v>
      </c>
      <c r="P33" s="4">
        <f t="shared" ref="P33:U33" si="36">IF(B33&gt;0,0,B33)</f>
        <v>-0.10011288743749869</v>
      </c>
      <c r="Q33" s="4">
        <f t="shared" si="36"/>
        <v>-2.834315589618518E-2</v>
      </c>
      <c r="R33" s="1">
        <f t="shared" si="36"/>
        <v>0</v>
      </c>
      <c r="S33" s="1">
        <f t="shared" si="36"/>
        <v>0</v>
      </c>
      <c r="T33" s="4">
        <f t="shared" si="36"/>
        <v>-3.1103590652779275E-2</v>
      </c>
      <c r="U33" s="4">
        <f t="shared" si="36"/>
        <v>-0.10011288743749869</v>
      </c>
    </row>
    <row r="34" spans="1:21">
      <c r="A34" s="3">
        <v>43761</v>
      </c>
      <c r="B34" s="10">
        <v>1.8168851899420694E-2</v>
      </c>
      <c r="C34" s="10">
        <v>2.8841215388692498E-2</v>
      </c>
      <c r="D34" s="10">
        <v>1.85582740988016E-3</v>
      </c>
      <c r="E34" s="10">
        <v>1.3129494185949287E-2</v>
      </c>
      <c r="F34" s="10">
        <v>7.7539548703164573E-3</v>
      </c>
      <c r="G34" s="10">
        <v>1.8168851899420694E-2</v>
      </c>
      <c r="P34" s="1">
        <f t="shared" ref="P34:U34" si="37">IF(B34&gt;0,0,B34)</f>
        <v>0</v>
      </c>
      <c r="Q34" s="1">
        <f t="shared" si="37"/>
        <v>0</v>
      </c>
      <c r="R34" s="1">
        <f t="shared" si="37"/>
        <v>0</v>
      </c>
      <c r="S34" s="1">
        <f t="shared" si="37"/>
        <v>0</v>
      </c>
      <c r="T34" s="1">
        <f t="shared" si="37"/>
        <v>0</v>
      </c>
      <c r="U34" s="1">
        <f t="shared" si="37"/>
        <v>0</v>
      </c>
    </row>
    <row r="35" spans="1:21">
      <c r="A35" s="3">
        <v>43762</v>
      </c>
      <c r="B35" s="10">
        <v>-3.0162699289195641E-2</v>
      </c>
      <c r="C35" s="10">
        <v>2.1823555428712102E-2</v>
      </c>
      <c r="D35" s="10">
        <v>-4.4297681268640745E-3</v>
      </c>
      <c r="E35" s="10">
        <v>2.401277722939929E-2</v>
      </c>
      <c r="F35" s="10">
        <v>2.4841956782298202E-3</v>
      </c>
      <c r="G35" s="10">
        <v>-3.0162699289195641E-2</v>
      </c>
      <c r="P35" s="4">
        <f t="shared" ref="P35:U35" si="38">IF(B35&gt;0,0,B35)</f>
        <v>-3.0162699289195641E-2</v>
      </c>
      <c r="Q35" s="1">
        <f t="shared" si="38"/>
        <v>0</v>
      </c>
      <c r="R35" s="4">
        <f t="shared" si="38"/>
        <v>-4.4297681268640745E-3</v>
      </c>
      <c r="S35" s="1">
        <f t="shared" si="38"/>
        <v>0</v>
      </c>
      <c r="T35" s="1">
        <f t="shared" si="38"/>
        <v>0</v>
      </c>
      <c r="U35" s="4">
        <f t="shared" si="38"/>
        <v>-3.0162699289195641E-2</v>
      </c>
    </row>
    <row r="36" spans="1:21">
      <c r="A36" s="3">
        <v>43763</v>
      </c>
      <c r="B36" s="10">
        <v>2.6087772887116167E-3</v>
      </c>
      <c r="C36" s="10">
        <v>1.3404335907130437E-2</v>
      </c>
      <c r="D36" s="10">
        <v>-5.7438525506451187E-3</v>
      </c>
      <c r="E36" s="10">
        <v>-1.045932447435167E-2</v>
      </c>
      <c r="F36" s="10">
        <v>-1.4689143937517699E-2</v>
      </c>
      <c r="G36" s="10">
        <v>2.6087772887116167E-3</v>
      </c>
      <c r="P36" s="1">
        <f t="shared" ref="P36:U36" si="39">IF(B36&gt;0,0,B36)</f>
        <v>0</v>
      </c>
      <c r="Q36" s="1">
        <f t="shared" si="39"/>
        <v>0</v>
      </c>
      <c r="R36" s="4">
        <f t="shared" si="39"/>
        <v>-5.7438525506451187E-3</v>
      </c>
      <c r="S36" s="4">
        <f t="shared" si="39"/>
        <v>-1.045932447435167E-2</v>
      </c>
      <c r="T36" s="4">
        <f t="shared" si="39"/>
        <v>-1.4689143937517699E-2</v>
      </c>
      <c r="U36" s="1">
        <f t="shared" si="39"/>
        <v>0</v>
      </c>
    </row>
    <row r="37" spans="1:21">
      <c r="A37" s="3">
        <v>43768</v>
      </c>
      <c r="B37" s="10">
        <v>1.7779709956387311E-2</v>
      </c>
      <c r="C37" s="10">
        <v>6.1416604931245865E-3</v>
      </c>
      <c r="D37" s="10">
        <v>4.7082301810864946E-3</v>
      </c>
      <c r="E37" s="10">
        <v>1.158105247927076E-2</v>
      </c>
      <c r="F37" s="10">
        <v>-8.4039612632224835E-3</v>
      </c>
      <c r="G37" s="10">
        <v>1.7779709956387311E-2</v>
      </c>
      <c r="P37" s="1">
        <f t="shared" ref="P37:U37" si="40">IF(B37&gt;0,0,B37)</f>
        <v>0</v>
      </c>
      <c r="Q37" s="1">
        <f t="shared" si="40"/>
        <v>0</v>
      </c>
      <c r="R37" s="1">
        <f t="shared" si="40"/>
        <v>0</v>
      </c>
      <c r="S37" s="1">
        <f t="shared" si="40"/>
        <v>0</v>
      </c>
      <c r="T37" s="4">
        <f t="shared" si="40"/>
        <v>-8.4039612632224835E-3</v>
      </c>
      <c r="U37" s="1">
        <f t="shared" si="40"/>
        <v>0</v>
      </c>
    </row>
    <row r="38" spans="1:21">
      <c r="A38" s="3">
        <v>43769</v>
      </c>
      <c r="B38" s="10">
        <v>6.6548521099529594E-4</v>
      </c>
      <c r="C38" s="10">
        <v>1.572400853496822E-2</v>
      </c>
      <c r="D38" s="10">
        <v>-1.4419033400934676E-2</v>
      </c>
      <c r="E38" s="10">
        <v>-1.5181482214888195E-2</v>
      </c>
      <c r="F38" s="10">
        <v>6.4275508540426012E-3</v>
      </c>
      <c r="G38" s="10">
        <v>6.6548521099529594E-4</v>
      </c>
      <c r="P38" s="1">
        <f t="shared" ref="P38:U38" si="41">IF(B38&gt;0,0,B38)</f>
        <v>0</v>
      </c>
      <c r="Q38" s="1">
        <f t="shared" si="41"/>
        <v>0</v>
      </c>
      <c r="R38" s="4">
        <f t="shared" si="41"/>
        <v>-1.4419033400934676E-2</v>
      </c>
      <c r="S38" s="4">
        <f t="shared" si="41"/>
        <v>-1.5181482214888195E-2</v>
      </c>
      <c r="T38" s="1">
        <f t="shared" si="41"/>
        <v>0</v>
      </c>
      <c r="U38" s="1">
        <f t="shared" si="41"/>
        <v>0</v>
      </c>
    </row>
    <row r="39" spans="1:21">
      <c r="A39" s="3">
        <v>43770</v>
      </c>
      <c r="B39" s="10">
        <v>1.4298829788294677E-3</v>
      </c>
      <c r="C39" s="10">
        <v>-9.2453293336190335E-3</v>
      </c>
      <c r="D39" s="10">
        <v>7.8839949520184121E-3</v>
      </c>
      <c r="E39" s="10">
        <v>4.0953751856768453E-4</v>
      </c>
      <c r="F39" s="10">
        <v>3.0783003120716971E-2</v>
      </c>
      <c r="G39" s="10">
        <v>1.4298829788294677E-3</v>
      </c>
      <c r="P39" s="1">
        <f t="shared" ref="P39:U39" si="42">IF(B39&gt;0,0,B39)</f>
        <v>0</v>
      </c>
      <c r="Q39" s="4">
        <f t="shared" si="42"/>
        <v>-9.2453293336190335E-3</v>
      </c>
      <c r="R39" s="1">
        <f t="shared" si="42"/>
        <v>0</v>
      </c>
      <c r="S39" s="1">
        <f t="shared" si="42"/>
        <v>0</v>
      </c>
      <c r="T39" s="1">
        <f t="shared" si="42"/>
        <v>0</v>
      </c>
      <c r="U39" s="1">
        <f t="shared" si="42"/>
        <v>0</v>
      </c>
    </row>
    <row r="40" spans="1:21">
      <c r="A40" s="3">
        <v>43773</v>
      </c>
      <c r="B40" s="10">
        <v>-3.2873844090416222E-3</v>
      </c>
      <c r="C40" s="10">
        <v>3.3853990584963218E-3</v>
      </c>
      <c r="D40" s="10">
        <v>-2.5805998738362011E-3</v>
      </c>
      <c r="E40" s="10">
        <v>-1.5334779743205185E-2</v>
      </c>
      <c r="F40" s="10">
        <v>3.8385100918662755E-2</v>
      </c>
      <c r="G40" s="10">
        <v>-3.2873844090416222E-3</v>
      </c>
      <c r="P40" s="4">
        <f t="shared" ref="P40:U40" si="43">IF(B40&gt;0,0,B40)</f>
        <v>-3.2873844090416222E-3</v>
      </c>
      <c r="Q40" s="1">
        <f t="shared" si="43"/>
        <v>0</v>
      </c>
      <c r="R40" s="4">
        <f t="shared" si="43"/>
        <v>-2.5805998738362011E-3</v>
      </c>
      <c r="S40" s="4">
        <f t="shared" si="43"/>
        <v>-1.5334779743205185E-2</v>
      </c>
      <c r="T40" s="1">
        <f t="shared" si="43"/>
        <v>0</v>
      </c>
      <c r="U40" s="4">
        <f t="shared" si="43"/>
        <v>-3.2873844090416222E-3</v>
      </c>
    </row>
    <row r="41" spans="1:21">
      <c r="A41" s="3">
        <v>43774</v>
      </c>
      <c r="B41" s="10">
        <v>1.3333945934386856E-4</v>
      </c>
      <c r="C41" s="10">
        <v>2.4222819942504433E-3</v>
      </c>
      <c r="D41" s="10">
        <v>2.1425589614112021E-3</v>
      </c>
      <c r="E41" s="10">
        <v>-1.3154431298431321E-2</v>
      </c>
      <c r="F41" s="10">
        <v>1.5982278193957471E-2</v>
      </c>
      <c r="G41" s="10">
        <v>1.3333945934386856E-4</v>
      </c>
      <c r="P41" s="1">
        <f t="shared" ref="P41:U41" si="44">IF(B41&gt;0,0,B41)</f>
        <v>0</v>
      </c>
      <c r="Q41" s="1">
        <f t="shared" si="44"/>
        <v>0</v>
      </c>
      <c r="R41" s="1">
        <f t="shared" si="44"/>
        <v>0</v>
      </c>
      <c r="S41" s="4">
        <f t="shared" si="44"/>
        <v>-1.3154431298431321E-2</v>
      </c>
      <c r="T41" s="1">
        <f t="shared" si="44"/>
        <v>0</v>
      </c>
      <c r="U41" s="1">
        <f t="shared" si="44"/>
        <v>0</v>
      </c>
    </row>
    <row r="42" spans="1:21">
      <c r="A42" s="3">
        <v>43775</v>
      </c>
      <c r="B42" s="10">
        <v>-3.2144183234306602E-2</v>
      </c>
      <c r="C42" s="10">
        <v>-8.9324117560035127E-3</v>
      </c>
      <c r="D42" s="10">
        <v>1.3836243646631731E-2</v>
      </c>
      <c r="E42" s="10">
        <v>-1.1491171161595058E-2</v>
      </c>
      <c r="F42" s="10">
        <v>-8.2413856365978651E-3</v>
      </c>
      <c r="G42" s="10">
        <v>-3.2144183234306602E-2</v>
      </c>
      <c r="P42" s="4">
        <f t="shared" ref="P42:U42" si="45">IF(B42&gt;0,0,B42)</f>
        <v>-3.2144183234306602E-2</v>
      </c>
      <c r="Q42" s="4">
        <f t="shared" si="45"/>
        <v>-8.9324117560035127E-3</v>
      </c>
      <c r="R42" s="1">
        <f t="shared" si="45"/>
        <v>0</v>
      </c>
      <c r="S42" s="4">
        <f t="shared" si="45"/>
        <v>-1.1491171161595058E-2</v>
      </c>
      <c r="T42" s="4">
        <f t="shared" si="45"/>
        <v>-8.2413856365978651E-3</v>
      </c>
      <c r="U42" s="4">
        <f t="shared" si="45"/>
        <v>-3.2144183234306602E-2</v>
      </c>
    </row>
    <row r="43" spans="1:21">
      <c r="A43" s="3">
        <v>43776</v>
      </c>
      <c r="B43" s="10">
        <v>7.605981341066801E-3</v>
      </c>
      <c r="C43" s="10">
        <v>8.7087176014421613E-5</v>
      </c>
      <c r="D43" s="10">
        <v>5.6100957827220996E-3</v>
      </c>
      <c r="E43" s="10">
        <v>2.2668268720919479E-2</v>
      </c>
      <c r="F43" s="10">
        <v>6.8451261384804207E-3</v>
      </c>
      <c r="G43" s="10">
        <v>7.605981341066801E-3</v>
      </c>
      <c r="P43" s="1">
        <f t="shared" ref="P43:U43" si="46">IF(B43&gt;0,0,B43)</f>
        <v>0</v>
      </c>
      <c r="Q43" s="1">
        <f t="shared" si="46"/>
        <v>0</v>
      </c>
      <c r="R43" s="1">
        <f t="shared" si="46"/>
        <v>0</v>
      </c>
      <c r="S43" s="1">
        <f t="shared" si="46"/>
        <v>0</v>
      </c>
      <c r="T43" s="1">
        <f t="shared" si="46"/>
        <v>0</v>
      </c>
      <c r="U43" s="1">
        <f t="shared" si="46"/>
        <v>0</v>
      </c>
    </row>
    <row r="44" spans="1:21">
      <c r="A44" s="3">
        <v>43777</v>
      </c>
      <c r="B44" s="10">
        <v>-6.2848290301985342E-3</v>
      </c>
      <c r="C44" s="10">
        <v>1.4368018836491505E-3</v>
      </c>
      <c r="D44" s="10">
        <v>-6.4097296146845267E-3</v>
      </c>
      <c r="E44" s="10">
        <v>6.4411565281817333E-4</v>
      </c>
      <c r="F44" s="10">
        <v>-1.5907401948625614E-3</v>
      </c>
      <c r="G44" s="10">
        <v>-6.2848290301985342E-3</v>
      </c>
      <c r="P44" s="4">
        <f t="shared" ref="P44:U44" si="47">IF(B44&gt;0,0,B44)</f>
        <v>-6.2848290301985342E-3</v>
      </c>
      <c r="Q44" s="1">
        <f t="shared" si="47"/>
        <v>0</v>
      </c>
      <c r="R44" s="4">
        <f t="shared" si="47"/>
        <v>-6.4097296146845267E-3</v>
      </c>
      <c r="S44" s="1">
        <f t="shared" si="47"/>
        <v>0</v>
      </c>
      <c r="T44" s="4">
        <f t="shared" si="47"/>
        <v>-1.5907401948625614E-3</v>
      </c>
      <c r="U44" s="4">
        <f t="shared" si="47"/>
        <v>-6.2848290301985342E-3</v>
      </c>
    </row>
    <row r="45" spans="1:21">
      <c r="A45" s="3">
        <v>43780</v>
      </c>
      <c r="B45" s="10">
        <v>-4.7433690356500843E-3</v>
      </c>
      <c r="C45" s="10">
        <v>-3.6084825795606864E-3</v>
      </c>
      <c r="D45" s="10">
        <v>7.2873719137439919E-3</v>
      </c>
      <c r="E45" s="10">
        <v>1.3896852346507367E-2</v>
      </c>
      <c r="F45" s="10">
        <v>9.5760460417666678E-3</v>
      </c>
      <c r="G45" s="10">
        <v>-4.7433690356500843E-3</v>
      </c>
      <c r="P45" s="4">
        <f t="shared" ref="P45:U45" si="48">IF(B45&gt;0,0,B45)</f>
        <v>-4.7433690356500843E-3</v>
      </c>
      <c r="Q45" s="4">
        <f t="shared" si="48"/>
        <v>-3.6084825795606864E-3</v>
      </c>
      <c r="R45" s="1">
        <f t="shared" si="48"/>
        <v>0</v>
      </c>
      <c r="S45" s="1">
        <f t="shared" si="48"/>
        <v>0</v>
      </c>
      <c r="T45" s="1">
        <f t="shared" si="48"/>
        <v>0</v>
      </c>
      <c r="U45" s="4">
        <f t="shared" si="48"/>
        <v>-4.7433690356500843E-3</v>
      </c>
    </row>
    <row r="46" spans="1:21">
      <c r="A46" s="3">
        <v>43782</v>
      </c>
      <c r="B46" s="10">
        <v>-1.2709440715396073E-2</v>
      </c>
      <c r="C46" s="10">
        <v>-6.4138362475243699E-3</v>
      </c>
      <c r="D46" s="10">
        <v>-5.6927859260723903E-3</v>
      </c>
      <c r="E46" s="10">
        <v>1.9943195415882492E-2</v>
      </c>
      <c r="F46" s="10">
        <v>8.4294489122193599E-3</v>
      </c>
      <c r="G46" s="10">
        <v>-1.2709440715396073E-2</v>
      </c>
      <c r="P46" s="4">
        <f t="shared" ref="P46:U46" si="49">IF(B46&gt;0,0,B46)</f>
        <v>-1.2709440715396073E-2</v>
      </c>
      <c r="Q46" s="4">
        <f t="shared" si="49"/>
        <v>-6.4138362475243699E-3</v>
      </c>
      <c r="R46" s="4">
        <f t="shared" si="49"/>
        <v>-5.6927859260723903E-3</v>
      </c>
      <c r="S46" s="1">
        <f t="shared" si="49"/>
        <v>0</v>
      </c>
      <c r="T46" s="1">
        <f t="shared" si="49"/>
        <v>0</v>
      </c>
      <c r="U46" s="4">
        <f t="shared" si="49"/>
        <v>-1.2709440715396073E-2</v>
      </c>
    </row>
    <row r="47" spans="1:21">
      <c r="A47" s="3">
        <v>43783</v>
      </c>
      <c r="B47" s="10">
        <v>-1.1368752253009876E-2</v>
      </c>
      <c r="C47" s="10">
        <v>8.080242556378698E-3</v>
      </c>
      <c r="D47" s="10">
        <v>1.3001450727946404E-2</v>
      </c>
      <c r="E47" s="10">
        <v>5.8953123398022295E-3</v>
      </c>
      <c r="F47" s="10">
        <v>9.3001459509804672E-3</v>
      </c>
      <c r="G47" s="10">
        <v>-1.1368752253009876E-2</v>
      </c>
      <c r="P47" s="4">
        <f t="shared" ref="P47:U47" si="50">IF(B47&gt;0,0,B47)</f>
        <v>-1.1368752253009876E-2</v>
      </c>
      <c r="Q47" s="1">
        <f t="shared" si="50"/>
        <v>0</v>
      </c>
      <c r="R47" s="1">
        <f t="shared" si="50"/>
        <v>0</v>
      </c>
      <c r="S47" s="1">
        <f t="shared" si="50"/>
        <v>0</v>
      </c>
      <c r="T47" s="1">
        <f t="shared" si="50"/>
        <v>0</v>
      </c>
      <c r="U47" s="4">
        <f t="shared" si="50"/>
        <v>-1.1368752253009876E-2</v>
      </c>
    </row>
    <row r="48" spans="1:21">
      <c r="A48" s="3">
        <v>43784</v>
      </c>
      <c r="B48" s="10">
        <v>6.1567124161569092E-3</v>
      </c>
      <c r="C48" s="10">
        <v>-4.7918381686591505E-3</v>
      </c>
      <c r="D48" s="10">
        <v>3.1399638312590221E-3</v>
      </c>
      <c r="E48" s="10">
        <v>4.4410285627677817E-3</v>
      </c>
      <c r="F48" s="10">
        <v>-4.4133532149510262E-4</v>
      </c>
      <c r="G48" s="10">
        <v>6.1567124161569092E-3</v>
      </c>
      <c r="P48" s="1">
        <f t="shared" ref="P48:U48" si="51">IF(B48&gt;0,0,B48)</f>
        <v>0</v>
      </c>
      <c r="Q48" s="4">
        <f t="shared" si="51"/>
        <v>-4.7918381686591505E-3</v>
      </c>
      <c r="R48" s="1">
        <f t="shared" si="51"/>
        <v>0</v>
      </c>
      <c r="S48" s="1">
        <f t="shared" si="51"/>
        <v>0</v>
      </c>
      <c r="T48" s="4">
        <f t="shared" si="51"/>
        <v>-4.4133532149510262E-4</v>
      </c>
      <c r="U48" s="1">
        <f t="shared" si="51"/>
        <v>0</v>
      </c>
    </row>
    <row r="49" spans="1:21">
      <c r="A49" s="3">
        <v>43787</v>
      </c>
      <c r="B49" s="10">
        <v>5.978287033806028E-3</v>
      </c>
      <c r="C49" s="10">
        <v>-1.0505720823153031E-3</v>
      </c>
      <c r="D49" s="10">
        <v>-1.2403141640445016E-2</v>
      </c>
      <c r="E49" s="10">
        <v>-1.9135304998189911E-2</v>
      </c>
      <c r="F49" s="10">
        <v>5.1226338902364624E-3</v>
      </c>
      <c r="G49" s="10">
        <v>5.978287033806028E-3</v>
      </c>
      <c r="P49" s="1">
        <f t="shared" ref="P49:U49" si="52">IF(B49&gt;0,0,B49)</f>
        <v>0</v>
      </c>
      <c r="Q49" s="4">
        <f t="shared" si="52"/>
        <v>-1.0505720823153031E-3</v>
      </c>
      <c r="R49" s="4">
        <f t="shared" si="52"/>
        <v>-1.2403141640445016E-2</v>
      </c>
      <c r="S49" s="4">
        <f t="shared" si="52"/>
        <v>-1.9135304998189911E-2</v>
      </c>
      <c r="T49" s="1">
        <f t="shared" si="52"/>
        <v>0</v>
      </c>
      <c r="U49" s="1">
        <f t="shared" si="52"/>
        <v>0</v>
      </c>
    </row>
    <row r="50" spans="1:21">
      <c r="A50" s="3">
        <v>43788</v>
      </c>
      <c r="B50" s="10">
        <v>-7.8654599761393724E-3</v>
      </c>
      <c r="C50" s="10">
        <v>-5.6524449567535544E-3</v>
      </c>
      <c r="D50" s="10">
        <v>7.8047419813539317E-3</v>
      </c>
      <c r="E50" s="10">
        <v>-9.6065028634768155E-3</v>
      </c>
      <c r="F50" s="10">
        <v>5.3326404520055576E-3</v>
      </c>
      <c r="G50" s="10">
        <v>-7.8654599761393724E-3</v>
      </c>
      <c r="P50" s="4">
        <f t="shared" ref="P50:U50" si="53">IF(B50&gt;0,0,B50)</f>
        <v>-7.8654599761393724E-3</v>
      </c>
      <c r="Q50" s="4">
        <f t="shared" si="53"/>
        <v>-5.6524449567535544E-3</v>
      </c>
      <c r="R50" s="1">
        <f t="shared" si="53"/>
        <v>0</v>
      </c>
      <c r="S50" s="4">
        <f t="shared" si="53"/>
        <v>-9.6065028634768155E-3</v>
      </c>
      <c r="T50" s="1">
        <f t="shared" si="53"/>
        <v>0</v>
      </c>
      <c r="U50" s="4">
        <f t="shared" si="53"/>
        <v>-7.8654599761393724E-3</v>
      </c>
    </row>
    <row r="51" spans="1:21">
      <c r="A51" s="3">
        <v>43789</v>
      </c>
      <c r="B51" s="10">
        <v>1.2649332040187679E-2</v>
      </c>
      <c r="C51" s="10">
        <v>-1.6303358337017805E-3</v>
      </c>
      <c r="D51" s="10">
        <v>1.1399889713343847E-3</v>
      </c>
      <c r="E51" s="10">
        <v>1.2497668345457937E-2</v>
      </c>
      <c r="F51" s="10">
        <v>-8.0357972046013453E-3</v>
      </c>
      <c r="G51" s="10">
        <v>1.2649332040187679E-2</v>
      </c>
      <c r="P51" s="1">
        <f t="shared" ref="P51:U51" si="54">IF(B51&gt;0,0,B51)</f>
        <v>0</v>
      </c>
      <c r="Q51" s="4">
        <f t="shared" si="54"/>
        <v>-1.6303358337017805E-3</v>
      </c>
      <c r="R51" s="1">
        <f t="shared" si="54"/>
        <v>0</v>
      </c>
      <c r="S51" s="1">
        <f t="shared" si="54"/>
        <v>0</v>
      </c>
      <c r="T51" s="4">
        <f t="shared" si="54"/>
        <v>-8.0357972046013453E-3</v>
      </c>
      <c r="U51" s="1">
        <f t="shared" si="54"/>
        <v>0</v>
      </c>
    </row>
    <row r="52" spans="1:21">
      <c r="A52" s="3">
        <v>43790</v>
      </c>
      <c r="B52" s="10">
        <v>2.7835535325106357E-3</v>
      </c>
      <c r="C52" s="10">
        <v>3.3543873399849828E-3</v>
      </c>
      <c r="D52" s="10">
        <v>7.8533004974902527E-3</v>
      </c>
      <c r="E52" s="10">
        <v>1.260130876934412E-2</v>
      </c>
      <c r="F52" s="10">
        <v>-2.6599405758786819E-3</v>
      </c>
      <c r="G52" s="10">
        <v>2.7835535325106357E-3</v>
      </c>
      <c r="P52" s="1">
        <f t="shared" ref="P52:U52" si="55">IF(B52&gt;0,0,B52)</f>
        <v>0</v>
      </c>
      <c r="Q52" s="1">
        <f t="shared" si="55"/>
        <v>0</v>
      </c>
      <c r="R52" s="1">
        <f t="shared" si="55"/>
        <v>0</v>
      </c>
      <c r="S52" s="1">
        <f t="shared" si="55"/>
        <v>0</v>
      </c>
      <c r="T52" s="4">
        <f t="shared" si="55"/>
        <v>-2.6599405758786819E-3</v>
      </c>
      <c r="U52" s="1">
        <f t="shared" si="55"/>
        <v>0</v>
      </c>
    </row>
    <row r="53" spans="1:21">
      <c r="A53" s="3">
        <v>43791</v>
      </c>
      <c r="B53" s="10">
        <v>1.9049239918159488E-2</v>
      </c>
      <c r="C53" s="10">
        <v>-1.9223923279577084E-2</v>
      </c>
      <c r="D53" s="10">
        <v>-1.4493299838578069E-2</v>
      </c>
      <c r="E53" s="10">
        <v>-1.2117040456159585E-2</v>
      </c>
      <c r="F53" s="10">
        <v>-1.7448596924217288E-3</v>
      </c>
      <c r="G53" s="10">
        <v>1.9049239918159488E-2</v>
      </c>
      <c r="P53" s="1">
        <f t="shared" ref="P53:U53" si="56">IF(B53&gt;0,0,B53)</f>
        <v>0</v>
      </c>
      <c r="Q53" s="4">
        <f t="shared" si="56"/>
        <v>-1.9223923279577084E-2</v>
      </c>
      <c r="R53" s="4">
        <f t="shared" si="56"/>
        <v>-1.4493299838578069E-2</v>
      </c>
      <c r="S53" s="4">
        <f t="shared" si="56"/>
        <v>-1.2117040456159585E-2</v>
      </c>
      <c r="T53" s="4">
        <f t="shared" si="56"/>
        <v>-1.7448596924217288E-3</v>
      </c>
      <c r="U53" s="1">
        <f t="shared" si="56"/>
        <v>0</v>
      </c>
    </row>
    <row r="54" spans="1:21">
      <c r="A54" s="3">
        <v>43794</v>
      </c>
      <c r="B54" s="10">
        <v>6.9801328442664796E-3</v>
      </c>
      <c r="C54" s="10">
        <v>8.9705872334019787E-3</v>
      </c>
      <c r="D54" s="10">
        <v>5.020736113856469E-3</v>
      </c>
      <c r="E54" s="10">
        <v>2.467934819646171E-3</v>
      </c>
      <c r="F54" s="10">
        <v>1.5012240293441377E-2</v>
      </c>
      <c r="G54" s="10">
        <v>6.9801328442664796E-3</v>
      </c>
      <c r="P54" s="1">
        <f t="shared" ref="P54:U54" si="57">IF(B54&gt;0,0,B54)</f>
        <v>0</v>
      </c>
      <c r="Q54" s="1">
        <f t="shared" si="57"/>
        <v>0</v>
      </c>
      <c r="R54" s="1">
        <f t="shared" si="57"/>
        <v>0</v>
      </c>
      <c r="S54" s="1">
        <f t="shared" si="57"/>
        <v>0</v>
      </c>
      <c r="T54" s="1">
        <f t="shared" si="57"/>
        <v>0</v>
      </c>
      <c r="U54" s="1">
        <f t="shared" si="57"/>
        <v>0</v>
      </c>
    </row>
    <row r="55" spans="1:21">
      <c r="A55" s="3">
        <v>43795</v>
      </c>
      <c r="B55" s="10">
        <v>-1.6534781726897464E-2</v>
      </c>
      <c r="C55" s="10">
        <v>-1.4847728428600101E-2</v>
      </c>
      <c r="D55" s="10">
        <v>3.1076021356167306E-3</v>
      </c>
      <c r="E55" s="10">
        <v>-9.3327987527137245E-3</v>
      </c>
      <c r="F55" s="10">
        <v>-5.8528657962041908E-3</v>
      </c>
      <c r="G55" s="10">
        <v>-1.6534781726897464E-2</v>
      </c>
      <c r="P55" s="4">
        <f t="shared" ref="P55:U55" si="58">IF(B55&gt;0,0,B55)</f>
        <v>-1.6534781726897464E-2</v>
      </c>
      <c r="Q55" s="4">
        <f t="shared" si="58"/>
        <v>-1.4847728428600101E-2</v>
      </c>
      <c r="R55" s="1">
        <f t="shared" si="58"/>
        <v>0</v>
      </c>
      <c r="S55" s="4">
        <f t="shared" si="58"/>
        <v>-9.3327987527137245E-3</v>
      </c>
      <c r="T55" s="4">
        <f t="shared" si="58"/>
        <v>-5.8528657962041908E-3</v>
      </c>
      <c r="U55" s="4">
        <f t="shared" si="58"/>
        <v>-1.6534781726897464E-2</v>
      </c>
    </row>
    <row r="56" spans="1:21">
      <c r="A56" s="3">
        <v>43796</v>
      </c>
      <c r="B56" s="10">
        <v>7.9078751922540755E-3</v>
      </c>
      <c r="C56" s="10">
        <v>1.8230169850684156E-2</v>
      </c>
      <c r="D56" s="10">
        <v>2.6273282390972923E-3</v>
      </c>
      <c r="E56" s="10">
        <v>-7.862900518292101E-3</v>
      </c>
      <c r="F56" s="10">
        <v>1.1747330326967462E-2</v>
      </c>
      <c r="G56" s="10">
        <v>7.9078751922540755E-3</v>
      </c>
      <c r="P56" s="1">
        <f t="shared" ref="P56:U56" si="59">IF(B56&gt;0,0,B56)</f>
        <v>0</v>
      </c>
      <c r="Q56" s="1">
        <f t="shared" si="59"/>
        <v>0</v>
      </c>
      <c r="R56" s="1">
        <f t="shared" si="59"/>
        <v>0</v>
      </c>
      <c r="S56" s="4">
        <f t="shared" si="59"/>
        <v>-7.862900518292101E-3</v>
      </c>
      <c r="T56" s="1">
        <f t="shared" si="59"/>
        <v>0</v>
      </c>
      <c r="U56" s="1">
        <f t="shared" si="59"/>
        <v>0</v>
      </c>
    </row>
    <row r="57" spans="1:21">
      <c r="A57" s="3">
        <v>43797</v>
      </c>
      <c r="B57" s="10">
        <v>3.4794181235025309E-3</v>
      </c>
      <c r="C57" s="10">
        <v>3.8998524489369827E-3</v>
      </c>
      <c r="D57" s="10">
        <v>-1.0247164231905619E-2</v>
      </c>
      <c r="E57" s="10">
        <v>1.1962437383177343E-3</v>
      </c>
      <c r="F57" s="10">
        <v>1.2623041966883918E-3</v>
      </c>
      <c r="G57" s="10">
        <v>3.4794181235025309E-3</v>
      </c>
      <c r="P57" s="1">
        <f t="shared" ref="P57:U57" si="60">IF(B57&gt;0,0,B57)</f>
        <v>0</v>
      </c>
      <c r="Q57" s="1">
        <f t="shared" si="60"/>
        <v>0</v>
      </c>
      <c r="R57" s="4">
        <f t="shared" si="60"/>
        <v>-1.0247164231905619E-2</v>
      </c>
      <c r="S57" s="1">
        <f t="shared" si="60"/>
        <v>0</v>
      </c>
      <c r="T57" s="1">
        <f t="shared" si="60"/>
        <v>0</v>
      </c>
      <c r="U57" s="1">
        <f t="shared" si="60"/>
        <v>0</v>
      </c>
    </row>
    <row r="58" spans="1:21">
      <c r="A58" s="3">
        <v>43798</v>
      </c>
      <c r="B58" s="10">
        <v>1.3529646678400573E-2</v>
      </c>
      <c r="C58" s="10">
        <v>-4.4143565900061493E-3</v>
      </c>
      <c r="D58" s="10">
        <v>7.6265720590358655E-3</v>
      </c>
      <c r="E58" s="10">
        <v>1.7773167371037322E-2</v>
      </c>
      <c r="F58" s="10">
        <v>-1.405279193223098E-2</v>
      </c>
      <c r="G58" s="10">
        <v>1.3529646678400573E-2</v>
      </c>
      <c r="P58" s="1">
        <f t="shared" ref="P58:U58" si="61">IF(B58&gt;0,0,B58)</f>
        <v>0</v>
      </c>
      <c r="Q58" s="4">
        <f t="shared" si="61"/>
        <v>-4.4143565900061493E-3</v>
      </c>
      <c r="R58" s="1">
        <f t="shared" si="61"/>
        <v>0</v>
      </c>
      <c r="S58" s="1">
        <f t="shared" si="61"/>
        <v>0</v>
      </c>
      <c r="T58" s="4">
        <f t="shared" si="61"/>
        <v>-1.405279193223098E-2</v>
      </c>
      <c r="U58" s="1">
        <f t="shared" si="61"/>
        <v>0</v>
      </c>
    </row>
    <row r="59" spans="1:21">
      <c r="A59" s="3">
        <v>43801</v>
      </c>
      <c r="B59" s="10">
        <v>-1.2611161652411083E-2</v>
      </c>
      <c r="C59" s="10">
        <v>-2.0839905081646579E-3</v>
      </c>
      <c r="D59" s="10">
        <v>-7.2159310981455577E-3</v>
      </c>
      <c r="E59" s="10">
        <v>5.5763268516898709E-3</v>
      </c>
      <c r="F59" s="10">
        <v>-1.7776702377949271E-2</v>
      </c>
      <c r="G59" s="10">
        <v>-1.2611161652411083E-2</v>
      </c>
      <c r="P59" s="4">
        <f t="shared" ref="P59:U59" si="62">IF(B59&gt;0,0,B59)</f>
        <v>-1.2611161652411083E-2</v>
      </c>
      <c r="Q59" s="4">
        <f t="shared" si="62"/>
        <v>-2.0839905081646579E-3</v>
      </c>
      <c r="R59" s="4">
        <f t="shared" si="62"/>
        <v>-7.2159310981455577E-3</v>
      </c>
      <c r="S59" s="1">
        <f t="shared" si="62"/>
        <v>0</v>
      </c>
      <c r="T59" s="4">
        <f t="shared" si="62"/>
        <v>-1.7776702377949271E-2</v>
      </c>
      <c r="U59" s="4">
        <f t="shared" si="62"/>
        <v>-1.2611161652411083E-2</v>
      </c>
    </row>
    <row r="60" spans="1:21">
      <c r="A60" s="3">
        <v>43802</v>
      </c>
      <c r="B60" s="10">
        <v>-5.7746882677655511E-3</v>
      </c>
      <c r="C60" s="10">
        <v>-6.6641897813516651E-4</v>
      </c>
      <c r="D60" s="10">
        <v>-8.176951214694821E-3</v>
      </c>
      <c r="E60" s="10">
        <v>1.2331283473184991E-2</v>
      </c>
      <c r="F60" s="10">
        <v>1.5807410395373665E-2</v>
      </c>
      <c r="G60" s="10">
        <v>-5.7746882677655511E-3</v>
      </c>
      <c r="P60" s="4">
        <f t="shared" ref="P60:U60" si="63">IF(B60&gt;0,0,B60)</f>
        <v>-5.7746882677655511E-3</v>
      </c>
      <c r="Q60" s="4">
        <f t="shared" si="63"/>
        <v>-6.6641897813516651E-4</v>
      </c>
      <c r="R60" s="4">
        <f t="shared" si="63"/>
        <v>-8.176951214694821E-3</v>
      </c>
      <c r="S60" s="1">
        <f t="shared" si="63"/>
        <v>0</v>
      </c>
      <c r="T60" s="1">
        <f t="shared" si="63"/>
        <v>0</v>
      </c>
      <c r="U60" s="4">
        <f t="shared" si="63"/>
        <v>-5.7746882677655511E-3</v>
      </c>
    </row>
    <row r="61" spans="1:21">
      <c r="A61" s="3">
        <v>43803</v>
      </c>
      <c r="B61" s="10">
        <v>1.3017288621781409E-2</v>
      </c>
      <c r="C61" s="10">
        <v>8.4472214543082342E-4</v>
      </c>
      <c r="D61" s="10">
        <v>-2.9870956892701158E-3</v>
      </c>
      <c r="E61" s="10">
        <v>-1.7010216658321239E-2</v>
      </c>
      <c r="F61" s="10">
        <v>-6.5457459618110244E-3</v>
      </c>
      <c r="G61" s="10">
        <v>1.3017288621781409E-2</v>
      </c>
      <c r="P61" s="1">
        <f t="shared" ref="P61:U61" si="64">IF(B61&gt;0,0,B61)</f>
        <v>0</v>
      </c>
      <c r="Q61" s="1">
        <f t="shared" si="64"/>
        <v>0</v>
      </c>
      <c r="R61" s="4">
        <f t="shared" si="64"/>
        <v>-2.9870956892701158E-3</v>
      </c>
      <c r="S61" s="4">
        <f t="shared" si="64"/>
        <v>-1.7010216658321239E-2</v>
      </c>
      <c r="T61" s="4">
        <f t="shared" si="64"/>
        <v>-6.5457459618110244E-3</v>
      </c>
      <c r="U61" s="1">
        <f t="shared" si="64"/>
        <v>0</v>
      </c>
    </row>
    <row r="62" spans="1:21">
      <c r="A62" s="3">
        <v>43804</v>
      </c>
      <c r="B62" s="10">
        <v>3.8448241325105405E-3</v>
      </c>
      <c r="C62" s="10">
        <v>-3.2873997433038394E-3</v>
      </c>
      <c r="D62" s="10">
        <v>-4.8336578787938093E-3</v>
      </c>
      <c r="E62" s="10">
        <v>1.7597169040724321E-3</v>
      </c>
      <c r="F62" s="10">
        <v>-7.1703641618215451E-3</v>
      </c>
      <c r="G62" s="10">
        <v>3.8448241325105405E-3</v>
      </c>
      <c r="P62" s="1">
        <f t="shared" ref="P62:U62" si="65">IF(B62&gt;0,0,B62)</f>
        <v>0</v>
      </c>
      <c r="Q62" s="4">
        <f t="shared" si="65"/>
        <v>-3.2873997433038394E-3</v>
      </c>
      <c r="R62" s="4">
        <f t="shared" si="65"/>
        <v>-4.8336578787938093E-3</v>
      </c>
      <c r="S62" s="1">
        <f t="shared" si="65"/>
        <v>0</v>
      </c>
      <c r="T62" s="4">
        <f t="shared" si="65"/>
        <v>-7.1703641618215451E-3</v>
      </c>
      <c r="U62" s="1">
        <f t="shared" si="65"/>
        <v>0</v>
      </c>
    </row>
    <row r="63" spans="1:21">
      <c r="A63" s="3">
        <v>43805</v>
      </c>
      <c r="B63" s="10">
        <v>1.5051697036172844E-2</v>
      </c>
      <c r="C63" s="10">
        <v>-1.0697704061130042E-3</v>
      </c>
      <c r="D63" s="10">
        <v>3.6133028955676126E-4</v>
      </c>
      <c r="E63" s="10">
        <v>-3.7695082599224238E-3</v>
      </c>
      <c r="F63" s="10">
        <v>-1.253705106291916E-2</v>
      </c>
      <c r="G63" s="10">
        <v>1.5051697036172844E-2</v>
      </c>
      <c r="P63" s="1">
        <f t="shared" ref="P63:U63" si="66">IF(B63&gt;0,0,B63)</f>
        <v>0</v>
      </c>
      <c r="Q63" s="4">
        <f t="shared" si="66"/>
        <v>-1.0697704061130042E-3</v>
      </c>
      <c r="R63" s="1">
        <f t="shared" si="66"/>
        <v>0</v>
      </c>
      <c r="S63" s="4">
        <f t="shared" si="66"/>
        <v>-3.7695082599224238E-3</v>
      </c>
      <c r="T63" s="4">
        <f t="shared" si="66"/>
        <v>-1.253705106291916E-2</v>
      </c>
      <c r="U63" s="1">
        <f t="shared" si="66"/>
        <v>0</v>
      </c>
    </row>
    <row r="64" spans="1:21">
      <c r="A64" s="3">
        <v>43808</v>
      </c>
      <c r="B64" s="10">
        <v>-6.6198307931897684E-3</v>
      </c>
      <c r="C64" s="10">
        <v>-1.4724338879572332E-2</v>
      </c>
      <c r="D64" s="10">
        <v>-2.4879401934840653E-3</v>
      </c>
      <c r="E64" s="10">
        <v>7.4207227040774945E-3</v>
      </c>
      <c r="F64" s="10">
        <v>8.573378387915857E-3</v>
      </c>
      <c r="G64" s="10">
        <v>-6.6198307931897684E-3</v>
      </c>
      <c r="P64" s="4">
        <f t="shared" ref="P64:U64" si="67">IF(B64&gt;0,0,B64)</f>
        <v>-6.6198307931897684E-3</v>
      </c>
      <c r="Q64" s="4">
        <f t="shared" si="67"/>
        <v>-1.4724338879572332E-2</v>
      </c>
      <c r="R64" s="4">
        <f t="shared" si="67"/>
        <v>-2.4879401934840653E-3</v>
      </c>
      <c r="S64" s="1">
        <f t="shared" si="67"/>
        <v>0</v>
      </c>
      <c r="T64" s="1">
        <f t="shared" si="67"/>
        <v>0</v>
      </c>
      <c r="U64" s="4">
        <f t="shared" si="67"/>
        <v>-6.6198307931897684E-3</v>
      </c>
    </row>
    <row r="65" spans="1:21">
      <c r="A65" s="3">
        <v>43809</v>
      </c>
      <c r="B65" s="10">
        <v>-1.3161414891684431E-2</v>
      </c>
      <c r="C65" s="10">
        <v>-1.3766774370139361E-2</v>
      </c>
      <c r="D65" s="10">
        <v>5.2697608578126439E-3</v>
      </c>
      <c r="E65" s="10">
        <v>-1.5789682836340038E-2</v>
      </c>
      <c r="F65" s="10">
        <v>-2.0157222934576898E-4</v>
      </c>
      <c r="G65" s="10">
        <v>-1.3161414891684431E-2</v>
      </c>
      <c r="P65" s="4">
        <f t="shared" ref="P65:U65" si="68">IF(B65&gt;0,0,B65)</f>
        <v>-1.3161414891684431E-2</v>
      </c>
      <c r="Q65" s="4">
        <f t="shared" si="68"/>
        <v>-1.3766774370139361E-2</v>
      </c>
      <c r="R65" s="1">
        <f t="shared" si="68"/>
        <v>0</v>
      </c>
      <c r="S65" s="4">
        <f t="shared" si="68"/>
        <v>-1.5789682836340038E-2</v>
      </c>
      <c r="T65" s="4">
        <f t="shared" si="68"/>
        <v>-2.0157222934576898E-4</v>
      </c>
      <c r="U65" s="4">
        <f t="shared" si="68"/>
        <v>-1.3161414891684431E-2</v>
      </c>
    </row>
    <row r="66" spans="1:21">
      <c r="A66" s="3">
        <v>43810</v>
      </c>
      <c r="B66" s="10">
        <v>9.5890900966135711E-3</v>
      </c>
      <c r="C66" s="10">
        <v>-1.19393429088266E-3</v>
      </c>
      <c r="D66" s="10">
        <v>-6.0024009603841532E-4</v>
      </c>
      <c r="E66" s="10">
        <v>-7.4472389773989952E-3</v>
      </c>
      <c r="F66" s="10">
        <v>1.7015373674552907E-2</v>
      </c>
      <c r="G66" s="10">
        <v>9.5890900966135711E-3</v>
      </c>
      <c r="P66" s="1">
        <f t="shared" ref="P66:U66" si="69">IF(B66&gt;0,0,B66)</f>
        <v>0</v>
      </c>
      <c r="Q66" s="4">
        <f t="shared" si="69"/>
        <v>-1.19393429088266E-3</v>
      </c>
      <c r="R66" s="4">
        <f t="shared" si="69"/>
        <v>-6.0024009603841532E-4</v>
      </c>
      <c r="S66" s="4">
        <f t="shared" si="69"/>
        <v>-7.4472389773989952E-3</v>
      </c>
      <c r="T66" s="1">
        <f t="shared" si="69"/>
        <v>0</v>
      </c>
      <c r="U66" s="1">
        <f t="shared" si="69"/>
        <v>0</v>
      </c>
    </row>
    <row r="67" spans="1:21">
      <c r="A67" s="3">
        <v>43811</v>
      </c>
      <c r="B67" s="10">
        <v>4.9831102656772873E-3</v>
      </c>
      <c r="C67" s="10">
        <v>-1.3699891801458496E-2</v>
      </c>
      <c r="D67" s="10">
        <v>1.1891872672672648E-2</v>
      </c>
      <c r="E67" s="10">
        <v>-1.6797940067265716E-3</v>
      </c>
      <c r="F67" s="10">
        <v>9.9294171723013653E-3</v>
      </c>
      <c r="G67" s="10">
        <v>4.9831102656772873E-3</v>
      </c>
      <c r="P67" s="1">
        <f t="shared" ref="P67:U67" si="70">IF(B67&gt;0,0,B67)</f>
        <v>0</v>
      </c>
      <c r="Q67" s="4">
        <f t="shared" si="70"/>
        <v>-1.3699891801458496E-2</v>
      </c>
      <c r="R67" s="1">
        <f t="shared" si="70"/>
        <v>0</v>
      </c>
      <c r="S67" s="4">
        <f t="shared" si="70"/>
        <v>-1.6797940067265716E-3</v>
      </c>
      <c r="T67" s="1">
        <f t="shared" si="70"/>
        <v>0</v>
      </c>
      <c r="U67" s="1">
        <f t="shared" si="70"/>
        <v>0</v>
      </c>
    </row>
    <row r="68" spans="1:21">
      <c r="A68" s="3">
        <v>43812</v>
      </c>
      <c r="B68" s="10">
        <v>1.1946696613764797E-2</v>
      </c>
      <c r="C68" s="10">
        <v>1.2678335042537587E-2</v>
      </c>
      <c r="D68" s="10">
        <v>1.9784742382742811E-4</v>
      </c>
      <c r="E68" s="10">
        <v>9.497512313324916E-3</v>
      </c>
      <c r="F68" s="10">
        <v>4.4768535669398217E-3</v>
      </c>
      <c r="G68" s="10">
        <v>1.1946696613764797E-2</v>
      </c>
      <c r="P68" s="1">
        <f t="shared" ref="P68:U68" si="71">IF(B68&gt;0,0,B68)</f>
        <v>0</v>
      </c>
      <c r="Q68" s="1">
        <f t="shared" si="71"/>
        <v>0</v>
      </c>
      <c r="R68" s="1">
        <f t="shared" si="71"/>
        <v>0</v>
      </c>
      <c r="S68" s="1">
        <f t="shared" si="71"/>
        <v>0</v>
      </c>
      <c r="T68" s="1">
        <f t="shared" si="71"/>
        <v>0</v>
      </c>
      <c r="U68" s="1">
        <f t="shared" si="71"/>
        <v>0</v>
      </c>
    </row>
    <row r="69" spans="1:21">
      <c r="A69" s="3">
        <v>43815</v>
      </c>
      <c r="B69" s="10">
        <v>-2.3677005052985928E-3</v>
      </c>
      <c r="C69" s="10">
        <v>1.6662121243694924E-2</v>
      </c>
      <c r="D69" s="10">
        <v>-5.1430154871482947E-3</v>
      </c>
      <c r="E69" s="10">
        <v>-1.2223305212712776E-3</v>
      </c>
      <c r="F69" s="10">
        <v>8.4470101991258283E-3</v>
      </c>
      <c r="G69" s="10">
        <v>-2.3677005052985928E-3</v>
      </c>
      <c r="P69" s="4">
        <f t="shared" ref="P69:U69" si="72">IF(B69&gt;0,0,B69)</f>
        <v>-2.3677005052985928E-3</v>
      </c>
      <c r="Q69" s="1">
        <f t="shared" si="72"/>
        <v>0</v>
      </c>
      <c r="R69" s="4">
        <f t="shared" si="72"/>
        <v>-5.1430154871482947E-3</v>
      </c>
      <c r="S69" s="4">
        <f t="shared" si="72"/>
        <v>-1.2223305212712776E-3</v>
      </c>
      <c r="T69" s="1">
        <f t="shared" si="72"/>
        <v>0</v>
      </c>
      <c r="U69" s="4">
        <f t="shared" si="72"/>
        <v>-2.3677005052985928E-3</v>
      </c>
    </row>
    <row r="70" spans="1:21">
      <c r="A70" s="3">
        <v>43816</v>
      </c>
      <c r="B70" s="10">
        <v>-1.1701824871584931E-2</v>
      </c>
      <c r="C70" s="10">
        <v>1.0050618544642316E-2</v>
      </c>
      <c r="D70" s="10">
        <v>1.093569830393825E-2</v>
      </c>
      <c r="E70" s="10">
        <v>-3.7085110328203229E-4</v>
      </c>
      <c r="F70" s="10">
        <v>7.9295755730392804E-3</v>
      </c>
      <c r="G70" s="10">
        <v>-1.1701824871584931E-2</v>
      </c>
      <c r="P70" s="4">
        <f t="shared" ref="P70:U70" si="73">IF(B70&gt;0,0,B70)</f>
        <v>-1.1701824871584931E-2</v>
      </c>
      <c r="Q70" s="1">
        <f t="shared" si="73"/>
        <v>0</v>
      </c>
      <c r="R70" s="1">
        <f t="shared" si="73"/>
        <v>0</v>
      </c>
      <c r="S70" s="4">
        <f t="shared" si="73"/>
        <v>-3.7085110328203229E-4</v>
      </c>
      <c r="T70" s="1">
        <f t="shared" si="73"/>
        <v>0</v>
      </c>
      <c r="U70" s="4">
        <f t="shared" si="73"/>
        <v>-1.1701824871584931E-2</v>
      </c>
    </row>
    <row r="71" spans="1:21">
      <c r="A71" s="3">
        <v>43817</v>
      </c>
      <c r="B71" s="10">
        <v>-6.3374953365555005E-4</v>
      </c>
      <c r="C71" s="10">
        <v>1.2460840370634265E-2</v>
      </c>
      <c r="D71" s="10">
        <v>1.6717803792956724E-2</v>
      </c>
      <c r="E71" s="10">
        <v>-4.3035051010943751E-3</v>
      </c>
      <c r="F71" s="10">
        <v>9.0804263209006274E-5</v>
      </c>
      <c r="G71" s="10">
        <v>-6.3374953365555005E-4</v>
      </c>
      <c r="P71" s="4">
        <f t="shared" ref="P71:U71" si="74">IF(B71&gt;0,0,B71)</f>
        <v>-6.3374953365555005E-4</v>
      </c>
      <c r="Q71" s="1">
        <f t="shared" si="74"/>
        <v>0</v>
      </c>
      <c r="R71" s="1">
        <f t="shared" si="74"/>
        <v>0</v>
      </c>
      <c r="S71" s="4">
        <f t="shared" si="74"/>
        <v>-4.3035051010943751E-3</v>
      </c>
      <c r="T71" s="1">
        <f t="shared" si="74"/>
        <v>0</v>
      </c>
      <c r="U71" s="4">
        <f t="shared" si="74"/>
        <v>-6.3374953365555005E-4</v>
      </c>
    </row>
    <row r="72" spans="1:21">
      <c r="A72" s="3">
        <v>43818</v>
      </c>
      <c r="B72" s="10">
        <v>-3.4710012888237874E-3</v>
      </c>
      <c r="C72" s="10">
        <v>8.5000354911796555E-3</v>
      </c>
      <c r="D72" s="10">
        <v>-2.7468774449066306E-3</v>
      </c>
      <c r="E72" s="10">
        <v>1.6431349756053565E-2</v>
      </c>
      <c r="F72" s="10">
        <v>-9.8103460286023368E-3</v>
      </c>
      <c r="G72" s="10">
        <v>-3.4710012888237874E-3</v>
      </c>
      <c r="P72" s="4">
        <f t="shared" ref="P72:U72" si="75">IF(B72&gt;0,0,B72)</f>
        <v>-3.4710012888237874E-3</v>
      </c>
      <c r="Q72" s="1">
        <f t="shared" si="75"/>
        <v>0</v>
      </c>
      <c r="R72" s="4">
        <f t="shared" si="75"/>
        <v>-2.7468774449066306E-3</v>
      </c>
      <c r="S72" s="1">
        <f t="shared" si="75"/>
        <v>0</v>
      </c>
      <c r="T72" s="4">
        <f t="shared" si="75"/>
        <v>-9.8103460286023368E-3</v>
      </c>
      <c r="U72" s="4">
        <f t="shared" si="75"/>
        <v>-3.4710012888237874E-3</v>
      </c>
    </row>
    <row r="73" spans="1:21">
      <c r="A73" s="3">
        <v>43819</v>
      </c>
      <c r="B73" s="10">
        <v>-1.6276446525027528E-2</v>
      </c>
      <c r="C73" s="10">
        <v>7.0241121846120844E-4</v>
      </c>
      <c r="D73" s="10">
        <v>6.1296568122648411E-3</v>
      </c>
      <c r="E73" s="10">
        <v>3.3651043988269819E-2</v>
      </c>
      <c r="F73" s="10">
        <v>1.0031700433991821E-3</v>
      </c>
      <c r="G73" s="10">
        <v>-1.6276446525027528E-2</v>
      </c>
      <c r="P73" s="4">
        <f t="shared" ref="P73:U73" si="76">IF(B73&gt;0,0,B73)</f>
        <v>-1.6276446525027528E-2</v>
      </c>
      <c r="Q73" s="1">
        <f t="shared" si="76"/>
        <v>0</v>
      </c>
      <c r="R73" s="1">
        <f t="shared" si="76"/>
        <v>0</v>
      </c>
      <c r="S73" s="1">
        <f t="shared" si="76"/>
        <v>0</v>
      </c>
      <c r="T73" s="1">
        <f t="shared" si="76"/>
        <v>0</v>
      </c>
      <c r="U73" s="4">
        <f t="shared" si="76"/>
        <v>-1.6276446525027528E-2</v>
      </c>
    </row>
    <row r="74" spans="1:21">
      <c r="A74" s="3">
        <v>43822</v>
      </c>
      <c r="B74" s="10">
        <v>3.7444806715435558E-4</v>
      </c>
      <c r="C74" s="10">
        <v>1.8424272839774904E-3</v>
      </c>
      <c r="D74" s="10">
        <v>4.395830350424664E-3</v>
      </c>
      <c r="E74" s="10">
        <v>-2.8372508205591059E-4</v>
      </c>
      <c r="F74" s="10">
        <v>2.5861703032261305E-3</v>
      </c>
      <c r="G74" s="10">
        <v>3.7444806715435558E-4</v>
      </c>
      <c r="P74" s="1">
        <f t="shared" ref="P74:U74" si="77">IF(B74&gt;0,0,B74)</f>
        <v>0</v>
      </c>
      <c r="Q74" s="1">
        <f t="shared" si="77"/>
        <v>0</v>
      </c>
      <c r="R74" s="1">
        <f t="shared" si="77"/>
        <v>0</v>
      </c>
      <c r="S74" s="4">
        <f t="shared" si="77"/>
        <v>-2.8372508205591059E-4</v>
      </c>
      <c r="T74" s="1">
        <f t="shared" si="77"/>
        <v>0</v>
      </c>
      <c r="U74" s="1">
        <f t="shared" si="77"/>
        <v>0</v>
      </c>
    </row>
    <row r="75" spans="1:21">
      <c r="A75" s="3">
        <v>43823</v>
      </c>
      <c r="B75" s="10">
        <v>6.159889763294922E-3</v>
      </c>
      <c r="C75" s="10">
        <v>-1.8215339257737766E-2</v>
      </c>
      <c r="D75" s="10">
        <v>-1.0173525611052968E-2</v>
      </c>
      <c r="E75" s="10">
        <v>1.5892177367860964E-2</v>
      </c>
      <c r="F75" s="10">
        <v>-9.8876256011304364E-4</v>
      </c>
      <c r="G75" s="10">
        <v>6.159889763294922E-3</v>
      </c>
      <c r="P75" s="1">
        <f t="shared" ref="P75:U75" si="78">IF(B75&gt;0,0,B75)</f>
        <v>0</v>
      </c>
      <c r="Q75" s="4">
        <f t="shared" si="78"/>
        <v>-1.8215339257737766E-2</v>
      </c>
      <c r="R75" s="4">
        <f t="shared" si="78"/>
        <v>-1.0173525611052968E-2</v>
      </c>
      <c r="S75" s="1">
        <f t="shared" si="78"/>
        <v>0</v>
      </c>
      <c r="T75" s="4">
        <f t="shared" si="78"/>
        <v>-9.8876256011304364E-4</v>
      </c>
      <c r="U75" s="1">
        <f t="shared" si="78"/>
        <v>0</v>
      </c>
    </row>
    <row r="76" spans="1:21">
      <c r="A76" s="3">
        <v>43825</v>
      </c>
      <c r="B76" s="10">
        <v>4.9044482592499388E-3</v>
      </c>
      <c r="C76" s="10">
        <v>-8.9094434220132938E-5</v>
      </c>
      <c r="D76" s="10">
        <v>-1.4505738394959666E-2</v>
      </c>
      <c r="E76" s="10">
        <v>-5.3775213848309671E-3</v>
      </c>
      <c r="F76" s="10">
        <v>5.9441237230581524E-3</v>
      </c>
      <c r="G76" s="10">
        <v>4.9044482592499388E-3</v>
      </c>
      <c r="P76" s="1">
        <f t="shared" ref="P76:U76" si="79">IF(B76&gt;0,0,B76)</f>
        <v>0</v>
      </c>
      <c r="Q76" s="4">
        <f t="shared" si="79"/>
        <v>-8.9094434220132938E-5</v>
      </c>
      <c r="R76" s="4">
        <f t="shared" si="79"/>
        <v>-1.4505738394959666E-2</v>
      </c>
      <c r="S76" s="4">
        <f t="shared" si="79"/>
        <v>-5.3775213848309671E-3</v>
      </c>
      <c r="T76" s="1">
        <f t="shared" si="79"/>
        <v>0</v>
      </c>
      <c r="U76" s="1">
        <f t="shared" si="79"/>
        <v>0</v>
      </c>
    </row>
    <row r="77" spans="1:21">
      <c r="A77" s="3">
        <v>43826</v>
      </c>
      <c r="B77" s="10">
        <v>-4.4093772485023332E-3</v>
      </c>
      <c r="C77" s="10">
        <v>1.2578015010695436E-2</v>
      </c>
      <c r="D77" s="10">
        <v>3.5814468696059197E-3</v>
      </c>
      <c r="E77" s="10">
        <v>-9.1629879574402721E-3</v>
      </c>
      <c r="F77" s="10">
        <v>9.9517908338448511E-3</v>
      </c>
      <c r="G77" s="10">
        <v>-4.4093772485023332E-3</v>
      </c>
      <c r="P77" s="4">
        <f t="shared" ref="P77:U77" si="80">IF(B77&gt;0,0,B77)</f>
        <v>-4.4093772485023332E-3</v>
      </c>
      <c r="Q77" s="1">
        <f t="shared" si="80"/>
        <v>0</v>
      </c>
      <c r="R77" s="1">
        <f t="shared" si="80"/>
        <v>0</v>
      </c>
      <c r="S77" s="4">
        <f t="shared" si="80"/>
        <v>-9.1629879574402721E-3</v>
      </c>
      <c r="T77" s="1">
        <f t="shared" si="80"/>
        <v>0</v>
      </c>
      <c r="U77" s="4">
        <f t="shared" si="80"/>
        <v>-4.4093772485023332E-3</v>
      </c>
    </row>
    <row r="78" spans="1:21">
      <c r="A78" s="3">
        <v>43829</v>
      </c>
      <c r="B78" s="10">
        <v>4.7338805231556962E-4</v>
      </c>
      <c r="C78" s="10">
        <v>3.0833895748380458E-3</v>
      </c>
      <c r="D78" s="10">
        <v>5.6078619607843379E-3</v>
      </c>
      <c r="E78" s="10">
        <v>-1.729087877618888E-2</v>
      </c>
      <c r="F78" s="10">
        <v>-4.1823768437467424E-4</v>
      </c>
      <c r="G78" s="10">
        <v>4.7338805231556962E-4</v>
      </c>
      <c r="P78" s="1">
        <f t="shared" ref="P78:U78" si="81">IF(B78&gt;0,0,B78)</f>
        <v>0</v>
      </c>
      <c r="Q78" s="1">
        <f t="shared" si="81"/>
        <v>0</v>
      </c>
      <c r="R78" s="1">
        <f t="shared" si="81"/>
        <v>0</v>
      </c>
      <c r="S78" s="4">
        <f t="shared" si="81"/>
        <v>-1.729087877618888E-2</v>
      </c>
      <c r="T78" s="4">
        <f t="shared" si="81"/>
        <v>-4.1823768437467424E-4</v>
      </c>
      <c r="U78" s="1">
        <f t="shared" si="81"/>
        <v>0</v>
      </c>
    </row>
    <row r="79" spans="1:21">
      <c r="A79" s="3">
        <v>43830</v>
      </c>
      <c r="B79" s="10">
        <v>-7.5693770854087013E-3</v>
      </c>
      <c r="C79" s="10">
        <v>-2.1078643818109007E-3</v>
      </c>
      <c r="D79" s="10">
        <v>-7.8384337338670597E-3</v>
      </c>
      <c r="E79" s="10">
        <v>3.6090859924243373E-5</v>
      </c>
      <c r="F79" s="10">
        <v>-4.8574995114032899E-3</v>
      </c>
      <c r="G79" s="10">
        <v>-7.5693770854087013E-3</v>
      </c>
      <c r="P79" s="4">
        <f t="shared" ref="P79:U79" si="82">IF(B79&gt;0,0,B79)</f>
        <v>-7.5693770854087013E-3</v>
      </c>
      <c r="Q79" s="4">
        <f t="shared" si="82"/>
        <v>-2.1078643818109007E-3</v>
      </c>
      <c r="R79" s="4">
        <f t="shared" si="82"/>
        <v>-7.8384337338670597E-3</v>
      </c>
      <c r="S79" s="1">
        <f t="shared" si="82"/>
        <v>0</v>
      </c>
      <c r="T79" s="4">
        <f t="shared" si="82"/>
        <v>-4.8574995114032899E-3</v>
      </c>
      <c r="U79" s="4">
        <f t="shared" si="82"/>
        <v>-7.5693770854087013E-3</v>
      </c>
    </row>
    <row r="80" spans="1:21">
      <c r="A80" s="3">
        <v>43831</v>
      </c>
      <c r="B80" s="10">
        <v>1.7263165810019316E-2</v>
      </c>
      <c r="C80" s="10">
        <v>6.7770427951242013E-3</v>
      </c>
      <c r="D80" s="10">
        <v>5.1096612865591312E-3</v>
      </c>
      <c r="E80" s="10">
        <v>-9.7353472187531557E-4</v>
      </c>
      <c r="F80" s="10">
        <v>-1.5861201999389852E-3</v>
      </c>
      <c r="G80" s="10">
        <v>1.7263165810019316E-2</v>
      </c>
      <c r="P80" s="1">
        <f t="shared" ref="P80:U80" si="83">IF(B80&gt;0,0,B80)</f>
        <v>0</v>
      </c>
      <c r="Q80" s="1">
        <f t="shared" si="83"/>
        <v>0</v>
      </c>
      <c r="R80" s="1">
        <f t="shared" si="83"/>
        <v>0</v>
      </c>
      <c r="S80" s="4">
        <f t="shared" si="83"/>
        <v>-9.7353472187531557E-4</v>
      </c>
      <c r="T80" s="4">
        <f t="shared" si="83"/>
        <v>-1.5861201999389852E-3</v>
      </c>
      <c r="U80" s="1">
        <f t="shared" si="83"/>
        <v>0</v>
      </c>
    </row>
    <row r="81" spans="1:21">
      <c r="A81" s="3">
        <v>43832</v>
      </c>
      <c r="B81" s="10">
        <v>1.2986903952507933E-2</v>
      </c>
      <c r="C81" s="10">
        <v>2.7973947322614367E-3</v>
      </c>
      <c r="D81" s="10">
        <v>6.374178126842097E-3</v>
      </c>
      <c r="E81" s="10">
        <v>-1.7864232469845458E-2</v>
      </c>
      <c r="F81" s="10">
        <v>1.3557616902060528E-2</v>
      </c>
      <c r="G81" s="10">
        <v>1.2986903952507933E-2</v>
      </c>
      <c r="P81" s="1">
        <f t="shared" ref="P81:U81" si="84">IF(B81&gt;0,0,B81)</f>
        <v>0</v>
      </c>
      <c r="Q81" s="1">
        <f t="shared" si="84"/>
        <v>0</v>
      </c>
      <c r="R81" s="1">
        <f t="shared" si="84"/>
        <v>0</v>
      </c>
      <c r="S81" s="4">
        <f t="shared" si="84"/>
        <v>-1.7864232469845458E-2</v>
      </c>
      <c r="T81" s="1">
        <f t="shared" si="84"/>
        <v>0</v>
      </c>
      <c r="U81" s="1">
        <f t="shared" si="84"/>
        <v>0</v>
      </c>
    </row>
    <row r="82" spans="1:21">
      <c r="A82" s="3">
        <v>43833</v>
      </c>
      <c r="B82" s="10">
        <v>-1.718199038048327E-3</v>
      </c>
      <c r="C82" s="10">
        <v>2.0050649830185997E-2</v>
      </c>
      <c r="D82" s="10">
        <v>-1.4260715756751483E-2</v>
      </c>
      <c r="E82" s="10">
        <v>2.0063239496655162E-2</v>
      </c>
      <c r="F82" s="10">
        <v>-1.6805959965833978E-2</v>
      </c>
      <c r="G82" s="10">
        <v>-1.718199038048327E-3</v>
      </c>
      <c r="P82" s="4">
        <f t="shared" ref="P82:U82" si="85">IF(B82&gt;0,0,B82)</f>
        <v>-1.718199038048327E-3</v>
      </c>
      <c r="Q82" s="1">
        <f t="shared" si="85"/>
        <v>0</v>
      </c>
      <c r="R82" s="4">
        <f t="shared" si="85"/>
        <v>-1.4260715756751483E-2</v>
      </c>
      <c r="S82" s="1">
        <f t="shared" si="85"/>
        <v>0</v>
      </c>
      <c r="T82" s="4">
        <f t="shared" si="85"/>
        <v>-1.6805959965833978E-2</v>
      </c>
      <c r="U82" s="4">
        <f t="shared" si="85"/>
        <v>-1.718199038048327E-3</v>
      </c>
    </row>
    <row r="83" spans="1:21">
      <c r="A83" s="3">
        <v>43836</v>
      </c>
      <c r="B83" s="10">
        <v>-6.9504096926439462E-4</v>
      </c>
      <c r="C83" s="10">
        <v>-5.2133197089006492E-3</v>
      </c>
      <c r="D83" s="10">
        <v>-2.1641495175499913E-2</v>
      </c>
      <c r="E83" s="10">
        <v>-1.7291239193083791E-3</v>
      </c>
      <c r="F83" s="10">
        <v>-3.2436808262210959E-2</v>
      </c>
      <c r="G83" s="10">
        <v>-6.9504096926439462E-4</v>
      </c>
      <c r="P83" s="4">
        <f t="shared" ref="P83:U83" si="86">IF(B83&gt;0,0,B83)</f>
        <v>-6.9504096926439462E-4</v>
      </c>
      <c r="Q83" s="4">
        <f t="shared" si="86"/>
        <v>-5.2133197089006492E-3</v>
      </c>
      <c r="R83" s="4">
        <f t="shared" si="86"/>
        <v>-2.1641495175499913E-2</v>
      </c>
      <c r="S83" s="4">
        <f t="shared" si="86"/>
        <v>-1.7291239193083791E-3</v>
      </c>
      <c r="T83" s="4">
        <f t="shared" si="86"/>
        <v>-3.2436808262210959E-2</v>
      </c>
      <c r="U83" s="4">
        <f t="shared" si="86"/>
        <v>-6.9504096926439462E-4</v>
      </c>
    </row>
    <row r="84" spans="1:21">
      <c r="A84" s="3">
        <v>43837</v>
      </c>
      <c r="B84" s="10">
        <v>4.5046155910320124E-3</v>
      </c>
      <c r="C84" s="10">
        <v>3.8659924068254184E-3</v>
      </c>
      <c r="D84" s="10">
        <v>1.5834663585074685E-2</v>
      </c>
      <c r="E84" s="10">
        <v>3.0312305663607883E-3</v>
      </c>
      <c r="F84" s="10">
        <v>5.8556181345252954E-3</v>
      </c>
      <c r="G84" s="10">
        <v>4.5046155910320124E-3</v>
      </c>
      <c r="P84" s="1">
        <f t="shared" ref="P84:U84" si="87">IF(B84&gt;0,0,B84)</f>
        <v>0</v>
      </c>
      <c r="Q84" s="1">
        <f t="shared" si="87"/>
        <v>0</v>
      </c>
      <c r="R84" s="1">
        <f t="shared" si="87"/>
        <v>0</v>
      </c>
      <c r="S84" s="1">
        <f t="shared" si="87"/>
        <v>0</v>
      </c>
      <c r="T84" s="1">
        <f t="shared" si="87"/>
        <v>0</v>
      </c>
      <c r="U84" s="1">
        <f t="shared" si="87"/>
        <v>0</v>
      </c>
    </row>
    <row r="85" spans="1:21">
      <c r="A85" s="3">
        <v>43838</v>
      </c>
      <c r="B85" s="10">
        <v>1.4112881646068916E-2</v>
      </c>
      <c r="C85" s="10">
        <v>2.5674365902117139E-3</v>
      </c>
      <c r="D85" s="10">
        <v>-2.617743188026227E-3</v>
      </c>
      <c r="E85" s="10">
        <v>1.259173937473361E-3</v>
      </c>
      <c r="F85" s="10">
        <v>5.4805589786332664E-3</v>
      </c>
      <c r="G85" s="10">
        <v>1.4112881646068916E-2</v>
      </c>
      <c r="P85" s="1">
        <f t="shared" ref="P85:U85" si="88">IF(B85&gt;0,0,B85)</f>
        <v>0</v>
      </c>
      <c r="Q85" s="1">
        <f t="shared" si="88"/>
        <v>0</v>
      </c>
      <c r="R85" s="4">
        <f t="shared" si="88"/>
        <v>-2.617743188026227E-3</v>
      </c>
      <c r="S85" s="1">
        <f t="shared" si="88"/>
        <v>0</v>
      </c>
      <c r="T85" s="1">
        <f t="shared" si="88"/>
        <v>0</v>
      </c>
      <c r="U85" s="1">
        <f t="shared" si="88"/>
        <v>0</v>
      </c>
    </row>
    <row r="86" spans="1:21">
      <c r="A86" s="3">
        <v>43839</v>
      </c>
      <c r="B86" s="10">
        <v>8.8765713187329166E-3</v>
      </c>
      <c r="C86" s="10">
        <v>-9.3044286406163326E-3</v>
      </c>
      <c r="D86" s="10">
        <v>1.1214486956565836E-2</v>
      </c>
      <c r="E86" s="10">
        <v>-7.9048540208128733E-3</v>
      </c>
      <c r="F86" s="10">
        <v>2.7308560682433872E-2</v>
      </c>
      <c r="G86" s="10">
        <v>8.8765713187329166E-3</v>
      </c>
      <c r="P86" s="1">
        <f t="shared" ref="P86:U86" si="89">IF(B86&gt;0,0,B86)</f>
        <v>0</v>
      </c>
      <c r="Q86" s="4">
        <f t="shared" si="89"/>
        <v>-9.3044286406163326E-3</v>
      </c>
      <c r="R86" s="1">
        <f t="shared" si="89"/>
        <v>0</v>
      </c>
      <c r="S86" s="4">
        <f t="shared" si="89"/>
        <v>-7.9048540208128733E-3</v>
      </c>
      <c r="T86" s="1">
        <f t="shared" si="89"/>
        <v>0</v>
      </c>
      <c r="U86" s="1">
        <f t="shared" si="89"/>
        <v>0</v>
      </c>
    </row>
    <row r="87" spans="1:21">
      <c r="A87" s="3">
        <v>43840</v>
      </c>
      <c r="B87" s="10">
        <v>6.1235295368239715E-3</v>
      </c>
      <c r="C87" s="10">
        <v>8.6273778531697449E-5</v>
      </c>
      <c r="D87" s="10">
        <v>8.8877825913899981E-3</v>
      </c>
      <c r="E87" s="10">
        <v>-4.1650065523991739E-3</v>
      </c>
      <c r="F87" s="10">
        <v>-2.4480673922475825E-3</v>
      </c>
      <c r="G87" s="10">
        <v>6.1235295368239715E-3</v>
      </c>
      <c r="P87" s="1">
        <f t="shared" ref="P87:U87" si="90">IF(B87&gt;0,0,B87)</f>
        <v>0</v>
      </c>
      <c r="Q87" s="1">
        <f t="shared" si="90"/>
        <v>0</v>
      </c>
      <c r="R87" s="1">
        <f t="shared" si="90"/>
        <v>0</v>
      </c>
      <c r="S87" s="4">
        <f t="shared" si="90"/>
        <v>-4.1650065523991739E-3</v>
      </c>
      <c r="T87" s="4">
        <f t="shared" si="90"/>
        <v>-2.4480673922475825E-3</v>
      </c>
      <c r="U87" s="1">
        <f t="shared" si="90"/>
        <v>0</v>
      </c>
    </row>
    <row r="88" spans="1:21">
      <c r="A88" s="3">
        <v>43843</v>
      </c>
      <c r="B88" s="10">
        <v>9.2890409650669926E-4</v>
      </c>
      <c r="C88" s="10">
        <v>1.0597029621344126E-2</v>
      </c>
      <c r="D88" s="10">
        <v>2.5727365136540372E-3</v>
      </c>
      <c r="E88" s="10">
        <v>-1.5311353105719846E-2</v>
      </c>
      <c r="F88" s="10">
        <v>8.8558968227725725E-3</v>
      </c>
      <c r="G88" s="10">
        <v>9.2890409650669926E-4</v>
      </c>
      <c r="P88" s="1">
        <f t="shared" ref="P88:U88" si="91">IF(B88&gt;0,0,B88)</f>
        <v>0</v>
      </c>
      <c r="Q88" s="1">
        <f t="shared" si="91"/>
        <v>0</v>
      </c>
      <c r="R88" s="1">
        <f t="shared" si="91"/>
        <v>0</v>
      </c>
      <c r="S88" s="4">
        <f t="shared" si="91"/>
        <v>-1.5311353105719846E-2</v>
      </c>
      <c r="T88" s="1">
        <f t="shared" si="91"/>
        <v>0</v>
      </c>
      <c r="U88" s="1">
        <f t="shared" si="91"/>
        <v>0</v>
      </c>
    </row>
    <row r="89" spans="1:21">
      <c r="A89" s="3">
        <v>43844</v>
      </c>
      <c r="B89" s="10">
        <v>1.7601701318524902E-2</v>
      </c>
      <c r="C89" s="10">
        <v>1.3299163737601644E-2</v>
      </c>
      <c r="D89" s="10">
        <v>2.7216174183514776E-3</v>
      </c>
      <c r="E89" s="10">
        <v>1.1597378393351841E-2</v>
      </c>
      <c r="F89" s="10">
        <v>1.0533810664709617E-2</v>
      </c>
      <c r="G89" s="10">
        <v>1.7601701318524902E-2</v>
      </c>
      <c r="P89" s="1">
        <f t="shared" ref="P89:U89" si="92">IF(B89&gt;0,0,B89)</f>
        <v>0</v>
      </c>
      <c r="Q89" s="1">
        <f t="shared" si="92"/>
        <v>0</v>
      </c>
      <c r="R89" s="1">
        <f t="shared" si="92"/>
        <v>0</v>
      </c>
      <c r="S89" s="1">
        <f t="shared" si="92"/>
        <v>0</v>
      </c>
      <c r="T89" s="1">
        <f t="shared" si="92"/>
        <v>0</v>
      </c>
      <c r="U89" s="1">
        <f t="shared" si="92"/>
        <v>0</v>
      </c>
    </row>
    <row r="90" spans="1:21">
      <c r="A90" s="3">
        <v>43845</v>
      </c>
      <c r="B90" s="10">
        <v>7.2963020353638101E-3</v>
      </c>
      <c r="C90" s="10">
        <v>2.4398832916351608E-3</v>
      </c>
      <c r="D90" s="10">
        <v>-4.0713454827452497E-3</v>
      </c>
      <c r="E90" s="10">
        <v>-7.2656550849006197E-3</v>
      </c>
      <c r="F90" s="10">
        <v>3.5899536163659573E-3</v>
      </c>
      <c r="G90" s="10">
        <v>7.2963020353638101E-3</v>
      </c>
      <c r="P90" s="1">
        <f t="shared" ref="P90:U90" si="93">IF(B90&gt;0,0,B90)</f>
        <v>0</v>
      </c>
      <c r="Q90" s="1">
        <f t="shared" si="93"/>
        <v>0</v>
      </c>
      <c r="R90" s="4">
        <f t="shared" si="93"/>
        <v>-4.0713454827452497E-3</v>
      </c>
      <c r="S90" s="4">
        <f t="shared" si="93"/>
        <v>-7.2656550849006197E-3</v>
      </c>
      <c r="T90" s="1">
        <f t="shared" si="93"/>
        <v>0</v>
      </c>
      <c r="U90" s="1">
        <f t="shared" si="93"/>
        <v>0</v>
      </c>
    </row>
    <row r="91" spans="1:21">
      <c r="A91" s="3">
        <v>43846</v>
      </c>
      <c r="B91" s="10">
        <v>3.384435384298342E-2</v>
      </c>
      <c r="C91" s="10">
        <v>-4.196324927991088E-3</v>
      </c>
      <c r="D91" s="10">
        <v>2.6474782947245711E-3</v>
      </c>
      <c r="E91" s="10">
        <v>4.0529588819418878E-2</v>
      </c>
      <c r="F91" s="10">
        <v>3.4413843957808296E-3</v>
      </c>
      <c r="G91" s="10">
        <v>3.384435384298342E-2</v>
      </c>
      <c r="P91" s="1">
        <f t="shared" ref="P91:U91" si="94">IF(B91&gt;0,0,B91)</f>
        <v>0</v>
      </c>
      <c r="Q91" s="4">
        <f t="shared" si="94"/>
        <v>-4.196324927991088E-3</v>
      </c>
      <c r="R91" s="1">
        <f t="shared" si="94"/>
        <v>0</v>
      </c>
      <c r="S91" s="1">
        <f t="shared" si="94"/>
        <v>0</v>
      </c>
      <c r="T91" s="1">
        <f t="shared" si="94"/>
        <v>0</v>
      </c>
      <c r="U91" s="1">
        <f t="shared" si="94"/>
        <v>0</v>
      </c>
    </row>
    <row r="92" spans="1:21">
      <c r="A92" s="3">
        <v>43847</v>
      </c>
      <c r="B92" s="10">
        <v>-7.8519096849886897E-3</v>
      </c>
      <c r="C92" s="10">
        <v>9.3551669789506322E-3</v>
      </c>
      <c r="D92" s="10">
        <v>-7.3777810918597862E-3</v>
      </c>
      <c r="E92" s="10">
        <v>-1.4845016510872397E-3</v>
      </c>
      <c r="F92" s="10">
        <v>9.649500851020322E-3</v>
      </c>
      <c r="G92" s="10">
        <v>-7.8519096849886897E-3</v>
      </c>
      <c r="P92" s="4">
        <f t="shared" ref="P92:U92" si="95">IF(B92&gt;0,0,B92)</f>
        <v>-7.8519096849886897E-3</v>
      </c>
      <c r="Q92" s="1">
        <f t="shared" si="95"/>
        <v>0</v>
      </c>
      <c r="R92" s="4">
        <f t="shared" si="95"/>
        <v>-7.3777810918597862E-3</v>
      </c>
      <c r="S92" s="4">
        <f t="shared" si="95"/>
        <v>-1.4845016510872397E-3</v>
      </c>
      <c r="T92" s="1">
        <f t="shared" si="95"/>
        <v>0</v>
      </c>
      <c r="U92" s="4">
        <f t="shared" si="95"/>
        <v>-7.8519096849886897E-3</v>
      </c>
    </row>
    <row r="93" spans="1:21">
      <c r="A93" s="3">
        <v>43850</v>
      </c>
      <c r="B93" s="10">
        <v>-9.0402321555458093E-3</v>
      </c>
      <c r="C93" s="10">
        <v>-1.5948461471489303E-2</v>
      </c>
      <c r="D93" s="10">
        <v>-1.8190352903361521E-2</v>
      </c>
      <c r="E93" s="10">
        <v>-4.088495575221239E-2</v>
      </c>
      <c r="F93" s="10">
        <v>-1.4642275961747105E-2</v>
      </c>
      <c r="G93" s="10">
        <v>-9.0402321555458093E-3</v>
      </c>
      <c r="P93" s="4">
        <f t="shared" ref="P93:U93" si="96">IF(B93&gt;0,0,B93)</f>
        <v>-9.0402321555458093E-3</v>
      </c>
      <c r="Q93" s="4">
        <f t="shared" si="96"/>
        <v>-1.5948461471489303E-2</v>
      </c>
      <c r="R93" s="4">
        <f t="shared" si="96"/>
        <v>-1.8190352903361521E-2</v>
      </c>
      <c r="S93" s="4">
        <f t="shared" si="96"/>
        <v>-4.088495575221239E-2</v>
      </c>
      <c r="T93" s="4">
        <f t="shared" si="96"/>
        <v>-1.4642275961747105E-2</v>
      </c>
      <c r="U93" s="4">
        <f t="shared" si="96"/>
        <v>-9.0402321555458093E-3</v>
      </c>
    </row>
    <row r="94" spans="1:21">
      <c r="A94" s="3">
        <v>43851</v>
      </c>
      <c r="B94" s="10">
        <v>-1.0444210201636733E-3</v>
      </c>
      <c r="C94" s="10">
        <v>-8.8248698498791731E-3</v>
      </c>
      <c r="D94" s="10">
        <v>-8.4070824752809636E-3</v>
      </c>
      <c r="E94" s="10">
        <v>-1.8305996678353899E-2</v>
      </c>
      <c r="F94" s="10">
        <v>-4.0166385729121182E-3</v>
      </c>
      <c r="G94" s="10">
        <v>-1.0444210201636733E-3</v>
      </c>
      <c r="P94" s="4">
        <f t="shared" ref="P94:U94" si="97">IF(B94&gt;0,0,B94)</f>
        <v>-1.0444210201636733E-3</v>
      </c>
      <c r="Q94" s="4">
        <f t="shared" si="97"/>
        <v>-8.8248698498791731E-3</v>
      </c>
      <c r="R94" s="4">
        <f t="shared" si="97"/>
        <v>-8.4070824752809636E-3</v>
      </c>
      <c r="S94" s="4">
        <f t="shared" si="97"/>
        <v>-1.8305996678353899E-2</v>
      </c>
      <c r="T94" s="4">
        <f t="shared" si="97"/>
        <v>-4.0166385729121182E-3</v>
      </c>
      <c r="U94" s="4">
        <f t="shared" si="97"/>
        <v>-1.0444210201636733E-3</v>
      </c>
    </row>
    <row r="95" spans="1:21">
      <c r="A95" s="3">
        <v>43852</v>
      </c>
      <c r="B95" s="10">
        <v>4.2741078332134089E-3</v>
      </c>
      <c r="C95" s="10">
        <v>1.130042455547847E-2</v>
      </c>
      <c r="D95" s="10">
        <v>-2.8127135191104791E-3</v>
      </c>
      <c r="E95" s="10">
        <v>-1.2293676906944061E-2</v>
      </c>
      <c r="F95" s="10">
        <v>1.3844526444356754E-3</v>
      </c>
      <c r="G95" s="10">
        <v>4.2741078332134089E-3</v>
      </c>
      <c r="P95" s="1">
        <f t="shared" ref="P95:U95" si="98">IF(B95&gt;0,0,B95)</f>
        <v>0</v>
      </c>
      <c r="Q95" s="1">
        <f t="shared" si="98"/>
        <v>0</v>
      </c>
      <c r="R95" s="4">
        <f t="shared" si="98"/>
        <v>-2.8127135191104791E-3</v>
      </c>
      <c r="S95" s="4">
        <f t="shared" si="98"/>
        <v>-1.2293676906944061E-2</v>
      </c>
      <c r="T95" s="1">
        <f t="shared" si="98"/>
        <v>0</v>
      </c>
      <c r="U95" s="1">
        <f t="shared" si="98"/>
        <v>0</v>
      </c>
    </row>
    <row r="96" spans="1:21">
      <c r="A96" s="3">
        <v>43853</v>
      </c>
      <c r="B96" s="10">
        <v>5.6030109083464882E-2</v>
      </c>
      <c r="C96" s="10">
        <v>1.405229552072438E-2</v>
      </c>
      <c r="D96" s="10">
        <v>3.2235967903987777E-3</v>
      </c>
      <c r="E96" s="10">
        <v>1.4616377398593965E-2</v>
      </c>
      <c r="F96" s="10">
        <v>-1.3929774336175784E-3</v>
      </c>
      <c r="G96" s="10">
        <v>5.6030109083464882E-2</v>
      </c>
      <c r="P96" s="1">
        <f t="shared" ref="P96:U96" si="99">IF(B96&gt;0,0,B96)</f>
        <v>0</v>
      </c>
      <c r="Q96" s="1">
        <f t="shared" si="99"/>
        <v>0</v>
      </c>
      <c r="R96" s="1">
        <f t="shared" si="99"/>
        <v>0</v>
      </c>
      <c r="S96" s="1">
        <f t="shared" si="99"/>
        <v>0</v>
      </c>
      <c r="T96" s="4">
        <f t="shared" si="99"/>
        <v>-1.3929774336175784E-3</v>
      </c>
      <c r="U96" s="1">
        <f t="shared" si="99"/>
        <v>0</v>
      </c>
    </row>
    <row r="97" spans="1:21">
      <c r="A97" s="3">
        <v>43854</v>
      </c>
      <c r="B97" s="10">
        <v>5.6536371354878809E-3</v>
      </c>
      <c r="C97" s="10">
        <v>1.8008291448238348E-2</v>
      </c>
      <c r="D97" s="10">
        <v>-2.4093425375141362E-4</v>
      </c>
      <c r="E97" s="10">
        <v>1.316771185082694E-2</v>
      </c>
      <c r="F97" s="10">
        <v>1.0441355933758882E-2</v>
      </c>
      <c r="G97" s="10">
        <v>5.6536371354878809E-3</v>
      </c>
      <c r="P97" s="1">
        <f t="shared" ref="P97:U97" si="100">IF(B97&gt;0,0,B97)</f>
        <v>0</v>
      </c>
      <c r="Q97" s="1">
        <f t="shared" si="100"/>
        <v>0</v>
      </c>
      <c r="R97" s="4">
        <f t="shared" si="100"/>
        <v>-2.4093425375141362E-4</v>
      </c>
      <c r="S97" s="1">
        <f t="shared" si="100"/>
        <v>0</v>
      </c>
      <c r="T97" s="1">
        <f t="shared" si="100"/>
        <v>0</v>
      </c>
      <c r="U97" s="1">
        <f t="shared" si="100"/>
        <v>0</v>
      </c>
    </row>
    <row r="98" spans="1:21">
      <c r="A98" s="3">
        <v>43857</v>
      </c>
      <c r="B98" s="10">
        <v>2.7965290224575214E-3</v>
      </c>
      <c r="C98" s="10">
        <v>-5.5126315031941327E-3</v>
      </c>
      <c r="D98" s="10">
        <v>-2.5189905400100056E-2</v>
      </c>
      <c r="E98" s="10">
        <v>-8.5532841154358826E-3</v>
      </c>
      <c r="F98" s="10">
        <v>-7.9045161676709538E-3</v>
      </c>
      <c r="G98" s="10">
        <v>2.7965290224575214E-3</v>
      </c>
      <c r="P98" s="1">
        <f t="shared" ref="P98:U98" si="101">IF(B98&gt;0,0,B98)</f>
        <v>0</v>
      </c>
      <c r="Q98" s="4">
        <f t="shared" si="101"/>
        <v>-5.5126315031941327E-3</v>
      </c>
      <c r="R98" s="4">
        <f t="shared" si="101"/>
        <v>-2.5189905400100056E-2</v>
      </c>
      <c r="S98" s="4">
        <f t="shared" si="101"/>
        <v>-8.5532841154358826E-3</v>
      </c>
      <c r="T98" s="4">
        <f t="shared" si="101"/>
        <v>-7.9045161676709538E-3</v>
      </c>
      <c r="U98" s="1">
        <f t="shared" si="101"/>
        <v>0</v>
      </c>
    </row>
    <row r="99" spans="1:21">
      <c r="A99" s="3">
        <v>43858</v>
      </c>
      <c r="B99" s="10">
        <v>-2.6363479785118351E-2</v>
      </c>
      <c r="C99" s="10">
        <v>-4.798498983484981E-3</v>
      </c>
      <c r="D99" s="10">
        <v>8.2426643619275906E-3</v>
      </c>
      <c r="E99" s="10">
        <v>-1.0831139430291243E-3</v>
      </c>
      <c r="F99" s="10">
        <v>7.7110927616592237E-3</v>
      </c>
      <c r="G99" s="10">
        <v>-2.6363479785118351E-2</v>
      </c>
      <c r="P99" s="4">
        <f t="shared" ref="P99:U99" si="102">IF(B99&gt;0,0,B99)</f>
        <v>-2.6363479785118351E-2</v>
      </c>
      <c r="Q99" s="4">
        <f t="shared" si="102"/>
        <v>-4.798498983484981E-3</v>
      </c>
      <c r="R99" s="1">
        <f t="shared" si="102"/>
        <v>0</v>
      </c>
      <c r="S99" s="4">
        <f t="shared" si="102"/>
        <v>-1.0831139430291243E-3</v>
      </c>
      <c r="T99" s="1">
        <f t="shared" si="102"/>
        <v>0</v>
      </c>
      <c r="U99" s="4">
        <f t="shared" si="102"/>
        <v>-2.6363479785118351E-2</v>
      </c>
    </row>
    <row r="100" spans="1:21">
      <c r="A100" s="3">
        <v>43859</v>
      </c>
      <c r="B100" s="10">
        <v>2.0994513996216897E-2</v>
      </c>
      <c r="C100" s="10">
        <v>1.2303533682981699E-2</v>
      </c>
      <c r="D100" s="10">
        <v>1.0341747471178499E-2</v>
      </c>
      <c r="E100" s="10">
        <v>-1.009459022863885E-2</v>
      </c>
      <c r="F100" s="10">
        <v>2.7301634477695475E-2</v>
      </c>
      <c r="G100" s="10">
        <v>2.0994513996216897E-2</v>
      </c>
      <c r="P100" s="1">
        <f t="shared" ref="P100:U100" si="103">IF(B100&gt;0,0,B100)</f>
        <v>0</v>
      </c>
      <c r="Q100" s="1">
        <f t="shared" si="103"/>
        <v>0</v>
      </c>
      <c r="R100" s="1">
        <f t="shared" si="103"/>
        <v>0</v>
      </c>
      <c r="S100" s="4">
        <f t="shared" si="103"/>
        <v>-1.009459022863885E-2</v>
      </c>
      <c r="T100" s="1">
        <f t="shared" si="103"/>
        <v>0</v>
      </c>
      <c r="U100" s="1">
        <f t="shared" si="103"/>
        <v>0</v>
      </c>
    </row>
    <row r="101" spans="1:21">
      <c r="A101" s="3">
        <v>43860</v>
      </c>
      <c r="B101" s="10">
        <v>-2.2963263269645148E-2</v>
      </c>
      <c r="C101" s="10">
        <v>-1.6424805490709976E-3</v>
      </c>
      <c r="D101" s="10">
        <v>-7.9297060244471178E-3</v>
      </c>
      <c r="E101" s="10">
        <v>3.0970087806989439E-3</v>
      </c>
      <c r="F101" s="10">
        <v>-2.5732002081391876E-2</v>
      </c>
      <c r="G101" s="10">
        <v>-2.2963263269645148E-2</v>
      </c>
      <c r="P101" s="4">
        <f t="shared" ref="P101:U101" si="104">IF(B101&gt;0,0,B101)</f>
        <v>-2.2963263269645148E-2</v>
      </c>
      <c r="Q101" s="4">
        <f t="shared" si="104"/>
        <v>-1.6424805490709976E-3</v>
      </c>
      <c r="R101" s="4">
        <f t="shared" si="104"/>
        <v>-7.9297060244471178E-3</v>
      </c>
      <c r="S101" s="1">
        <f t="shared" si="104"/>
        <v>0</v>
      </c>
      <c r="T101" s="4">
        <f t="shared" si="104"/>
        <v>-2.5732002081391876E-2</v>
      </c>
      <c r="U101" s="4">
        <f t="shared" si="104"/>
        <v>-2.2963263269645148E-2</v>
      </c>
    </row>
    <row r="102" spans="1:21">
      <c r="A102" s="3">
        <v>43861</v>
      </c>
      <c r="B102" s="10">
        <v>-5.8609597521899854E-3</v>
      </c>
      <c r="C102" s="10">
        <v>-2.7062527166836728E-2</v>
      </c>
      <c r="D102" s="10">
        <v>2.0390684719918804E-4</v>
      </c>
      <c r="E102" s="10">
        <v>-7.1914811193061479E-3</v>
      </c>
      <c r="F102" s="10">
        <v>-2.0566185172408623E-2</v>
      </c>
      <c r="G102" s="10">
        <v>-5.8609597521899854E-3</v>
      </c>
      <c r="P102" s="4">
        <f t="shared" ref="P102:U102" si="105">IF(B102&gt;0,0,B102)</f>
        <v>-5.8609597521899854E-3</v>
      </c>
      <c r="Q102" s="4">
        <f t="shared" si="105"/>
        <v>-2.7062527166836728E-2</v>
      </c>
      <c r="R102" s="1">
        <f t="shared" si="105"/>
        <v>0</v>
      </c>
      <c r="S102" s="4">
        <f t="shared" si="105"/>
        <v>-7.1914811193061479E-3</v>
      </c>
      <c r="T102" s="4">
        <f t="shared" si="105"/>
        <v>-2.0566185172408623E-2</v>
      </c>
      <c r="U102" s="4">
        <f t="shared" si="105"/>
        <v>-5.8609597521899854E-3</v>
      </c>
    </row>
    <row r="103" spans="1:21">
      <c r="A103" s="3">
        <v>43864</v>
      </c>
      <c r="B103" s="10">
        <v>-2.2837496356202108E-2</v>
      </c>
      <c r="C103" s="10">
        <v>-2.0798182437265781E-2</v>
      </c>
      <c r="D103" s="10">
        <v>-2.7317947208204019E-2</v>
      </c>
      <c r="E103" s="10">
        <v>-1.3463288589867319E-2</v>
      </c>
      <c r="F103" s="10">
        <v>-3.7626838628272354E-2</v>
      </c>
      <c r="G103" s="10">
        <v>-2.2837496356202108E-2</v>
      </c>
      <c r="P103" s="4">
        <f t="shared" ref="P103:U103" si="106">IF(B103&gt;0,0,B103)</f>
        <v>-2.2837496356202108E-2</v>
      </c>
      <c r="Q103" s="4">
        <f t="shared" si="106"/>
        <v>-2.0798182437265781E-2</v>
      </c>
      <c r="R103" s="4">
        <f t="shared" si="106"/>
        <v>-2.7317947208204019E-2</v>
      </c>
      <c r="S103" s="4">
        <f t="shared" si="106"/>
        <v>-1.3463288589867319E-2</v>
      </c>
      <c r="T103" s="4">
        <f t="shared" si="106"/>
        <v>-3.7626838628272354E-2</v>
      </c>
      <c r="U103" s="4">
        <f t="shared" si="106"/>
        <v>-2.2837496356202108E-2</v>
      </c>
    </row>
    <row r="104" spans="1:21">
      <c r="A104" s="3">
        <v>43865</v>
      </c>
      <c r="B104" s="10">
        <v>3.5925367719729068E-2</v>
      </c>
      <c r="C104" s="10">
        <v>1.277848962626941E-2</v>
      </c>
      <c r="D104" s="10">
        <v>3.1019448759261412E-2</v>
      </c>
      <c r="E104" s="10">
        <v>1.0494771651193937E-2</v>
      </c>
      <c r="F104" s="10">
        <v>4.9388434125956934E-2</v>
      </c>
      <c r="G104" s="10">
        <v>3.5925367719729068E-2</v>
      </c>
      <c r="P104" s="1">
        <f t="shared" ref="P104:U104" si="107">IF(B104&gt;0,0,B104)</f>
        <v>0</v>
      </c>
      <c r="Q104" s="1">
        <f t="shared" si="107"/>
        <v>0</v>
      </c>
      <c r="R104" s="1">
        <f t="shared" si="107"/>
        <v>0</v>
      </c>
      <c r="S104" s="1">
        <f t="shared" si="107"/>
        <v>0</v>
      </c>
      <c r="T104" s="1">
        <f t="shared" si="107"/>
        <v>0</v>
      </c>
      <c r="U104" s="1">
        <f t="shared" si="107"/>
        <v>0</v>
      </c>
    </row>
    <row r="105" spans="1:21">
      <c r="A105" s="3">
        <v>43866</v>
      </c>
      <c r="B105" s="10">
        <v>-2.8532054883434002E-3</v>
      </c>
      <c r="C105" s="10">
        <v>1.5515796392729805E-2</v>
      </c>
      <c r="D105" s="10">
        <v>1.2075113358529461E-2</v>
      </c>
      <c r="E105" s="10">
        <v>1.6738947865625471E-2</v>
      </c>
      <c r="F105" s="10">
        <v>5.9255429479423902E-3</v>
      </c>
      <c r="G105" s="10">
        <v>-2.8532054883434002E-3</v>
      </c>
      <c r="P105" s="4">
        <f t="shared" ref="P105:U105" si="108">IF(B105&gt;0,0,B105)</f>
        <v>-2.8532054883434002E-3</v>
      </c>
      <c r="Q105" s="1">
        <f t="shared" si="108"/>
        <v>0</v>
      </c>
      <c r="R105" s="1">
        <f t="shared" si="108"/>
        <v>0</v>
      </c>
      <c r="S105" s="1">
        <f t="shared" si="108"/>
        <v>0</v>
      </c>
      <c r="T105" s="1">
        <f t="shared" si="108"/>
        <v>0</v>
      </c>
      <c r="U105" s="4">
        <f t="shared" si="108"/>
        <v>-2.8532054883434002E-3</v>
      </c>
    </row>
    <row r="106" spans="1:21">
      <c r="A106" s="3">
        <v>43867</v>
      </c>
      <c r="B106" s="10">
        <v>-1.3451360108560902E-2</v>
      </c>
      <c r="C106" s="10">
        <v>6.8838405325373029E-3</v>
      </c>
      <c r="D106" s="10">
        <v>-3.8966576197969733E-3</v>
      </c>
      <c r="E106" s="10">
        <v>3.0943630534881531E-2</v>
      </c>
      <c r="F106" s="10">
        <v>2.9505653546637043E-3</v>
      </c>
      <c r="G106" s="10">
        <v>-1.3451360108560902E-2</v>
      </c>
      <c r="P106" s="4">
        <f t="shared" ref="P106:U106" si="109">IF(B106&gt;0,0,B106)</f>
        <v>-1.3451360108560902E-2</v>
      </c>
      <c r="Q106" s="1">
        <f t="shared" si="109"/>
        <v>0</v>
      </c>
      <c r="R106" s="4">
        <f t="shared" si="109"/>
        <v>-3.8966576197969733E-3</v>
      </c>
      <c r="S106" s="1">
        <f t="shared" si="109"/>
        <v>0</v>
      </c>
      <c r="T106" s="1">
        <f t="shared" si="109"/>
        <v>0</v>
      </c>
      <c r="U106" s="4">
        <f t="shared" si="109"/>
        <v>-1.3451360108560902E-2</v>
      </c>
    </row>
    <row r="107" spans="1:21">
      <c r="A107" s="3">
        <v>43868</v>
      </c>
      <c r="B107" s="10">
        <v>9.3589608163470572E-3</v>
      </c>
      <c r="C107" s="10">
        <v>1.3340022243679531E-2</v>
      </c>
      <c r="D107" s="10">
        <v>1.9357169746329888E-3</v>
      </c>
      <c r="E107" s="10">
        <v>2.9397357307344883E-3</v>
      </c>
      <c r="F107" s="10">
        <v>3.7419825112161196E-4</v>
      </c>
      <c r="G107" s="10">
        <v>9.3589608163470572E-3</v>
      </c>
      <c r="P107" s="1">
        <f t="shared" ref="P107:U107" si="110">IF(B107&gt;0,0,B107)</f>
        <v>0</v>
      </c>
      <c r="Q107" s="1">
        <f t="shared" si="110"/>
        <v>0</v>
      </c>
      <c r="R107" s="1">
        <f t="shared" si="110"/>
        <v>0</v>
      </c>
      <c r="S107" s="1">
        <f t="shared" si="110"/>
        <v>0</v>
      </c>
      <c r="T107" s="1">
        <f t="shared" si="110"/>
        <v>0</v>
      </c>
      <c r="U107" s="1">
        <f t="shared" si="110"/>
        <v>0</v>
      </c>
    </row>
    <row r="108" spans="1:21">
      <c r="A108" s="3">
        <v>43871</v>
      </c>
      <c r="B108" s="10">
        <v>-2.7845842841534713E-3</v>
      </c>
      <c r="C108" s="10">
        <v>-4.6075270473244015E-3</v>
      </c>
      <c r="D108" s="10">
        <v>-1.529465524830077E-3</v>
      </c>
      <c r="E108" s="10">
        <v>-3.2206348395535664E-3</v>
      </c>
      <c r="F108" s="10">
        <v>3.8451648475173902E-4</v>
      </c>
      <c r="G108" s="10">
        <v>-2.7845842841534713E-3</v>
      </c>
      <c r="P108" s="4">
        <f t="shared" ref="P108:U108" si="111">IF(B108&gt;0,0,B108)</f>
        <v>-2.7845842841534713E-3</v>
      </c>
      <c r="Q108" s="4">
        <f t="shared" si="111"/>
        <v>-4.6075270473244015E-3</v>
      </c>
      <c r="R108" s="4">
        <f t="shared" si="111"/>
        <v>-1.529465524830077E-3</v>
      </c>
      <c r="S108" s="4">
        <f t="shared" si="111"/>
        <v>-3.2206348395535664E-3</v>
      </c>
      <c r="T108" s="1">
        <f t="shared" si="111"/>
        <v>0</v>
      </c>
      <c r="U108" s="4">
        <f t="shared" si="111"/>
        <v>-2.7845842841534713E-3</v>
      </c>
    </row>
    <row r="109" spans="1:21">
      <c r="A109" s="3">
        <v>43872</v>
      </c>
      <c r="B109" s="10">
        <v>8.050351000642204E-3</v>
      </c>
      <c r="C109" s="10">
        <v>9.5056814925771806E-3</v>
      </c>
      <c r="D109" s="10">
        <v>2.4181809896874814E-4</v>
      </c>
      <c r="E109" s="10">
        <v>-6.3532401524777635E-3</v>
      </c>
      <c r="F109" s="10">
        <v>1.086524170958755E-2</v>
      </c>
      <c r="G109" s="10">
        <v>8.050351000642204E-3</v>
      </c>
      <c r="P109" s="1">
        <f t="shared" ref="P109:U109" si="112">IF(B109&gt;0,0,B109)</f>
        <v>0</v>
      </c>
      <c r="Q109" s="1">
        <f t="shared" si="112"/>
        <v>0</v>
      </c>
      <c r="R109" s="1">
        <f t="shared" si="112"/>
        <v>0</v>
      </c>
      <c r="S109" s="4">
        <f t="shared" si="112"/>
        <v>-6.3532401524777635E-3</v>
      </c>
      <c r="T109" s="1">
        <f t="shared" si="112"/>
        <v>0</v>
      </c>
      <c r="U109" s="1">
        <f t="shared" si="112"/>
        <v>0</v>
      </c>
    </row>
    <row r="110" spans="1:21">
      <c r="A110" s="3">
        <v>43873</v>
      </c>
      <c r="B110" s="10">
        <v>-6.3358117248035924E-3</v>
      </c>
      <c r="C110" s="10">
        <v>5.6496250986895888E-3</v>
      </c>
      <c r="D110" s="10">
        <v>6.7709367745466013E-3</v>
      </c>
      <c r="E110" s="10">
        <v>-1.2605042016806723E-2</v>
      </c>
      <c r="F110" s="10">
        <v>4.1360223453591792E-3</v>
      </c>
      <c r="G110" s="10">
        <v>-6.3358117248035924E-3</v>
      </c>
      <c r="P110" s="4">
        <f t="shared" ref="P110:U110" si="113">IF(B110&gt;0,0,B110)</f>
        <v>-6.3358117248035924E-3</v>
      </c>
      <c r="Q110" s="1">
        <f t="shared" si="113"/>
        <v>0</v>
      </c>
      <c r="R110" s="1">
        <f t="shared" si="113"/>
        <v>0</v>
      </c>
      <c r="S110" s="4">
        <f t="shared" si="113"/>
        <v>-1.2605042016806723E-2</v>
      </c>
      <c r="T110" s="1">
        <f t="shared" si="113"/>
        <v>0</v>
      </c>
      <c r="U110" s="4">
        <f t="shared" si="113"/>
        <v>-6.3358117248035924E-3</v>
      </c>
    </row>
    <row r="111" spans="1:21">
      <c r="A111" s="3">
        <v>43874</v>
      </c>
      <c r="B111" s="10">
        <v>-2.3429100020742957E-3</v>
      </c>
      <c r="C111" s="10">
        <v>-2.6868144041270097E-3</v>
      </c>
      <c r="D111" s="10">
        <v>-6.0848486789431304E-3</v>
      </c>
      <c r="E111" s="10">
        <v>-2.8862342275670898E-3</v>
      </c>
      <c r="F111" s="10">
        <v>-5.5925738840552006E-3</v>
      </c>
      <c r="G111" s="10">
        <v>-2.3429100020742957E-3</v>
      </c>
      <c r="P111" s="4">
        <f t="shared" ref="P111:U111" si="114">IF(B111&gt;0,0,B111)</f>
        <v>-2.3429100020742957E-3</v>
      </c>
      <c r="Q111" s="4">
        <f t="shared" si="114"/>
        <v>-2.6868144041270097E-3</v>
      </c>
      <c r="R111" s="4">
        <f t="shared" si="114"/>
        <v>-6.0848486789431304E-3</v>
      </c>
      <c r="S111" s="4">
        <f t="shared" si="114"/>
        <v>-2.8862342275670898E-3</v>
      </c>
      <c r="T111" s="4">
        <f t="shared" si="114"/>
        <v>-5.5925738840552006E-3</v>
      </c>
      <c r="U111" s="4">
        <f t="shared" si="114"/>
        <v>-2.3429100020742957E-3</v>
      </c>
    </row>
    <row r="112" spans="1:21">
      <c r="A112" s="3">
        <v>43875</v>
      </c>
      <c r="B112" s="10">
        <v>-4.8454180100645124E-3</v>
      </c>
      <c r="C112" s="10">
        <v>1.5021722984011988E-2</v>
      </c>
      <c r="D112" s="10">
        <v>-1.7762242285891933E-2</v>
      </c>
      <c r="E112" s="10">
        <v>4.6387353778377183E-3</v>
      </c>
      <c r="F112" s="10">
        <v>-2.7477588488170651E-3</v>
      </c>
      <c r="G112" s="10">
        <v>-4.8454180100645124E-3</v>
      </c>
      <c r="P112" s="4">
        <f t="shared" ref="P112:U112" si="115">IF(B112&gt;0,0,B112)</f>
        <v>-4.8454180100645124E-3</v>
      </c>
      <c r="Q112" s="1">
        <f t="shared" si="115"/>
        <v>0</v>
      </c>
      <c r="R112" s="4">
        <f t="shared" si="115"/>
        <v>-1.7762242285891933E-2</v>
      </c>
      <c r="S112" s="1">
        <f t="shared" si="115"/>
        <v>0</v>
      </c>
      <c r="T112" s="4">
        <f t="shared" si="115"/>
        <v>-2.7477588488170651E-3</v>
      </c>
      <c r="U112" s="4">
        <f t="shared" si="115"/>
        <v>-4.8454180100645124E-3</v>
      </c>
    </row>
    <row r="113" spans="1:21">
      <c r="A113" s="3">
        <v>43878</v>
      </c>
      <c r="B113" s="10">
        <v>2.2791760707879947E-2</v>
      </c>
      <c r="C113" s="10">
        <v>-1.3190749211958754E-2</v>
      </c>
      <c r="D113" s="10">
        <v>-1.8042006341909662E-3</v>
      </c>
      <c r="E113" s="10">
        <v>-1.1044586484242032E-2</v>
      </c>
      <c r="F113" s="10">
        <v>-1.6681310773306968E-2</v>
      </c>
      <c r="G113" s="10">
        <v>2.2791760707879947E-2</v>
      </c>
      <c r="P113" s="1">
        <f t="shared" ref="P113:U113" si="116">IF(B113&gt;0,0,B113)</f>
        <v>0</v>
      </c>
      <c r="Q113" s="4">
        <f t="shared" si="116"/>
        <v>-1.3190749211958754E-2</v>
      </c>
      <c r="R113" s="4">
        <f t="shared" si="116"/>
        <v>-1.8042006341909662E-3</v>
      </c>
      <c r="S113" s="4">
        <f t="shared" si="116"/>
        <v>-1.1044586484242032E-2</v>
      </c>
      <c r="T113" s="4">
        <f t="shared" si="116"/>
        <v>-1.6681310773306968E-2</v>
      </c>
      <c r="U113" s="1">
        <f t="shared" si="116"/>
        <v>0</v>
      </c>
    </row>
    <row r="114" spans="1:21">
      <c r="A114" s="3">
        <v>43879</v>
      </c>
      <c r="B114" s="10">
        <v>-1.2412387167999415E-2</v>
      </c>
      <c r="C114" s="10">
        <v>-1.0432893686506881E-2</v>
      </c>
      <c r="D114" s="10">
        <v>-3.2042262030962504E-3</v>
      </c>
      <c r="E114" s="10">
        <v>5.602659295212473E-4</v>
      </c>
      <c r="F114" s="10">
        <v>6.8293134512030466E-5</v>
      </c>
      <c r="G114" s="10">
        <v>-1.2412387167999415E-2</v>
      </c>
      <c r="P114" s="4">
        <f t="shared" ref="P114:U114" si="117">IF(B114&gt;0,0,B114)</f>
        <v>-1.2412387167999415E-2</v>
      </c>
      <c r="Q114" s="4">
        <f t="shared" si="117"/>
        <v>-1.0432893686506881E-2</v>
      </c>
      <c r="R114" s="4">
        <f t="shared" si="117"/>
        <v>-3.2042262030962504E-3</v>
      </c>
      <c r="S114" s="1">
        <f t="shared" si="117"/>
        <v>0</v>
      </c>
      <c r="T114" s="1">
        <f t="shared" si="117"/>
        <v>0</v>
      </c>
      <c r="U114" s="4">
        <f t="shared" si="117"/>
        <v>-1.2412387167999415E-2</v>
      </c>
    </row>
    <row r="115" spans="1:21">
      <c r="A115" s="3">
        <v>43880</v>
      </c>
      <c r="B115" s="10">
        <v>2.2830132973417176E-2</v>
      </c>
      <c r="C115" s="10">
        <v>-2.1414348235112139E-3</v>
      </c>
      <c r="D115" s="10">
        <v>1.1498002060581129E-2</v>
      </c>
      <c r="E115" s="10">
        <v>1.2057656197264569E-2</v>
      </c>
      <c r="F115" s="10">
        <v>2.4046382953168733E-2</v>
      </c>
      <c r="G115" s="10">
        <v>2.2830132973417176E-2</v>
      </c>
      <c r="P115" s="1">
        <f t="shared" ref="P115:U115" si="118">IF(B115&gt;0,0,B115)</f>
        <v>0</v>
      </c>
      <c r="Q115" s="4">
        <f t="shared" si="118"/>
        <v>-2.1414348235112139E-3</v>
      </c>
      <c r="R115" s="1">
        <f t="shared" si="118"/>
        <v>0</v>
      </c>
      <c r="S115" s="1">
        <f t="shared" si="118"/>
        <v>0</v>
      </c>
      <c r="T115" s="1">
        <f t="shared" si="118"/>
        <v>0</v>
      </c>
      <c r="U115" s="1">
        <f t="shared" si="118"/>
        <v>0</v>
      </c>
    </row>
    <row r="116" spans="1:21">
      <c r="A116" s="3">
        <v>43881</v>
      </c>
      <c r="B116" s="10">
        <v>7.8931087192284054E-3</v>
      </c>
      <c r="C116" s="10">
        <v>3.7969165260342743E-3</v>
      </c>
      <c r="D116" s="10">
        <v>-8.2300972973230555E-3</v>
      </c>
      <c r="E116" s="10">
        <v>-7.4509222344470508E-3</v>
      </c>
      <c r="F116" s="10">
        <v>-5.0160940598016892E-3</v>
      </c>
      <c r="G116" s="10">
        <v>7.8931087192284054E-3</v>
      </c>
      <c r="P116" s="1">
        <f t="shared" ref="P116:U116" si="119">IF(B116&gt;0,0,B116)</f>
        <v>0</v>
      </c>
      <c r="Q116" s="1">
        <f t="shared" si="119"/>
        <v>0</v>
      </c>
      <c r="R116" s="4">
        <f t="shared" si="119"/>
        <v>-8.2300972973230555E-3</v>
      </c>
      <c r="S116" s="4">
        <f t="shared" si="119"/>
        <v>-7.4509222344470508E-3</v>
      </c>
      <c r="T116" s="4">
        <f t="shared" si="119"/>
        <v>-5.0160940598016892E-3</v>
      </c>
      <c r="U116" s="1">
        <f t="shared" si="119"/>
        <v>0</v>
      </c>
    </row>
    <row r="117" spans="1:21">
      <c r="A117" s="3">
        <v>43885</v>
      </c>
      <c r="B117" s="10">
        <v>-1.7842792639295051E-2</v>
      </c>
      <c r="C117" s="10">
        <v>-2.12153164452752E-2</v>
      </c>
      <c r="D117" s="10">
        <v>-5.874640654828108E-3</v>
      </c>
      <c r="E117" s="10">
        <v>-2.9989948693379592E-2</v>
      </c>
      <c r="F117" s="10">
        <v>-2.5005846750358149E-2</v>
      </c>
      <c r="G117" s="10">
        <v>-1.7842792639295051E-2</v>
      </c>
      <c r="P117" s="4">
        <f t="shared" ref="P117:U117" si="120">IF(B117&gt;0,0,B117)</f>
        <v>-1.7842792639295051E-2</v>
      </c>
      <c r="Q117" s="4">
        <f t="shared" si="120"/>
        <v>-2.12153164452752E-2</v>
      </c>
      <c r="R117" s="4">
        <f t="shared" si="120"/>
        <v>-5.874640654828108E-3</v>
      </c>
      <c r="S117" s="4">
        <f t="shared" si="120"/>
        <v>-2.9989948693379592E-2</v>
      </c>
      <c r="T117" s="4">
        <f t="shared" si="120"/>
        <v>-2.5005846750358149E-2</v>
      </c>
      <c r="U117" s="4">
        <f t="shared" si="120"/>
        <v>-1.7842792639295051E-2</v>
      </c>
    </row>
    <row r="118" spans="1:21">
      <c r="A118" s="3">
        <v>43886</v>
      </c>
      <c r="B118" s="10">
        <v>-1.6005617800984535E-2</v>
      </c>
      <c r="C118" s="10">
        <v>-2.133918757601529E-2</v>
      </c>
      <c r="D118" s="10">
        <v>-7.9754555070849463E-3</v>
      </c>
      <c r="E118" s="10">
        <v>-1.3945255026194208E-2</v>
      </c>
      <c r="F118" s="10">
        <v>6.1370659654039292E-3</v>
      </c>
      <c r="G118" s="10">
        <v>-1.6005617800984535E-2</v>
      </c>
      <c r="P118" s="4">
        <f t="shared" ref="P118:U118" si="121">IF(B118&gt;0,0,B118)</f>
        <v>-1.6005617800984535E-2</v>
      </c>
      <c r="Q118" s="4">
        <f t="shared" si="121"/>
        <v>-2.133918757601529E-2</v>
      </c>
      <c r="R118" s="4">
        <f t="shared" si="121"/>
        <v>-7.9754555070849463E-3</v>
      </c>
      <c r="S118" s="4">
        <f t="shared" si="121"/>
        <v>-1.3945255026194208E-2</v>
      </c>
      <c r="T118" s="1">
        <f t="shared" si="121"/>
        <v>0</v>
      </c>
      <c r="U118" s="4">
        <f t="shared" si="121"/>
        <v>-1.6005617800984535E-2</v>
      </c>
    </row>
    <row r="119" spans="1:21">
      <c r="A119" s="3">
        <v>43887</v>
      </c>
      <c r="B119" s="10">
        <v>-2.6713935252262798E-3</v>
      </c>
      <c r="C119" s="10">
        <v>1.9743523360928597E-3</v>
      </c>
      <c r="D119" s="10">
        <v>-8.748220920883629E-4</v>
      </c>
      <c r="E119" s="10">
        <v>-3.9979852389838776E-2</v>
      </c>
      <c r="F119" s="10">
        <v>-1.4488113564511644E-2</v>
      </c>
      <c r="G119" s="10">
        <v>-2.6713935252262798E-3</v>
      </c>
      <c r="P119" s="4">
        <f t="shared" ref="P119:U119" si="122">IF(B119&gt;0,0,B119)</f>
        <v>-2.6713935252262798E-3</v>
      </c>
      <c r="Q119" s="1">
        <f t="shared" si="122"/>
        <v>0</v>
      </c>
      <c r="R119" s="4">
        <f t="shared" si="122"/>
        <v>-8.748220920883629E-4</v>
      </c>
      <c r="S119" s="4">
        <f t="shared" si="122"/>
        <v>-3.9979852389838776E-2</v>
      </c>
      <c r="T119" s="4">
        <f t="shared" si="122"/>
        <v>-1.4488113564511644E-2</v>
      </c>
      <c r="U119" s="4">
        <f t="shared" si="122"/>
        <v>-2.6713935252262798E-3</v>
      </c>
    </row>
    <row r="120" spans="1:21">
      <c r="A120" s="3">
        <v>43888</v>
      </c>
      <c r="B120" s="10">
        <v>-3.0654873936168392E-3</v>
      </c>
      <c r="C120" s="10">
        <v>-1.8077403322676749E-2</v>
      </c>
      <c r="D120" s="10">
        <v>1.6673003960813467E-4</v>
      </c>
      <c r="E120" s="10">
        <v>1.2384191676575609E-2</v>
      </c>
      <c r="F120" s="10">
        <v>2.2371427260017124E-3</v>
      </c>
      <c r="G120" s="10">
        <v>-3.0654873936168392E-3</v>
      </c>
      <c r="P120" s="4">
        <f t="shared" ref="P120:U120" si="123">IF(B120&gt;0,0,B120)</f>
        <v>-3.0654873936168392E-3</v>
      </c>
      <c r="Q120" s="4">
        <f t="shared" si="123"/>
        <v>-1.8077403322676749E-2</v>
      </c>
      <c r="R120" s="1">
        <f t="shared" si="123"/>
        <v>0</v>
      </c>
      <c r="S120" s="1">
        <f t="shared" si="123"/>
        <v>0</v>
      </c>
      <c r="T120" s="1">
        <f t="shared" si="123"/>
        <v>0</v>
      </c>
      <c r="U120" s="4">
        <f t="shared" si="123"/>
        <v>-3.0654873936168392E-3</v>
      </c>
    </row>
    <row r="121" spans="1:21">
      <c r="A121" s="3">
        <v>43889</v>
      </c>
      <c r="B121" s="10">
        <v>-3.2241718396936334E-2</v>
      </c>
      <c r="C121" s="10">
        <v>-6.7533342294384041E-2</v>
      </c>
      <c r="D121" s="10">
        <v>-1.8174936754822565E-2</v>
      </c>
      <c r="E121" s="10">
        <v>-1.1273216869878049E-2</v>
      </c>
      <c r="F121" s="10">
        <v>-3.7973019194873399E-2</v>
      </c>
      <c r="G121" s="10">
        <v>-3.2241718396936334E-2</v>
      </c>
      <c r="P121" s="4">
        <f t="shared" ref="P121:U121" si="124">IF(B121&gt;0,0,B121)</f>
        <v>-3.2241718396936334E-2</v>
      </c>
      <c r="Q121" s="4">
        <f t="shared" si="124"/>
        <v>-6.7533342294384041E-2</v>
      </c>
      <c r="R121" s="4">
        <f t="shared" si="124"/>
        <v>-1.8174936754822565E-2</v>
      </c>
      <c r="S121" s="4">
        <f t="shared" si="124"/>
        <v>-1.1273216869878049E-2</v>
      </c>
      <c r="T121" s="4">
        <f t="shared" si="124"/>
        <v>-3.7973019194873399E-2</v>
      </c>
      <c r="U121" s="4">
        <f t="shared" si="124"/>
        <v>-3.2241718396936334E-2</v>
      </c>
    </row>
    <row r="122" spans="1:21">
      <c r="A122" s="3">
        <v>43892</v>
      </c>
      <c r="B122" s="10">
        <v>2.2734985336932762E-2</v>
      </c>
      <c r="C122" s="10">
        <v>2.8726517371850377E-2</v>
      </c>
      <c r="D122" s="10">
        <v>1.6557992274960794E-3</v>
      </c>
      <c r="E122" s="10">
        <v>-3.0364328849113466E-2</v>
      </c>
      <c r="F122" s="10">
        <v>-1.5054028101089393E-2</v>
      </c>
      <c r="G122" s="10">
        <v>2.2734985336932762E-2</v>
      </c>
      <c r="P122" s="1">
        <f t="shared" ref="P122:U122" si="125">IF(B122&gt;0,0,B122)</f>
        <v>0</v>
      </c>
      <c r="Q122" s="1">
        <f t="shared" si="125"/>
        <v>0</v>
      </c>
      <c r="R122" s="1">
        <f t="shared" si="125"/>
        <v>0</v>
      </c>
      <c r="S122" s="4">
        <f t="shared" si="125"/>
        <v>-3.0364328849113466E-2</v>
      </c>
      <c r="T122" s="4">
        <f t="shared" si="125"/>
        <v>-1.5054028101089393E-2</v>
      </c>
      <c r="U122" s="1">
        <f t="shared" si="125"/>
        <v>0</v>
      </c>
    </row>
    <row r="123" spans="1:21">
      <c r="A123" s="3">
        <v>43893</v>
      </c>
      <c r="B123" s="10">
        <v>1.0798152959254763E-2</v>
      </c>
      <c r="C123" s="10">
        <v>2.7924238613782088E-2</v>
      </c>
      <c r="D123" s="10">
        <v>1.8651009196018963E-3</v>
      </c>
      <c r="E123" s="10">
        <v>9.8823911576828242E-3</v>
      </c>
      <c r="F123" s="10">
        <v>6.0778260283965678E-3</v>
      </c>
      <c r="G123" s="10">
        <v>1.0798152959254763E-2</v>
      </c>
      <c r="P123" s="1">
        <f t="shared" ref="P123:U123" si="126">IF(B123&gt;0,0,B123)</f>
        <v>0</v>
      </c>
      <c r="Q123" s="1">
        <f t="shared" si="126"/>
        <v>0</v>
      </c>
      <c r="R123" s="1">
        <f t="shared" si="126"/>
        <v>0</v>
      </c>
      <c r="S123" s="1">
        <f t="shared" si="126"/>
        <v>0</v>
      </c>
      <c r="T123" s="1">
        <f t="shared" si="126"/>
        <v>0</v>
      </c>
      <c r="U123" s="1">
        <f t="shared" si="126"/>
        <v>0</v>
      </c>
    </row>
    <row r="124" spans="1:21">
      <c r="A124" s="3">
        <v>43894</v>
      </c>
      <c r="B124" s="10">
        <v>-1.5934604454654649E-2</v>
      </c>
      <c r="C124" s="10">
        <v>-3.450966428239141E-3</v>
      </c>
      <c r="D124" s="10">
        <v>-2.7881258786442965E-2</v>
      </c>
      <c r="E124" s="10">
        <v>2.9316232244514491E-3</v>
      </c>
      <c r="F124" s="10">
        <v>-1.8290561194199948E-2</v>
      </c>
      <c r="G124" s="10">
        <v>-1.5934604454654649E-2</v>
      </c>
      <c r="P124" s="4">
        <f t="shared" ref="P124:U124" si="127">IF(B124&gt;0,0,B124)</f>
        <v>-1.5934604454654649E-2</v>
      </c>
      <c r="Q124" s="4">
        <f t="shared" si="127"/>
        <v>-3.450966428239141E-3</v>
      </c>
      <c r="R124" s="4">
        <f t="shared" si="127"/>
        <v>-2.7881258786442965E-2</v>
      </c>
      <c r="S124" s="1">
        <f t="shared" si="127"/>
        <v>0</v>
      </c>
      <c r="T124" s="4">
        <f t="shared" si="127"/>
        <v>-1.8290561194199948E-2</v>
      </c>
      <c r="U124" s="4">
        <f t="shared" si="127"/>
        <v>-1.5934604454654649E-2</v>
      </c>
    </row>
    <row r="125" spans="1:21">
      <c r="A125" s="3">
        <v>43895</v>
      </c>
      <c r="B125" s="10">
        <v>-6.3072567710835137E-3</v>
      </c>
      <c r="C125" s="10">
        <v>2.3619263604429275E-2</v>
      </c>
      <c r="D125" s="10">
        <v>2.1760891780703662E-3</v>
      </c>
      <c r="E125" s="10">
        <v>3.972828324413339E-2</v>
      </c>
      <c r="F125" s="10">
        <v>9.1139691378996791E-3</v>
      </c>
      <c r="G125" s="10">
        <v>-6.3072567710835137E-3</v>
      </c>
      <c r="P125" s="4">
        <f t="shared" ref="P125:U125" si="128">IF(B125&gt;0,0,B125)</f>
        <v>-6.3072567710835137E-3</v>
      </c>
      <c r="Q125" s="1">
        <f t="shared" si="128"/>
        <v>0</v>
      </c>
      <c r="R125" s="1">
        <f t="shared" si="128"/>
        <v>0</v>
      </c>
      <c r="S125" s="1">
        <f t="shared" si="128"/>
        <v>0</v>
      </c>
      <c r="T125" s="1">
        <f t="shared" si="128"/>
        <v>0</v>
      </c>
      <c r="U125" s="4">
        <f t="shared" si="128"/>
        <v>-6.3072567710835137E-3</v>
      </c>
    </row>
    <row r="126" spans="1:21">
      <c r="A126" s="3">
        <v>43896</v>
      </c>
      <c r="B126" s="10">
        <v>7.8120331464127937E-3</v>
      </c>
      <c r="C126" s="10">
        <v>-1.7696073994392839E-2</v>
      </c>
      <c r="D126" s="10">
        <v>-1.4287534062535943E-2</v>
      </c>
      <c r="E126" s="10">
        <v>1.3066909522866999E-3</v>
      </c>
      <c r="F126" s="10">
        <v>-3.1160281514018145E-2</v>
      </c>
      <c r="G126" s="10">
        <v>7.8120331464127937E-3</v>
      </c>
      <c r="P126" s="1">
        <f t="shared" ref="P126:U126" si="129">IF(B126&gt;0,0,B126)</f>
        <v>0</v>
      </c>
      <c r="Q126" s="4">
        <f t="shared" si="129"/>
        <v>-1.7696073994392839E-2</v>
      </c>
      <c r="R126" s="4">
        <f t="shared" si="129"/>
        <v>-1.4287534062535943E-2</v>
      </c>
      <c r="S126" s="1">
        <f t="shared" si="129"/>
        <v>0</v>
      </c>
      <c r="T126" s="4">
        <f t="shared" si="129"/>
        <v>-3.1160281514018145E-2</v>
      </c>
      <c r="U126" s="1">
        <f t="shared" si="129"/>
        <v>0</v>
      </c>
    </row>
    <row r="127" spans="1:21">
      <c r="A127" s="3">
        <v>43899</v>
      </c>
      <c r="B127" s="10">
        <v>-7.4214269578738723E-2</v>
      </c>
      <c r="C127" s="10">
        <v>-4.5478608752804711E-2</v>
      </c>
      <c r="D127" s="10">
        <v>-2.4319300745736953E-2</v>
      </c>
      <c r="E127" s="10">
        <v>-4.4685225346057095E-2</v>
      </c>
      <c r="F127" s="10">
        <v>-4.6041075067647971E-2</v>
      </c>
      <c r="G127" s="10">
        <v>-7.4214269578738723E-2</v>
      </c>
      <c r="P127" s="4">
        <f t="shared" ref="P127:U127" si="130">IF(B127&gt;0,0,B127)</f>
        <v>-7.4214269578738723E-2</v>
      </c>
      <c r="Q127" s="4">
        <f t="shared" si="130"/>
        <v>-4.5478608752804711E-2</v>
      </c>
      <c r="R127" s="4">
        <f t="shared" si="130"/>
        <v>-2.4319300745736953E-2</v>
      </c>
      <c r="S127" s="4">
        <f t="shared" si="130"/>
        <v>-4.4685225346057095E-2</v>
      </c>
      <c r="T127" s="4">
        <f t="shared" si="130"/>
        <v>-4.6041075067647971E-2</v>
      </c>
      <c r="U127" s="4">
        <f t="shared" si="130"/>
        <v>-7.4214269578738723E-2</v>
      </c>
    </row>
    <row r="128" spans="1:21">
      <c r="A128" s="3">
        <v>43901</v>
      </c>
      <c r="B128" s="10">
        <v>4.4153754277272304E-3</v>
      </c>
      <c r="C128" s="10">
        <v>-6.7536722030264156E-3</v>
      </c>
      <c r="D128" s="10">
        <v>5.8701343017821903E-3</v>
      </c>
      <c r="E128" s="10">
        <v>-1.4777692396171428E-2</v>
      </c>
      <c r="F128" s="10">
        <v>5.7146121327158869E-3</v>
      </c>
      <c r="G128" s="10">
        <v>4.4153754277272304E-3</v>
      </c>
      <c r="P128" s="1">
        <f t="shared" ref="P128:U128" si="131">IF(B128&gt;0,0,B128)</f>
        <v>0</v>
      </c>
      <c r="Q128" s="4">
        <f t="shared" si="131"/>
        <v>-6.7536722030264156E-3</v>
      </c>
      <c r="R128" s="1">
        <f t="shared" si="131"/>
        <v>0</v>
      </c>
      <c r="S128" s="4">
        <f t="shared" si="131"/>
        <v>-1.4777692396171428E-2</v>
      </c>
      <c r="T128" s="1">
        <f t="shared" si="131"/>
        <v>0</v>
      </c>
      <c r="U128" s="1">
        <f t="shared" si="131"/>
        <v>0</v>
      </c>
    </row>
    <row r="129" spans="1:21">
      <c r="A129" s="3">
        <v>43902</v>
      </c>
      <c r="B129" s="10">
        <v>-7.7759680061615363E-2</v>
      </c>
      <c r="C129" s="10">
        <v>-8.0942579991255648E-2</v>
      </c>
      <c r="D129" s="10">
        <v>-8.3049072482129116E-2</v>
      </c>
      <c r="E129" s="10">
        <v>-7.2181859134564777E-2</v>
      </c>
      <c r="F129" s="10">
        <v>-9.8855124182214732E-2</v>
      </c>
      <c r="G129" s="10">
        <v>-7.7759680061615363E-2</v>
      </c>
      <c r="P129" s="4">
        <f t="shared" ref="P129:U129" si="132">IF(B129&gt;0,0,B129)</f>
        <v>-7.7759680061615363E-2</v>
      </c>
      <c r="Q129" s="4">
        <f t="shared" si="132"/>
        <v>-8.0942579991255648E-2</v>
      </c>
      <c r="R129" s="4">
        <f t="shared" si="132"/>
        <v>-8.3049072482129116E-2</v>
      </c>
      <c r="S129" s="4">
        <f t="shared" si="132"/>
        <v>-7.2181859134564777E-2</v>
      </c>
      <c r="T129" s="4">
        <f t="shared" si="132"/>
        <v>-9.8855124182214732E-2</v>
      </c>
      <c r="U129" s="4">
        <f t="shared" si="132"/>
        <v>-7.7759680061615363E-2</v>
      </c>
    </row>
    <row r="130" spans="1:21">
      <c r="A130" s="3">
        <v>43903</v>
      </c>
      <c r="B130" s="10">
        <v>-2.9306033882879582E-3</v>
      </c>
      <c r="C130" s="10">
        <v>-9.1217868140011497E-4</v>
      </c>
      <c r="D130" s="10">
        <v>4.7488555341097256E-2</v>
      </c>
      <c r="E130" s="10">
        <v>1.9471991606821719E-2</v>
      </c>
      <c r="F130" s="10">
        <v>4.0864232287834264E-2</v>
      </c>
      <c r="G130" s="10">
        <v>-2.9306033882879582E-3</v>
      </c>
      <c r="P130" s="4">
        <f t="shared" ref="P130:U130" si="133">IF(B130&gt;0,0,B130)</f>
        <v>-2.9306033882879582E-3</v>
      </c>
      <c r="Q130" s="4">
        <f t="shared" si="133"/>
        <v>-9.1217868140011497E-4</v>
      </c>
      <c r="R130" s="1">
        <f t="shared" si="133"/>
        <v>0</v>
      </c>
      <c r="S130" s="1">
        <f t="shared" si="133"/>
        <v>0</v>
      </c>
      <c r="T130" s="1">
        <f t="shared" si="133"/>
        <v>0</v>
      </c>
      <c r="U130" s="4">
        <f t="shared" si="133"/>
        <v>-2.9306033882879582E-3</v>
      </c>
    </row>
    <row r="131" spans="1:21">
      <c r="A131" s="3">
        <v>43906</v>
      </c>
      <c r="B131" s="10">
        <v>-9.869330316903889E-2</v>
      </c>
      <c r="C131" s="10">
        <v>-8.5615696252766521E-2</v>
      </c>
      <c r="D131" s="10">
        <v>-6.5713260216909888E-2</v>
      </c>
      <c r="E131" s="10">
        <v>-3.3624993730733563E-2</v>
      </c>
      <c r="F131" s="10">
        <v>-3.1826388788426779E-2</v>
      </c>
      <c r="G131" s="10">
        <v>-9.869330316903889E-2</v>
      </c>
      <c r="P131" s="4">
        <f t="shared" ref="P131:U131" si="134">IF(B131&gt;0,0,B131)</f>
        <v>-9.869330316903889E-2</v>
      </c>
      <c r="Q131" s="4">
        <f t="shared" si="134"/>
        <v>-8.5615696252766521E-2</v>
      </c>
      <c r="R131" s="4">
        <f t="shared" si="134"/>
        <v>-6.5713260216909888E-2</v>
      </c>
      <c r="S131" s="4">
        <f t="shared" si="134"/>
        <v>-3.3624993730733563E-2</v>
      </c>
      <c r="T131" s="4">
        <f t="shared" si="134"/>
        <v>-3.1826388788426779E-2</v>
      </c>
      <c r="U131" s="4">
        <f t="shared" si="134"/>
        <v>-9.869330316903889E-2</v>
      </c>
    </row>
    <row r="132" spans="1:21">
      <c r="A132" s="3">
        <v>43907</v>
      </c>
      <c r="B132" s="10">
        <v>-2.8720635103848147E-2</v>
      </c>
      <c r="C132" s="10">
        <v>-1.1098262672528906E-4</v>
      </c>
      <c r="D132" s="10">
        <v>-2.4412230115057561E-2</v>
      </c>
      <c r="E132" s="10">
        <v>-1.1537091776689141E-2</v>
      </c>
      <c r="F132" s="10">
        <v>-6.3784098904578451E-2</v>
      </c>
      <c r="G132" s="10">
        <v>-2.8720635103848147E-2</v>
      </c>
      <c r="P132" s="4">
        <f t="shared" ref="P132:U132" si="135">IF(B132&gt;0,0,B132)</f>
        <v>-2.8720635103848147E-2</v>
      </c>
      <c r="Q132" s="4">
        <f t="shared" si="135"/>
        <v>-1.1098262672528906E-4</v>
      </c>
      <c r="R132" s="4">
        <f t="shared" si="135"/>
        <v>-2.4412230115057561E-2</v>
      </c>
      <c r="S132" s="4">
        <f t="shared" si="135"/>
        <v>-1.1537091776689141E-2</v>
      </c>
      <c r="T132" s="4">
        <f t="shared" si="135"/>
        <v>-6.3784098904578451E-2</v>
      </c>
      <c r="U132" s="4">
        <f t="shared" si="135"/>
        <v>-2.8720635103848147E-2</v>
      </c>
    </row>
    <row r="133" spans="1:21">
      <c r="A133" s="3">
        <v>43908</v>
      </c>
      <c r="B133" s="10">
        <v>-6.5410072457177462E-2</v>
      </c>
      <c r="C133" s="10">
        <v>-3.6391873919963437E-2</v>
      </c>
      <c r="D133" s="10">
        <v>-0.10070757298429053</v>
      </c>
      <c r="E133" s="10">
        <v>-7.3889804231574069E-2</v>
      </c>
      <c r="F133" s="10">
        <v>-0.10079085215532592</v>
      </c>
      <c r="G133" s="10">
        <v>-6.5410072457177462E-2</v>
      </c>
      <c r="P133" s="4">
        <f t="shared" ref="P133:U133" si="136">IF(B133&gt;0,0,B133)</f>
        <v>-6.5410072457177462E-2</v>
      </c>
      <c r="Q133" s="4">
        <f t="shared" si="136"/>
        <v>-3.6391873919963437E-2</v>
      </c>
      <c r="R133" s="4">
        <f t="shared" si="136"/>
        <v>-0.10070757298429053</v>
      </c>
      <c r="S133" s="4">
        <f t="shared" si="136"/>
        <v>-7.3889804231574069E-2</v>
      </c>
      <c r="T133" s="4">
        <f t="shared" si="136"/>
        <v>-0.10079085215532592</v>
      </c>
      <c r="U133" s="4">
        <f t="shared" si="136"/>
        <v>-6.5410072457177462E-2</v>
      </c>
    </row>
    <row r="134" spans="1:21">
      <c r="A134" s="3">
        <v>43909</v>
      </c>
      <c r="B134" s="10">
        <v>2.8479893397804545E-2</v>
      </c>
      <c r="C134" s="10">
        <v>-4.7898623337688358E-2</v>
      </c>
      <c r="D134" s="10">
        <v>2.1268061910783974E-2</v>
      </c>
      <c r="E134" s="10">
        <v>3.3741751762302742E-2</v>
      </c>
      <c r="F134" s="10">
        <v>-8.3151117046295284E-2</v>
      </c>
      <c r="G134" s="10">
        <v>2.8479893397804545E-2</v>
      </c>
      <c r="P134" s="1">
        <f t="shared" ref="P134:U134" si="137">IF(B134&gt;0,0,B134)</f>
        <v>0</v>
      </c>
      <c r="Q134" s="4">
        <f t="shared" si="137"/>
        <v>-4.7898623337688358E-2</v>
      </c>
      <c r="R134" s="1">
        <f t="shared" si="137"/>
        <v>0</v>
      </c>
      <c r="S134" s="1">
        <f t="shared" si="137"/>
        <v>0</v>
      </c>
      <c r="T134" s="4">
        <f t="shared" si="137"/>
        <v>-8.3151117046295284E-2</v>
      </c>
      <c r="U134" s="1">
        <f t="shared" si="137"/>
        <v>0</v>
      </c>
    </row>
    <row r="135" spans="1:21">
      <c r="A135" s="3">
        <v>43910</v>
      </c>
      <c r="B135" s="10">
        <v>3.8506903677956235E-2</v>
      </c>
      <c r="C135" s="10">
        <v>7.6067205617749406E-2</v>
      </c>
      <c r="D135" s="10">
        <v>-1.4181243001702787E-2</v>
      </c>
      <c r="E135" s="10">
        <v>-2.4237430948418178E-2</v>
      </c>
      <c r="F135" s="10">
        <v>7.7357152363667733E-2</v>
      </c>
      <c r="G135" s="10">
        <v>3.8506903677956235E-2</v>
      </c>
      <c r="P135" s="1">
        <f t="shared" ref="P135:U135" si="138">IF(B135&gt;0,0,B135)</f>
        <v>0</v>
      </c>
      <c r="Q135" s="1">
        <f t="shared" si="138"/>
        <v>0</v>
      </c>
      <c r="R135" s="4">
        <f t="shared" si="138"/>
        <v>-1.4181243001702787E-2</v>
      </c>
      <c r="S135" s="4">
        <f t="shared" si="138"/>
        <v>-2.4237430948418178E-2</v>
      </c>
      <c r="T135" s="1">
        <f t="shared" si="138"/>
        <v>0</v>
      </c>
      <c r="U135" s="1">
        <f t="shared" si="138"/>
        <v>0</v>
      </c>
    </row>
    <row r="136" spans="1:21">
      <c r="A136" s="3">
        <v>43913</v>
      </c>
      <c r="B136" s="10">
        <v>-0.17473760117116194</v>
      </c>
      <c r="C136" s="10">
        <v>-6.2373583500242059E-2</v>
      </c>
      <c r="D136" s="10">
        <v>-0.12606897097542652</v>
      </c>
      <c r="E136" s="10">
        <v>-0.17736076646091975</v>
      </c>
      <c r="F136" s="10">
        <v>-0.2586213892767058</v>
      </c>
      <c r="G136" s="10">
        <v>-0.17473760117116194</v>
      </c>
      <c r="P136" s="4">
        <f t="shared" ref="P136:U136" si="139">IF(B136&gt;0,0,B136)</f>
        <v>-0.17473760117116194</v>
      </c>
      <c r="Q136" s="4">
        <f t="shared" si="139"/>
        <v>-6.2373583500242059E-2</v>
      </c>
      <c r="R136" s="4">
        <f t="shared" si="139"/>
        <v>-0.12606897097542652</v>
      </c>
      <c r="S136" s="4">
        <f t="shared" si="139"/>
        <v>-0.17736076646091975</v>
      </c>
      <c r="T136" s="4">
        <f t="shared" si="139"/>
        <v>-0.2586213892767058</v>
      </c>
      <c r="U136" s="4">
        <f t="shared" si="139"/>
        <v>-0.17473760117116194</v>
      </c>
    </row>
    <row r="137" spans="1:21">
      <c r="A137" s="3">
        <v>43914</v>
      </c>
      <c r="B137" s="10">
        <v>0.13267865674097903</v>
      </c>
      <c r="C137" s="10">
        <v>5.9690740851709341E-2</v>
      </c>
      <c r="D137" s="10">
        <v>-4.9899242562103053E-3</v>
      </c>
      <c r="E137" s="10">
        <v>2.9831809703475428E-2</v>
      </c>
      <c r="F137" s="10">
        <v>-2.6682206468882596E-2</v>
      </c>
      <c r="G137" s="10">
        <v>0.13267865674097903</v>
      </c>
      <c r="P137" s="1">
        <f t="shared" ref="P137:U137" si="140">IF(B137&gt;0,0,B137)</f>
        <v>0</v>
      </c>
      <c r="Q137" s="1">
        <f t="shared" si="140"/>
        <v>0</v>
      </c>
      <c r="R137" s="4">
        <f t="shared" si="140"/>
        <v>-4.9899242562103053E-3</v>
      </c>
      <c r="S137" s="1">
        <f t="shared" si="140"/>
        <v>0</v>
      </c>
      <c r="T137" s="4">
        <f t="shared" si="140"/>
        <v>-2.6682206468882596E-2</v>
      </c>
      <c r="U137" s="1">
        <f t="shared" si="140"/>
        <v>0</v>
      </c>
    </row>
    <row r="138" spans="1:21">
      <c r="A138" s="3">
        <v>43915</v>
      </c>
      <c r="B138" s="10">
        <v>6.1559290377365978E-3</v>
      </c>
      <c r="C138" s="10">
        <v>3.51770894450774E-2</v>
      </c>
      <c r="D138" s="10">
        <v>0.11599581426084436</v>
      </c>
      <c r="E138" s="10">
        <v>0.15747105953387072</v>
      </c>
      <c r="F138" s="10">
        <v>7.393692512923121E-2</v>
      </c>
      <c r="G138" s="10">
        <v>6.1559290377365978E-3</v>
      </c>
      <c r="P138" s="1">
        <f t="shared" ref="P138:U138" si="141">IF(B138&gt;0,0,B138)</f>
        <v>0</v>
      </c>
      <c r="Q138" s="1">
        <f t="shared" si="141"/>
        <v>0</v>
      </c>
      <c r="R138" s="1">
        <f t="shared" si="141"/>
        <v>0</v>
      </c>
      <c r="S138" s="1">
        <f t="shared" si="141"/>
        <v>0</v>
      </c>
      <c r="T138" s="1">
        <f t="shared" si="141"/>
        <v>0</v>
      </c>
      <c r="U138" s="1">
        <f t="shared" si="141"/>
        <v>0</v>
      </c>
    </row>
    <row r="139" spans="1:21">
      <c r="A139" s="3">
        <v>43916</v>
      </c>
      <c r="B139" s="10">
        <v>-5.1876419225852066E-2</v>
      </c>
      <c r="C139" s="10">
        <v>-2.1634663441267018E-2</v>
      </c>
      <c r="D139" s="10">
        <v>5.176536445871021E-2</v>
      </c>
      <c r="E139" s="10">
        <v>0.11355910009370093</v>
      </c>
      <c r="F139" s="10">
        <v>6.5617085438861356E-2</v>
      </c>
      <c r="G139" s="10">
        <v>-5.1876419225852066E-2</v>
      </c>
      <c r="P139" s="4">
        <f t="shared" ref="P139:U139" si="142">IF(B139&gt;0,0,B139)</f>
        <v>-5.1876419225852066E-2</v>
      </c>
      <c r="Q139" s="4">
        <f t="shared" si="142"/>
        <v>-2.1634663441267018E-2</v>
      </c>
      <c r="R139" s="1">
        <f t="shared" si="142"/>
        <v>0</v>
      </c>
      <c r="S139" s="1">
        <f t="shared" si="142"/>
        <v>0</v>
      </c>
      <c r="T139" s="1">
        <f t="shared" si="142"/>
        <v>0</v>
      </c>
      <c r="U139" s="4">
        <f t="shared" si="142"/>
        <v>-5.1876419225852066E-2</v>
      </c>
    </row>
    <row r="140" spans="1:21">
      <c r="A140" s="3">
        <v>43917</v>
      </c>
      <c r="B140" s="10">
        <v>6.7848265843748715E-2</v>
      </c>
      <c r="C140" s="10">
        <v>-3.8083554345278561E-2</v>
      </c>
      <c r="D140" s="10">
        <v>3.7177184432641086E-3</v>
      </c>
      <c r="E140" s="10">
        <v>-6.7514629551224559E-2</v>
      </c>
      <c r="F140" s="10">
        <v>-4.9861557530720309E-2</v>
      </c>
      <c r="G140" s="10">
        <v>6.7848265843748715E-2</v>
      </c>
      <c r="P140" s="1">
        <f t="shared" ref="P140:U140" si="143">IF(B140&gt;0,0,B140)</f>
        <v>0</v>
      </c>
      <c r="Q140" s="4">
        <f t="shared" si="143"/>
        <v>-3.8083554345278561E-2</v>
      </c>
      <c r="R140" s="1">
        <f t="shared" si="143"/>
        <v>0</v>
      </c>
      <c r="S140" s="4">
        <f t="shared" si="143"/>
        <v>-6.7514629551224559E-2</v>
      </c>
      <c r="T140" s="4">
        <f t="shared" si="143"/>
        <v>-4.9861557530720309E-2</v>
      </c>
      <c r="U140" s="1">
        <f t="shared" si="143"/>
        <v>0</v>
      </c>
    </row>
    <row r="141" spans="1:21">
      <c r="A141" s="3">
        <v>43920</v>
      </c>
      <c r="B141" s="10">
        <v>-1.1065724828727319E-3</v>
      </c>
      <c r="C141" s="10">
        <v>-2.7052139722160216E-2</v>
      </c>
      <c r="D141" s="10">
        <v>-8.0490891739852161E-2</v>
      </c>
      <c r="E141" s="10">
        <v>4.8398445367881255E-3</v>
      </c>
      <c r="F141" s="10">
        <v>-4.6916572895386179E-2</v>
      </c>
      <c r="G141" s="10">
        <v>-1.1065724828727319E-3</v>
      </c>
      <c r="P141" s="4">
        <f t="shared" ref="P141:U141" si="144">IF(B141&gt;0,0,B141)</f>
        <v>-1.1065724828727319E-3</v>
      </c>
      <c r="Q141" s="4">
        <f t="shared" si="144"/>
        <v>-2.7052139722160216E-2</v>
      </c>
      <c r="R141" s="4">
        <f t="shared" si="144"/>
        <v>-8.0490891739852161E-2</v>
      </c>
      <c r="S141" s="1">
        <f t="shared" si="144"/>
        <v>0</v>
      </c>
      <c r="T141" s="4">
        <f t="shared" si="144"/>
        <v>-4.6916572895386179E-2</v>
      </c>
      <c r="U141" s="4">
        <f t="shared" si="144"/>
        <v>-1.1065724828727319E-3</v>
      </c>
    </row>
    <row r="142" spans="1:21">
      <c r="A142" s="3">
        <v>43921</v>
      </c>
      <c r="B142" s="10">
        <v>-1.0523142227101838E-2</v>
      </c>
      <c r="C142" s="10">
        <v>4.1527499894304938E-2</v>
      </c>
      <c r="D142" s="10">
        <v>3.6373473368648636E-2</v>
      </c>
      <c r="E142" s="10">
        <v>5.2495938087283193E-2</v>
      </c>
      <c r="F142" s="10">
        <v>-1.5006963618566705E-2</v>
      </c>
      <c r="G142" s="10">
        <v>-1.0523142227101838E-2</v>
      </c>
      <c r="P142" s="4">
        <f t="shared" ref="P142:U142" si="145">IF(B142&gt;0,0,B142)</f>
        <v>-1.0523142227101838E-2</v>
      </c>
      <c r="Q142" s="1">
        <f t="shared" si="145"/>
        <v>0</v>
      </c>
      <c r="R142" s="1">
        <f t="shared" si="145"/>
        <v>0</v>
      </c>
      <c r="S142" s="1">
        <f t="shared" si="145"/>
        <v>0</v>
      </c>
      <c r="T142" s="4">
        <f t="shared" si="145"/>
        <v>-1.5006963618566705E-2</v>
      </c>
      <c r="U142" s="4">
        <f t="shared" si="145"/>
        <v>-1.0523142227101838E-2</v>
      </c>
    </row>
    <row r="143" spans="1:21">
      <c r="A143" s="3">
        <v>43922</v>
      </c>
      <c r="B143" s="10">
        <v>1.70936656560562E-2</v>
      </c>
      <c r="C143" s="10">
        <v>-5.2360253685606574E-2</v>
      </c>
      <c r="D143" s="10">
        <v>-3.7417332755521539E-2</v>
      </c>
      <c r="E143" s="10">
        <v>2.2280752059595912E-2</v>
      </c>
      <c r="F143" s="10">
        <v>-1.9450315648891069E-2</v>
      </c>
      <c r="G143" s="10">
        <v>1.70936656560562E-2</v>
      </c>
      <c r="P143" s="1">
        <f t="shared" ref="P143:U143" si="146">IF(B143&gt;0,0,B143)</f>
        <v>0</v>
      </c>
      <c r="Q143" s="4">
        <f t="shared" si="146"/>
        <v>-5.2360253685606574E-2</v>
      </c>
      <c r="R143" s="4">
        <f t="shared" si="146"/>
        <v>-3.7417332755521539E-2</v>
      </c>
      <c r="S143" s="1">
        <f t="shared" si="146"/>
        <v>0</v>
      </c>
      <c r="T143" s="4">
        <f t="shared" si="146"/>
        <v>-1.9450315648891069E-2</v>
      </c>
      <c r="U143" s="1">
        <f t="shared" si="146"/>
        <v>0</v>
      </c>
    </row>
    <row r="144" spans="1:21">
      <c r="A144" s="3">
        <v>43924</v>
      </c>
      <c r="B144" s="10">
        <v>-6.2230126243463545E-2</v>
      </c>
      <c r="C144" s="10">
        <v>-1.8740192657266078E-2</v>
      </c>
      <c r="D144" s="10">
        <v>-1.9044232559438896E-2</v>
      </c>
      <c r="E144" s="10">
        <v>-5.4894823423016104E-2</v>
      </c>
      <c r="F144" s="10">
        <v>1.9658584581296826E-3</v>
      </c>
      <c r="G144" s="10">
        <v>-6.2230126243463545E-2</v>
      </c>
      <c r="P144" s="4">
        <f t="shared" ref="P144:U144" si="147">IF(B144&gt;0,0,B144)</f>
        <v>-6.2230126243463545E-2</v>
      </c>
      <c r="Q144" s="4">
        <f t="shared" si="147"/>
        <v>-1.8740192657266078E-2</v>
      </c>
      <c r="R144" s="4">
        <f t="shared" si="147"/>
        <v>-1.9044232559438896E-2</v>
      </c>
      <c r="S144" s="4">
        <f t="shared" si="147"/>
        <v>-5.4894823423016104E-2</v>
      </c>
      <c r="T144" s="1">
        <f t="shared" si="147"/>
        <v>0</v>
      </c>
      <c r="U144" s="4">
        <f t="shared" si="147"/>
        <v>-6.2230126243463545E-2</v>
      </c>
    </row>
    <row r="145" spans="1:21">
      <c r="A145" s="3">
        <v>43928</v>
      </c>
      <c r="B145" s="10">
        <v>1.038328139341168E-3</v>
      </c>
      <c r="C145" s="10">
        <v>0.11175460342808227</v>
      </c>
      <c r="D145" s="10">
        <v>0.10106285239971551</v>
      </c>
      <c r="E145" s="10">
        <v>0.10468388772832843</v>
      </c>
      <c r="F145" s="10">
        <v>4.747545352768389E-2</v>
      </c>
      <c r="G145" s="10">
        <v>1.038328139341168E-3</v>
      </c>
      <c r="P145" s="1">
        <f t="shared" ref="P145:U145" si="148">IF(B145&gt;0,0,B145)</f>
        <v>0</v>
      </c>
      <c r="Q145" s="1">
        <f t="shared" si="148"/>
        <v>0</v>
      </c>
      <c r="R145" s="1">
        <f t="shared" si="148"/>
        <v>0</v>
      </c>
      <c r="S145" s="1">
        <f t="shared" si="148"/>
        <v>0</v>
      </c>
      <c r="T145" s="1">
        <f t="shared" si="148"/>
        <v>0</v>
      </c>
      <c r="U145" s="1">
        <f t="shared" si="148"/>
        <v>0</v>
      </c>
    </row>
    <row r="146" spans="1:21">
      <c r="A146" s="3">
        <v>43929</v>
      </c>
      <c r="B146" s="10">
        <v>-3.8331692803895935E-3</v>
      </c>
      <c r="C146" s="10">
        <v>2.6487860939004612E-2</v>
      </c>
      <c r="D146" s="10">
        <v>-8.0347641924274973E-3</v>
      </c>
      <c r="E146" s="10">
        <v>-3.0317468478977829E-3</v>
      </c>
      <c r="F146" s="10">
        <v>-2.4635421789724957E-2</v>
      </c>
      <c r="G146" s="10">
        <v>-3.8331692803895935E-3</v>
      </c>
      <c r="P146" s="4">
        <f t="shared" ref="P146:U146" si="149">IF(B146&gt;0,0,B146)</f>
        <v>-3.8331692803895935E-3</v>
      </c>
      <c r="Q146" s="1">
        <f t="shared" si="149"/>
        <v>0</v>
      </c>
      <c r="R146" s="4">
        <f t="shared" si="149"/>
        <v>-8.0347641924274973E-3</v>
      </c>
      <c r="S146" s="4">
        <f t="shared" si="149"/>
        <v>-3.0317468478977829E-3</v>
      </c>
      <c r="T146" s="4">
        <f t="shared" si="149"/>
        <v>-2.4635421789724957E-2</v>
      </c>
      <c r="U146" s="4">
        <f t="shared" si="149"/>
        <v>-3.8331692803895935E-3</v>
      </c>
    </row>
    <row r="147" spans="1:21">
      <c r="A147" s="3">
        <v>43930</v>
      </c>
      <c r="B147" s="10">
        <v>6.2788568718562254E-2</v>
      </c>
      <c r="C147" s="10">
        <v>1.2848141372223587E-2</v>
      </c>
      <c r="D147" s="10">
        <v>4.0668200049457925E-2</v>
      </c>
      <c r="E147" s="10">
        <v>1.5682740143754474E-2</v>
      </c>
      <c r="F147" s="10">
        <v>4.5947705327112946E-2</v>
      </c>
      <c r="G147" s="10">
        <v>6.2788568718562254E-2</v>
      </c>
      <c r="P147" s="1">
        <f t="shared" ref="P147:U147" si="150">IF(B147&gt;0,0,B147)</f>
        <v>0</v>
      </c>
      <c r="Q147" s="1">
        <f t="shared" si="150"/>
        <v>0</v>
      </c>
      <c r="R147" s="1">
        <f t="shared" si="150"/>
        <v>0</v>
      </c>
      <c r="S147" s="1">
        <f t="shared" si="150"/>
        <v>0</v>
      </c>
      <c r="T147" s="1">
        <f t="shared" si="150"/>
        <v>0</v>
      </c>
      <c r="U147" s="1">
        <f t="shared" si="150"/>
        <v>0</v>
      </c>
    </row>
    <row r="148" spans="1:21">
      <c r="A148" s="3">
        <v>43934</v>
      </c>
      <c r="B148" s="10">
        <v>-1.533413357732114E-2</v>
      </c>
      <c r="C148" s="10">
        <v>-2.3025215661509443E-2</v>
      </c>
      <c r="D148" s="10">
        <v>-3.2106386017271116E-2</v>
      </c>
      <c r="E148" s="10">
        <v>-1.9076175363558549E-2</v>
      </c>
      <c r="F148" s="10">
        <v>-6.8222622893003446E-2</v>
      </c>
      <c r="G148" s="10">
        <v>-1.533413357732114E-2</v>
      </c>
      <c r="P148" s="4">
        <f t="shared" ref="P148:U148" si="151">IF(B148&gt;0,0,B148)</f>
        <v>-1.533413357732114E-2</v>
      </c>
      <c r="Q148" s="4">
        <f t="shared" si="151"/>
        <v>-2.3025215661509443E-2</v>
      </c>
      <c r="R148" s="4">
        <f t="shared" si="151"/>
        <v>-3.2106386017271116E-2</v>
      </c>
      <c r="S148" s="4">
        <f t="shared" si="151"/>
        <v>-1.9076175363558549E-2</v>
      </c>
      <c r="T148" s="4">
        <f t="shared" si="151"/>
        <v>-6.8222622893003446E-2</v>
      </c>
      <c r="U148" s="4">
        <f t="shared" si="151"/>
        <v>-1.533413357732114E-2</v>
      </c>
    </row>
    <row r="149" spans="1:21">
      <c r="A149" s="3">
        <v>43936</v>
      </c>
      <c r="B149" s="10">
        <v>5.1044684882469028E-2</v>
      </c>
      <c r="C149" s="10">
        <v>4.4735435049110379E-2</v>
      </c>
      <c r="D149" s="10">
        <v>-3.5796044964656354E-2</v>
      </c>
      <c r="E149" s="10">
        <v>5.3632382164459638E-3</v>
      </c>
      <c r="F149" s="10">
        <v>2.3979204334942734E-2</v>
      </c>
      <c r="G149" s="10">
        <v>5.1044684882469028E-2</v>
      </c>
      <c r="P149" s="1">
        <f t="shared" ref="P149:U149" si="152">IF(B149&gt;0,0,B149)</f>
        <v>0</v>
      </c>
      <c r="Q149" s="1">
        <f t="shared" si="152"/>
        <v>0</v>
      </c>
      <c r="R149" s="4">
        <f t="shared" si="152"/>
        <v>-3.5796044964656354E-2</v>
      </c>
      <c r="S149" s="1">
        <f t="shared" si="152"/>
        <v>0</v>
      </c>
      <c r="T149" s="1">
        <f t="shared" si="152"/>
        <v>0</v>
      </c>
      <c r="U149" s="1">
        <f t="shared" si="152"/>
        <v>0</v>
      </c>
    </row>
    <row r="150" spans="1:21">
      <c r="A150" s="3">
        <v>43937</v>
      </c>
      <c r="B150" s="10">
        <v>8.6019651786612087E-3</v>
      </c>
      <c r="C150" s="10">
        <v>-3.9686697177246509E-2</v>
      </c>
      <c r="D150" s="10">
        <v>1.9054803925237649E-2</v>
      </c>
      <c r="E150" s="10">
        <v>3.8166492532416296E-3</v>
      </c>
      <c r="F150" s="10">
        <v>2.1852101032483334E-2</v>
      </c>
      <c r="G150" s="10">
        <v>8.6019651786612087E-3</v>
      </c>
      <c r="P150" s="1">
        <f t="shared" ref="P150:U150" si="153">IF(B150&gt;0,0,B150)</f>
        <v>0</v>
      </c>
      <c r="Q150" s="4">
        <f t="shared" si="153"/>
        <v>-3.9686697177246509E-2</v>
      </c>
      <c r="R150" s="1">
        <f t="shared" si="153"/>
        <v>0</v>
      </c>
      <c r="S150" s="1">
        <f t="shared" si="153"/>
        <v>0</v>
      </c>
      <c r="T150" s="1">
        <f t="shared" si="153"/>
        <v>0</v>
      </c>
      <c r="U150" s="1">
        <f t="shared" si="153"/>
        <v>0</v>
      </c>
    </row>
    <row r="151" spans="1:21">
      <c r="A151" s="3">
        <v>43938</v>
      </c>
      <c r="B151" s="10">
        <v>2.8441924915172587E-2</v>
      </c>
      <c r="C151" s="10">
        <v>-9.7879693095884457E-3</v>
      </c>
      <c r="D151" s="10">
        <v>3.4725760727479384E-2</v>
      </c>
      <c r="E151" s="10">
        <v>3.6422574206092052E-2</v>
      </c>
      <c r="F151" s="10">
        <v>6.3856517733862819E-2</v>
      </c>
      <c r="G151" s="10">
        <v>2.8441924915172587E-2</v>
      </c>
      <c r="P151" s="1">
        <f t="shared" ref="P151:U151" si="154">IF(B151&gt;0,0,B151)</f>
        <v>0</v>
      </c>
      <c r="Q151" s="4">
        <f t="shared" si="154"/>
        <v>-9.7879693095884457E-3</v>
      </c>
      <c r="R151" s="1">
        <f t="shared" si="154"/>
        <v>0</v>
      </c>
      <c r="S151" s="1">
        <f t="shared" si="154"/>
        <v>0</v>
      </c>
      <c r="T151" s="1">
        <f t="shared" si="154"/>
        <v>0</v>
      </c>
      <c r="U151" s="1">
        <f t="shared" si="154"/>
        <v>0</v>
      </c>
    </row>
    <row r="152" spans="1:21">
      <c r="A152" s="3">
        <v>43941</v>
      </c>
      <c r="B152" s="10">
        <v>1.1744632734293351E-2</v>
      </c>
      <c r="C152" s="10">
        <v>3.239983616773362E-2</v>
      </c>
      <c r="D152" s="10">
        <v>3.7954507805618015E-2</v>
      </c>
      <c r="E152" s="10">
        <v>-7.5871059012085577E-3</v>
      </c>
      <c r="F152" s="10">
        <v>-2.3491447570687853E-2</v>
      </c>
      <c r="G152" s="10">
        <v>1.1744632734293351E-2</v>
      </c>
      <c r="P152" s="1">
        <f t="shared" ref="P152:U152" si="155">IF(B152&gt;0,0,B152)</f>
        <v>0</v>
      </c>
      <c r="Q152" s="1">
        <f t="shared" si="155"/>
        <v>0</v>
      </c>
      <c r="R152" s="1">
        <f t="shared" si="155"/>
        <v>0</v>
      </c>
      <c r="S152" s="4">
        <f t="shared" si="155"/>
        <v>-7.5871059012085577E-3</v>
      </c>
      <c r="T152" s="4">
        <f t="shared" si="155"/>
        <v>-2.3491447570687853E-2</v>
      </c>
      <c r="U152" s="1">
        <f t="shared" si="155"/>
        <v>0</v>
      </c>
    </row>
    <row r="153" spans="1:21">
      <c r="A153" s="3">
        <v>43942</v>
      </c>
      <c r="B153" s="10">
        <v>-4.7413662652367537E-2</v>
      </c>
      <c r="C153" s="10">
        <v>-3.0425534613552782E-2</v>
      </c>
      <c r="D153" s="10">
        <v>-2.4554111858282927E-2</v>
      </c>
      <c r="E153" s="10">
        <v>-2.6127948180904335E-2</v>
      </c>
      <c r="F153" s="10">
        <v>-5.8825376619386624E-2</v>
      </c>
      <c r="G153" s="10">
        <v>-4.7413662652367537E-2</v>
      </c>
      <c r="P153" s="4">
        <f t="shared" ref="P153:U153" si="156">IF(B153&gt;0,0,B153)</f>
        <v>-4.7413662652367537E-2</v>
      </c>
      <c r="Q153" s="4">
        <f t="shared" si="156"/>
        <v>-3.0425534613552782E-2</v>
      </c>
      <c r="R153" s="4">
        <f t="shared" si="156"/>
        <v>-2.4554111858282927E-2</v>
      </c>
      <c r="S153" s="4">
        <f t="shared" si="156"/>
        <v>-2.6127948180904335E-2</v>
      </c>
      <c r="T153" s="4">
        <f t="shared" si="156"/>
        <v>-5.8825376619386624E-2</v>
      </c>
      <c r="U153" s="4">
        <f t="shared" si="156"/>
        <v>-4.7413662652367537E-2</v>
      </c>
    </row>
    <row r="154" spans="1:21">
      <c r="A154" s="3">
        <v>43943</v>
      </c>
      <c r="B154" s="10">
        <v>-2.9559446015972546E-2</v>
      </c>
      <c r="C154" s="10">
        <v>1.4702640668913851E-2</v>
      </c>
      <c r="D154" s="10">
        <v>7.5407712461579004E-3</v>
      </c>
      <c r="E154" s="10">
        <v>-1.7080683089159329E-2</v>
      </c>
      <c r="F154" s="10">
        <v>3.9324969841104992E-2</v>
      </c>
      <c r="G154" s="10">
        <v>-2.9559446015972546E-2</v>
      </c>
      <c r="P154" s="4">
        <f t="shared" ref="P154:U154" si="157">IF(B154&gt;0,0,B154)</f>
        <v>-2.9559446015972546E-2</v>
      </c>
      <c r="Q154" s="1">
        <f t="shared" si="157"/>
        <v>0</v>
      </c>
      <c r="R154" s="1">
        <f t="shared" si="157"/>
        <v>0</v>
      </c>
      <c r="S154" s="4">
        <f t="shared" si="157"/>
        <v>-1.7080683089159329E-2</v>
      </c>
      <c r="T154" s="1">
        <f t="shared" si="157"/>
        <v>0</v>
      </c>
      <c r="U154" s="4">
        <f t="shared" si="157"/>
        <v>-2.9559446015972546E-2</v>
      </c>
    </row>
    <row r="155" spans="1:21">
      <c r="A155" s="3">
        <v>43944</v>
      </c>
      <c r="B155" s="10">
        <v>-1.6757185999253025E-2</v>
      </c>
      <c r="C155" s="10">
        <v>3.3088223793621876E-2</v>
      </c>
      <c r="D155" s="10">
        <v>2.8376089469121468E-2</v>
      </c>
      <c r="E155" s="10">
        <v>4.5155301839804013E-2</v>
      </c>
      <c r="F155" s="10">
        <v>-9.6633831335392571E-3</v>
      </c>
      <c r="G155" s="10">
        <v>-1.6757185999253025E-2</v>
      </c>
      <c r="P155" s="4">
        <f t="shared" ref="P155:U155" si="158">IF(B155&gt;0,0,B155)</f>
        <v>-1.6757185999253025E-2</v>
      </c>
      <c r="Q155" s="1">
        <f t="shared" si="158"/>
        <v>0</v>
      </c>
      <c r="R155" s="1">
        <f t="shared" si="158"/>
        <v>0</v>
      </c>
      <c r="S155" s="1">
        <f t="shared" si="158"/>
        <v>0</v>
      </c>
      <c r="T155" s="4">
        <f t="shared" si="158"/>
        <v>-9.6633831335392571E-3</v>
      </c>
      <c r="U155" s="4">
        <f t="shared" si="158"/>
        <v>-1.6757185999253025E-2</v>
      </c>
    </row>
    <row r="156" spans="1:21">
      <c r="A156" s="3">
        <v>43945</v>
      </c>
      <c r="B156" s="10">
        <v>-3.06330362499603E-3</v>
      </c>
      <c r="C156" s="10">
        <v>-2.009628744924212E-2</v>
      </c>
      <c r="D156" s="10">
        <v>-1.7697286546554888E-2</v>
      </c>
      <c r="E156" s="10">
        <v>-4.5639649910023568E-2</v>
      </c>
      <c r="F156" s="10">
        <v>-7.1845459649683946E-2</v>
      </c>
      <c r="G156" s="10">
        <v>-3.06330362499603E-3</v>
      </c>
      <c r="P156" s="4">
        <f t="shared" ref="P156:U156" si="159">IF(B156&gt;0,0,B156)</f>
        <v>-3.06330362499603E-3</v>
      </c>
      <c r="Q156" s="4">
        <f t="shared" si="159"/>
        <v>-2.009628744924212E-2</v>
      </c>
      <c r="R156" s="4">
        <f t="shared" si="159"/>
        <v>-1.7697286546554888E-2</v>
      </c>
      <c r="S156" s="4">
        <f t="shared" si="159"/>
        <v>-4.5639649910023568E-2</v>
      </c>
      <c r="T156" s="4">
        <f t="shared" si="159"/>
        <v>-7.1845459649683946E-2</v>
      </c>
      <c r="U156" s="4">
        <f t="shared" si="159"/>
        <v>-3.06330362499603E-3</v>
      </c>
    </row>
    <row r="157" spans="1:21">
      <c r="A157" s="3">
        <v>43948</v>
      </c>
      <c r="B157" s="10">
        <v>1.8393496242560908E-2</v>
      </c>
      <c r="C157" s="10">
        <v>3.2044436871574961E-2</v>
      </c>
      <c r="D157" s="10">
        <v>-8.901419014782792E-3</v>
      </c>
      <c r="E157" s="10">
        <v>5.0593928728552576E-2</v>
      </c>
      <c r="F157" s="10">
        <v>5.1870291383367621E-2</v>
      </c>
      <c r="G157" s="10">
        <v>1.8393496242560908E-2</v>
      </c>
      <c r="P157" s="1">
        <f t="shared" ref="P157:U157" si="160">IF(B157&gt;0,0,B157)</f>
        <v>0</v>
      </c>
      <c r="Q157" s="1">
        <f t="shared" si="160"/>
        <v>0</v>
      </c>
      <c r="R157" s="4">
        <f t="shared" si="160"/>
        <v>-8.901419014782792E-3</v>
      </c>
      <c r="S157" s="1">
        <f t="shared" si="160"/>
        <v>0</v>
      </c>
      <c r="T157" s="1">
        <f t="shared" si="160"/>
        <v>0</v>
      </c>
      <c r="U157" s="1">
        <f t="shared" si="160"/>
        <v>0</v>
      </c>
    </row>
    <row r="158" spans="1:21">
      <c r="A158" s="3">
        <v>43949</v>
      </c>
      <c r="B158" s="10">
        <v>-1.9378738493551532E-2</v>
      </c>
      <c r="C158" s="10">
        <v>-2.4839553423845185E-2</v>
      </c>
      <c r="D158" s="10">
        <v>1.8285597268552203E-3</v>
      </c>
      <c r="E158" s="10">
        <v>1.2143643216080866E-3</v>
      </c>
      <c r="F158" s="10">
        <v>5.2907375203031869E-2</v>
      </c>
      <c r="G158" s="10">
        <v>-1.9378738493551532E-2</v>
      </c>
      <c r="P158" s="4">
        <f t="shared" ref="P158:U158" si="161">IF(B158&gt;0,0,B158)</f>
        <v>-1.9378738493551532E-2</v>
      </c>
      <c r="Q158" s="4">
        <f t="shared" si="161"/>
        <v>-2.4839553423845185E-2</v>
      </c>
      <c r="R158" s="1">
        <f t="shared" si="161"/>
        <v>0</v>
      </c>
      <c r="S158" s="1">
        <f t="shared" si="161"/>
        <v>0</v>
      </c>
      <c r="T158" s="1">
        <f t="shared" si="161"/>
        <v>0</v>
      </c>
      <c r="U158" s="4">
        <f t="shared" si="161"/>
        <v>-1.9378738493551532E-2</v>
      </c>
    </row>
    <row r="159" spans="1:21">
      <c r="A159" s="3">
        <v>43950</v>
      </c>
      <c r="B159" s="10">
        <v>6.7606136263033828E-3</v>
      </c>
      <c r="C159" s="10">
        <v>4.3833535918593881E-2</v>
      </c>
      <c r="D159" s="10">
        <v>4.9065869467918265E-2</v>
      </c>
      <c r="E159" s="10">
        <v>2.9946924143543625E-2</v>
      </c>
      <c r="F159" s="10">
        <v>2.8148032105159967E-2</v>
      </c>
      <c r="G159" s="10">
        <v>6.7606136263033828E-3</v>
      </c>
      <c r="P159" s="1">
        <f t="shared" ref="P159:U159" si="162">IF(B159&gt;0,0,B159)</f>
        <v>0</v>
      </c>
      <c r="Q159" s="1">
        <f t="shared" si="162"/>
        <v>0</v>
      </c>
      <c r="R159" s="1">
        <f t="shared" si="162"/>
        <v>0</v>
      </c>
      <c r="S159" s="1">
        <f t="shared" si="162"/>
        <v>0</v>
      </c>
      <c r="T159" s="1">
        <f t="shared" si="162"/>
        <v>0</v>
      </c>
      <c r="U159" s="1">
        <f t="shared" si="162"/>
        <v>0</v>
      </c>
    </row>
    <row r="160" spans="1:21">
      <c r="A160" s="3">
        <v>43951</v>
      </c>
      <c r="B160" s="10">
        <v>6.3449590384390256E-2</v>
      </c>
      <c r="C160" s="10">
        <v>0.10533808573682624</v>
      </c>
      <c r="D160" s="10">
        <v>2.5278899403022824E-2</v>
      </c>
      <c r="E160" s="10">
        <v>4.8203026192893378E-2</v>
      </c>
      <c r="F160" s="10">
        <v>2.1145748966677636E-2</v>
      </c>
      <c r="G160" s="10">
        <v>6.3449590384390256E-2</v>
      </c>
      <c r="P160" s="1">
        <f t="shared" ref="P160:U160" si="163">IF(B160&gt;0,0,B160)</f>
        <v>0</v>
      </c>
      <c r="Q160" s="1">
        <f t="shared" si="163"/>
        <v>0</v>
      </c>
      <c r="R160" s="1">
        <f t="shared" si="163"/>
        <v>0</v>
      </c>
      <c r="S160" s="1">
        <f t="shared" si="163"/>
        <v>0</v>
      </c>
      <c r="T160" s="1">
        <f t="shared" si="163"/>
        <v>0</v>
      </c>
      <c r="U160" s="1">
        <f t="shared" si="163"/>
        <v>0</v>
      </c>
    </row>
    <row r="161" spans="1:21">
      <c r="A161" s="3">
        <v>43955</v>
      </c>
      <c r="B161" s="10">
        <v>-4.0072825348145255E-2</v>
      </c>
      <c r="C161" s="10">
        <v>-5.3904832403858904E-2</v>
      </c>
      <c r="D161" s="10">
        <v>-7.8658403817030181E-2</v>
      </c>
      <c r="E161" s="10">
        <v>-6.3342632512182848E-2</v>
      </c>
      <c r="F161" s="10">
        <v>-6.7001673755490113E-2</v>
      </c>
      <c r="G161" s="10">
        <v>-4.0072825348145255E-2</v>
      </c>
      <c r="P161" s="4">
        <f t="shared" ref="P161:U161" si="164">IF(B161&gt;0,0,B161)</f>
        <v>-4.0072825348145255E-2</v>
      </c>
      <c r="Q161" s="4">
        <f t="shared" si="164"/>
        <v>-5.3904832403858904E-2</v>
      </c>
      <c r="R161" s="4">
        <f t="shared" si="164"/>
        <v>-7.8658403817030181E-2</v>
      </c>
      <c r="S161" s="4">
        <f t="shared" si="164"/>
        <v>-6.3342632512182848E-2</v>
      </c>
      <c r="T161" s="4">
        <f t="shared" si="164"/>
        <v>-6.7001673755490113E-2</v>
      </c>
      <c r="U161" s="4">
        <f t="shared" si="164"/>
        <v>-4.0072825348145255E-2</v>
      </c>
    </row>
    <row r="162" spans="1:21">
      <c r="A162" s="3">
        <v>43956</v>
      </c>
      <c r="B162" s="10">
        <v>-8.0540629732042904E-3</v>
      </c>
      <c r="C162" s="10">
        <v>1.1959205395523734E-2</v>
      </c>
      <c r="D162" s="10">
        <v>-1.2513529794149497E-2</v>
      </c>
      <c r="E162" s="10">
        <v>3.7225462955214552E-3</v>
      </c>
      <c r="F162" s="10">
        <v>-2.7958864900738244E-2</v>
      </c>
      <c r="G162" s="10">
        <v>-8.0540629732042904E-3</v>
      </c>
      <c r="P162" s="4">
        <f t="shared" ref="P162:U162" si="165">IF(B162&gt;0,0,B162)</f>
        <v>-8.0540629732042904E-3</v>
      </c>
      <c r="Q162" s="1">
        <f t="shared" si="165"/>
        <v>0</v>
      </c>
      <c r="R162" s="4">
        <f t="shared" si="165"/>
        <v>-1.2513529794149497E-2</v>
      </c>
      <c r="S162" s="1">
        <f t="shared" si="165"/>
        <v>0</v>
      </c>
      <c r="T162" s="4">
        <f t="shared" si="165"/>
        <v>-2.7958864900738244E-2</v>
      </c>
      <c r="U162" s="4">
        <f t="shared" si="165"/>
        <v>-8.0540629732042904E-3</v>
      </c>
    </row>
    <row r="163" spans="1:21">
      <c r="A163" s="3">
        <v>43957</v>
      </c>
      <c r="B163" s="10">
        <v>1.1095117514458828E-2</v>
      </c>
      <c r="C163" s="10">
        <v>-2.4982324856890042E-3</v>
      </c>
      <c r="D163" s="10">
        <v>3.8345506105495572E-2</v>
      </c>
      <c r="E163" s="10">
        <v>-9.8895786354714476E-4</v>
      </c>
      <c r="F163" s="10">
        <v>1.3760413098746911E-2</v>
      </c>
      <c r="G163" s="10">
        <v>1.1095117514458828E-2</v>
      </c>
      <c r="P163" s="1">
        <f t="shared" ref="P163:U163" si="166">IF(B163&gt;0,0,B163)</f>
        <v>0</v>
      </c>
      <c r="Q163" s="4">
        <f t="shared" si="166"/>
        <v>-2.4982324856890042E-3</v>
      </c>
      <c r="R163" s="1">
        <f t="shared" si="166"/>
        <v>0</v>
      </c>
      <c r="S163" s="4">
        <f t="shared" si="166"/>
        <v>-9.8895786354714476E-4</v>
      </c>
      <c r="T163" s="1">
        <f t="shared" si="166"/>
        <v>0</v>
      </c>
      <c r="U163" s="1">
        <f t="shared" si="166"/>
        <v>0</v>
      </c>
    </row>
    <row r="164" spans="1:21">
      <c r="A164" s="3">
        <v>43958</v>
      </c>
      <c r="B164" s="10">
        <v>-3.1532738653300392E-3</v>
      </c>
      <c r="C164" s="10">
        <v>-1.4159068449893545E-2</v>
      </c>
      <c r="D164" s="10">
        <v>-2.2612028167066096E-2</v>
      </c>
      <c r="E164" s="10">
        <v>-1.6087719848116547E-3</v>
      </c>
      <c r="F164" s="10">
        <v>-4.1552132811717487E-3</v>
      </c>
      <c r="G164" s="10">
        <v>-3.1532738653300392E-3</v>
      </c>
      <c r="P164" s="4">
        <f t="shared" ref="P164:U164" si="167">IF(B164&gt;0,0,B164)</f>
        <v>-3.1532738653300392E-3</v>
      </c>
      <c r="Q164" s="4">
        <f t="shared" si="167"/>
        <v>-1.4159068449893545E-2</v>
      </c>
      <c r="R164" s="4">
        <f t="shared" si="167"/>
        <v>-2.2612028167066096E-2</v>
      </c>
      <c r="S164" s="4">
        <f t="shared" si="167"/>
        <v>-1.6087719848116547E-3</v>
      </c>
      <c r="T164" s="4">
        <f t="shared" si="167"/>
        <v>-4.1552132811717487E-3</v>
      </c>
      <c r="U164" s="4">
        <f t="shared" si="167"/>
        <v>-3.1532738653300392E-3</v>
      </c>
    </row>
    <row r="165" spans="1:21">
      <c r="A165" s="3">
        <v>43959</v>
      </c>
      <c r="B165" s="10">
        <v>-1.5267796194971074E-2</v>
      </c>
      <c r="C165" s="10">
        <v>1.2994633686539137E-2</v>
      </c>
      <c r="D165" s="10">
        <v>4.3783654054053893E-3</v>
      </c>
      <c r="E165" s="10">
        <v>2.0616488192206159E-2</v>
      </c>
      <c r="F165" s="10">
        <v>-1.5491912423119683E-2</v>
      </c>
      <c r="G165" s="10">
        <v>-1.5267796194971074E-2</v>
      </c>
      <c r="P165" s="4">
        <f t="shared" ref="P165:U165" si="168">IF(B165&gt;0,0,B165)</f>
        <v>-1.5267796194971074E-2</v>
      </c>
      <c r="Q165" s="1">
        <f t="shared" si="168"/>
        <v>0</v>
      </c>
      <c r="R165" s="1">
        <f t="shared" si="168"/>
        <v>0</v>
      </c>
      <c r="S165" s="1">
        <f t="shared" si="168"/>
        <v>0</v>
      </c>
      <c r="T165" s="4">
        <f t="shared" si="168"/>
        <v>-1.5491912423119683E-2</v>
      </c>
      <c r="U165" s="4">
        <f t="shared" si="168"/>
        <v>-1.5267796194971074E-2</v>
      </c>
    </row>
    <row r="166" spans="1:21">
      <c r="A166" s="3">
        <v>43962</v>
      </c>
      <c r="B166" s="10">
        <v>1.0364932701338198E-2</v>
      </c>
      <c r="C166" s="10">
        <v>1.7650411161226245E-2</v>
      </c>
      <c r="D166" s="10">
        <v>-1.4261880599690616E-2</v>
      </c>
      <c r="E166" s="10">
        <v>5.0317794431747435E-2</v>
      </c>
      <c r="F166" s="10">
        <v>-9.3457943925233638E-3</v>
      </c>
      <c r="G166" s="10">
        <v>1.0364932701338198E-2</v>
      </c>
      <c r="P166" s="1">
        <f t="shared" ref="P166:U166" si="169">IF(B166&gt;0,0,B166)</f>
        <v>0</v>
      </c>
      <c r="Q166" s="1">
        <f t="shared" si="169"/>
        <v>0</v>
      </c>
      <c r="R166" s="4">
        <f t="shared" si="169"/>
        <v>-1.4261880599690616E-2</v>
      </c>
      <c r="S166" s="1">
        <f t="shared" si="169"/>
        <v>0</v>
      </c>
      <c r="T166" s="4">
        <f t="shared" si="169"/>
        <v>-9.3457943925233638E-3</v>
      </c>
      <c r="U166" s="1">
        <f t="shared" si="169"/>
        <v>0</v>
      </c>
    </row>
    <row r="167" spans="1:21">
      <c r="A167" s="3">
        <v>43963</v>
      </c>
      <c r="B167" s="10">
        <v>-4.2941931632737816E-2</v>
      </c>
      <c r="C167" s="10">
        <v>-2.8421238072530403E-4</v>
      </c>
      <c r="D167" s="10">
        <v>-1.5560166178993223E-2</v>
      </c>
      <c r="E167" s="10">
        <v>2.7749941139484226E-2</v>
      </c>
      <c r="F167" s="10">
        <v>2.4177313514699508E-2</v>
      </c>
      <c r="G167" s="10">
        <v>-4.2941931632737816E-2</v>
      </c>
      <c r="P167" s="4">
        <f t="shared" ref="P167:U167" si="170">IF(B167&gt;0,0,B167)</f>
        <v>-4.2941931632737816E-2</v>
      </c>
      <c r="Q167" s="4">
        <f t="shared" si="170"/>
        <v>-2.8421238072530403E-4</v>
      </c>
      <c r="R167" s="4">
        <f t="shared" si="170"/>
        <v>-1.5560166178993223E-2</v>
      </c>
      <c r="S167" s="1">
        <f t="shared" si="170"/>
        <v>0</v>
      </c>
      <c r="T167" s="1">
        <f t="shared" si="170"/>
        <v>0</v>
      </c>
      <c r="U167" s="4">
        <f t="shared" si="170"/>
        <v>-4.2941931632737816E-2</v>
      </c>
    </row>
    <row r="168" spans="1:21">
      <c r="A168" s="3">
        <v>43964</v>
      </c>
      <c r="B168" s="10">
        <v>-2.4494022294899689E-2</v>
      </c>
      <c r="C168" s="10">
        <v>2.5596846928728815E-3</v>
      </c>
      <c r="D168" s="10">
        <v>2.8950181739673037E-2</v>
      </c>
      <c r="E168" s="10">
        <v>-9.9003018937112303E-3</v>
      </c>
      <c r="F168" s="10">
        <v>3.1746647703483878E-2</v>
      </c>
      <c r="G168" s="10">
        <v>-2.4494022294899689E-2</v>
      </c>
      <c r="P168" s="4">
        <f t="shared" ref="P168:U168" si="171">IF(B168&gt;0,0,B168)</f>
        <v>-2.4494022294899689E-2</v>
      </c>
      <c r="Q168" s="1">
        <f t="shared" si="171"/>
        <v>0</v>
      </c>
      <c r="R168" s="1">
        <f t="shared" si="171"/>
        <v>0</v>
      </c>
      <c r="S168" s="4">
        <f t="shared" si="171"/>
        <v>-9.9003018937112303E-3</v>
      </c>
      <c r="T168" s="1">
        <f t="shared" si="171"/>
        <v>0</v>
      </c>
      <c r="U168" s="4">
        <f t="shared" si="171"/>
        <v>-2.4494022294899689E-2</v>
      </c>
    </row>
    <row r="169" spans="1:21">
      <c r="A169" s="3">
        <v>43965</v>
      </c>
      <c r="B169" s="10">
        <v>1.1578350638918572E-2</v>
      </c>
      <c r="C169" s="10">
        <v>-2.1371195850025861E-2</v>
      </c>
      <c r="D169" s="10">
        <v>-3.6597866783432555E-2</v>
      </c>
      <c r="E169" s="10">
        <v>-5.8025890002743226E-2</v>
      </c>
      <c r="F169" s="10">
        <v>-5.4293460950245055E-3</v>
      </c>
      <c r="G169" s="10">
        <v>1.1578350638918572E-2</v>
      </c>
      <c r="P169" s="1">
        <f t="shared" ref="P169:U169" si="172">IF(B169&gt;0,0,B169)</f>
        <v>0</v>
      </c>
      <c r="Q169" s="4">
        <f t="shared" si="172"/>
        <v>-2.1371195850025861E-2</v>
      </c>
      <c r="R169" s="4">
        <f t="shared" si="172"/>
        <v>-3.6597866783432555E-2</v>
      </c>
      <c r="S169" s="4">
        <f t="shared" si="172"/>
        <v>-5.8025890002743226E-2</v>
      </c>
      <c r="T169" s="4">
        <f t="shared" si="172"/>
        <v>-5.4293460950245055E-3</v>
      </c>
      <c r="U169" s="1">
        <f t="shared" si="172"/>
        <v>0</v>
      </c>
    </row>
    <row r="170" spans="1:21">
      <c r="A170" s="3">
        <v>43966</v>
      </c>
      <c r="B170" s="10">
        <v>-4.089045938530992E-2</v>
      </c>
      <c r="C170" s="10">
        <v>-1.1981796199562293E-2</v>
      </c>
      <c r="D170" s="10">
        <v>-6.2101241193672323E-3</v>
      </c>
      <c r="E170" s="10">
        <v>-8.1222163248893999E-3</v>
      </c>
      <c r="F170" s="10">
        <v>-1.3986743906894212E-2</v>
      </c>
      <c r="G170" s="10">
        <v>-4.089045938530992E-2</v>
      </c>
      <c r="P170" s="4">
        <f t="shared" ref="P170:U170" si="173">IF(B170&gt;0,0,B170)</f>
        <v>-4.089045938530992E-2</v>
      </c>
      <c r="Q170" s="4">
        <f t="shared" si="173"/>
        <v>-1.1981796199562293E-2</v>
      </c>
      <c r="R170" s="4">
        <f t="shared" si="173"/>
        <v>-6.2101241193672323E-3</v>
      </c>
      <c r="S170" s="4">
        <f t="shared" si="173"/>
        <v>-8.1222163248893999E-3</v>
      </c>
      <c r="T170" s="4">
        <f t="shared" si="173"/>
        <v>-1.3986743906894212E-2</v>
      </c>
      <c r="U170" s="4">
        <f t="shared" si="173"/>
        <v>-4.089045938530992E-2</v>
      </c>
    </row>
    <row r="171" spans="1:21">
      <c r="A171" s="3">
        <v>43969</v>
      </c>
      <c r="B171" s="10">
        <v>3.6737155260911467E-2</v>
      </c>
      <c r="C171" s="10">
        <v>-9.7801882319235259E-4</v>
      </c>
      <c r="D171" s="10">
        <v>-5.7985699046718707E-2</v>
      </c>
      <c r="E171" s="10">
        <v>-5.4645713222395746E-2</v>
      </c>
      <c r="F171" s="10">
        <v>-5.4581020483776985E-2</v>
      </c>
      <c r="G171" s="10">
        <v>3.6737155260911467E-2</v>
      </c>
      <c r="P171" s="1">
        <f t="shared" ref="P171:U171" si="174">IF(B171&gt;0,0,B171)</f>
        <v>0</v>
      </c>
      <c r="Q171" s="4">
        <f t="shared" si="174"/>
        <v>-9.7801882319235259E-4</v>
      </c>
      <c r="R171" s="4">
        <f t="shared" si="174"/>
        <v>-5.7985699046718707E-2</v>
      </c>
      <c r="S171" s="4">
        <f t="shared" si="174"/>
        <v>-5.4645713222395746E-2</v>
      </c>
      <c r="T171" s="4">
        <f t="shared" si="174"/>
        <v>-5.4581020483776985E-2</v>
      </c>
      <c r="U171" s="1">
        <f t="shared" si="174"/>
        <v>0</v>
      </c>
    </row>
    <row r="172" spans="1:21">
      <c r="A172" s="3">
        <v>43970</v>
      </c>
      <c r="B172" s="10">
        <v>1.5663717094760311E-2</v>
      </c>
      <c r="C172" s="10">
        <v>1.4684288732010163E-2</v>
      </c>
      <c r="D172" s="10">
        <v>-7.1714573930377369E-3</v>
      </c>
      <c r="E172" s="10">
        <v>4.8499184391080571E-2</v>
      </c>
      <c r="F172" s="10">
        <v>1.5675911037677577E-2</v>
      </c>
      <c r="G172" s="10">
        <v>1.5663717094760311E-2</v>
      </c>
      <c r="P172" s="1">
        <f t="shared" ref="P172:U172" si="175">IF(B172&gt;0,0,B172)</f>
        <v>0</v>
      </c>
      <c r="Q172" s="1">
        <f t="shared" si="175"/>
        <v>0</v>
      </c>
      <c r="R172" s="4">
        <f t="shared" si="175"/>
        <v>-7.1714573930377369E-3</v>
      </c>
      <c r="S172" s="1">
        <f t="shared" si="175"/>
        <v>0</v>
      </c>
      <c r="T172" s="1">
        <f t="shared" si="175"/>
        <v>0</v>
      </c>
      <c r="U172" s="1">
        <f t="shared" si="175"/>
        <v>0</v>
      </c>
    </row>
    <row r="173" spans="1:21">
      <c r="A173" s="3">
        <v>43971</v>
      </c>
      <c r="B173" s="10">
        <v>3.1111180398659573E-2</v>
      </c>
      <c r="C173" s="10">
        <v>1.6401398422805195E-2</v>
      </c>
      <c r="D173" s="10">
        <v>3.1842474250021735E-2</v>
      </c>
      <c r="E173" s="10">
        <v>1.0183592082944701E-2</v>
      </c>
      <c r="F173" s="10">
        <v>3.6732761432076377E-2</v>
      </c>
      <c r="G173" s="10">
        <v>3.1111180398659573E-2</v>
      </c>
      <c r="P173" s="1">
        <f t="shared" ref="P173:U173" si="176">IF(B173&gt;0,0,B173)</f>
        <v>0</v>
      </c>
      <c r="Q173" s="1">
        <f t="shared" si="176"/>
        <v>0</v>
      </c>
      <c r="R173" s="1">
        <f t="shared" si="176"/>
        <v>0</v>
      </c>
      <c r="S173" s="1">
        <f t="shared" si="176"/>
        <v>0</v>
      </c>
      <c r="T173" s="1">
        <f t="shared" si="176"/>
        <v>0</v>
      </c>
      <c r="U173" s="1">
        <f t="shared" si="176"/>
        <v>0</v>
      </c>
    </row>
    <row r="174" spans="1:21">
      <c r="A174" s="3">
        <v>43972</v>
      </c>
      <c r="B174" s="10">
        <v>-2.9870703876816333E-2</v>
      </c>
      <c r="C174" s="10">
        <v>1.5377178129532345E-2</v>
      </c>
      <c r="D174" s="10">
        <v>2.858490337887975E-3</v>
      </c>
      <c r="E174" s="10">
        <v>1.1619413765182161E-2</v>
      </c>
      <c r="F174" s="10">
        <v>-3.4633748419004531E-2</v>
      </c>
      <c r="G174" s="10">
        <v>-2.9870703876816333E-2</v>
      </c>
      <c r="P174" s="4">
        <f t="shared" ref="P174:U174" si="177">IF(B174&gt;0,0,B174)</f>
        <v>-2.9870703876816333E-2</v>
      </c>
      <c r="Q174" s="1">
        <f t="shared" si="177"/>
        <v>0</v>
      </c>
      <c r="R174" s="1">
        <f t="shared" si="177"/>
        <v>0</v>
      </c>
      <c r="S174" s="1">
        <f t="shared" si="177"/>
        <v>0</v>
      </c>
      <c r="T174" s="4">
        <f t="shared" si="177"/>
        <v>-3.4633748419004531E-2</v>
      </c>
      <c r="U174" s="4">
        <f t="shared" si="177"/>
        <v>-2.9870703876816333E-2</v>
      </c>
    </row>
    <row r="175" spans="1:21">
      <c r="A175" s="3">
        <v>43973</v>
      </c>
      <c r="B175" s="10">
        <v>-2.3992337837297254E-3</v>
      </c>
      <c r="C175" s="10">
        <v>-8.3199161741746575E-3</v>
      </c>
      <c r="D175" s="10">
        <v>-2.4082382978289352E-2</v>
      </c>
      <c r="E175" s="10">
        <v>-9.004682607845987E-3</v>
      </c>
      <c r="F175" s="10">
        <v>-4.9270880417734184E-2</v>
      </c>
      <c r="G175" s="10">
        <v>-2.3992337837297254E-3</v>
      </c>
      <c r="P175" s="4">
        <f t="shared" ref="P175:U175" si="178">IF(B175&gt;0,0,B175)</f>
        <v>-2.3992337837297254E-3</v>
      </c>
      <c r="Q175" s="4">
        <f t="shared" si="178"/>
        <v>-8.3199161741746575E-3</v>
      </c>
      <c r="R175" s="4">
        <f t="shared" si="178"/>
        <v>-2.4082382978289352E-2</v>
      </c>
      <c r="S175" s="4">
        <f t="shared" si="178"/>
        <v>-9.004682607845987E-3</v>
      </c>
      <c r="T175" s="4">
        <f t="shared" si="178"/>
        <v>-4.9270880417734184E-2</v>
      </c>
      <c r="U175" s="4">
        <f t="shared" si="178"/>
        <v>-2.3992337837297254E-3</v>
      </c>
    </row>
    <row r="176" spans="1:21">
      <c r="A176" s="3">
        <v>43977</v>
      </c>
      <c r="B176" s="10">
        <v>1.3272167240724789E-2</v>
      </c>
      <c r="C176" s="10">
        <v>-1.2066474853274702E-2</v>
      </c>
      <c r="D176" s="10">
        <v>1.6153124381802521E-2</v>
      </c>
      <c r="E176" s="10">
        <v>-3.8365237800473072E-3</v>
      </c>
      <c r="F176" s="10">
        <v>-5.0584471240970805E-2</v>
      </c>
      <c r="G176" s="10">
        <v>1.3272167240724789E-2</v>
      </c>
      <c r="P176" s="1">
        <f t="shared" ref="P176:U176" si="179">IF(B176&gt;0,0,B176)</f>
        <v>0</v>
      </c>
      <c r="Q176" s="4">
        <f t="shared" si="179"/>
        <v>-1.2066474853274702E-2</v>
      </c>
      <c r="R176" s="1">
        <f t="shared" si="179"/>
        <v>0</v>
      </c>
      <c r="S176" s="4">
        <f t="shared" si="179"/>
        <v>-3.8365237800473072E-3</v>
      </c>
      <c r="T176" s="4">
        <f t="shared" si="179"/>
        <v>-5.0584471240970805E-2</v>
      </c>
      <c r="U176" s="1">
        <f t="shared" si="179"/>
        <v>0</v>
      </c>
    </row>
    <row r="177" spans="1:21">
      <c r="A177" s="3">
        <v>43978</v>
      </c>
      <c r="B177" s="10">
        <v>-1.3977398737720553E-2</v>
      </c>
      <c r="C177" s="10">
        <v>1.3263413741641103E-2</v>
      </c>
      <c r="D177" s="10">
        <v>6.0124353070173067E-2</v>
      </c>
      <c r="E177" s="10">
        <v>-6.4858070747635479E-4</v>
      </c>
      <c r="F177" s="10">
        <v>3.9245788028555655E-2</v>
      </c>
      <c r="G177" s="10">
        <v>-1.3977398737720553E-2</v>
      </c>
      <c r="P177" s="4">
        <f t="shared" ref="P177:U177" si="180">IF(B177&gt;0,0,B177)</f>
        <v>-1.3977398737720553E-2</v>
      </c>
      <c r="Q177" s="1">
        <f t="shared" si="180"/>
        <v>0</v>
      </c>
      <c r="R177" s="1">
        <f t="shared" si="180"/>
        <v>0</v>
      </c>
      <c r="S177" s="4">
        <f t="shared" si="180"/>
        <v>-6.4858070747635479E-4</v>
      </c>
      <c r="T177" s="1">
        <f t="shared" si="180"/>
        <v>0</v>
      </c>
      <c r="U177" s="4">
        <f t="shared" si="180"/>
        <v>-1.3977398737720553E-2</v>
      </c>
    </row>
    <row r="178" spans="1:21">
      <c r="A178" s="3">
        <v>43979</v>
      </c>
      <c r="B178" s="10">
        <v>7.2660746768812567E-3</v>
      </c>
      <c r="C178" s="10">
        <v>2.2035960243847245E-2</v>
      </c>
      <c r="D178" s="10">
        <v>4.6035494821167589E-2</v>
      </c>
      <c r="E178" s="10">
        <v>1.7605736187026072E-2</v>
      </c>
      <c r="F178" s="10">
        <v>6.5523869559343259E-3</v>
      </c>
      <c r="G178" s="10">
        <v>7.2660746768812567E-3</v>
      </c>
      <c r="P178" s="1">
        <f t="shared" ref="P178:U178" si="181">IF(B178&gt;0,0,B178)</f>
        <v>0</v>
      </c>
      <c r="Q178" s="1">
        <f t="shared" si="181"/>
        <v>0</v>
      </c>
      <c r="R178" s="1">
        <f t="shared" si="181"/>
        <v>0</v>
      </c>
      <c r="S178" s="1">
        <f t="shared" si="181"/>
        <v>0</v>
      </c>
      <c r="T178" s="1">
        <f t="shared" si="181"/>
        <v>0</v>
      </c>
      <c r="U178" s="1">
        <f t="shared" si="181"/>
        <v>0</v>
      </c>
    </row>
    <row r="179" spans="1:21">
      <c r="A179" s="3">
        <v>43980</v>
      </c>
      <c r="B179" s="10">
        <v>3.6732183778293036E-2</v>
      </c>
      <c r="C179" s="10">
        <v>1.4005303364669097E-2</v>
      </c>
      <c r="D179" s="10">
        <v>6.7707209732875218E-3</v>
      </c>
      <c r="E179" s="10">
        <v>3.7034045046840783E-2</v>
      </c>
      <c r="F179" s="10">
        <v>2.7753403933337063E-2</v>
      </c>
      <c r="G179" s="10">
        <v>3.6732183778293036E-2</v>
      </c>
      <c r="P179" s="1">
        <f t="shared" ref="P179:U179" si="182">IF(B179&gt;0,0,B179)</f>
        <v>0</v>
      </c>
      <c r="Q179" s="1">
        <f t="shared" si="182"/>
        <v>0</v>
      </c>
      <c r="R179" s="1">
        <f t="shared" si="182"/>
        <v>0</v>
      </c>
      <c r="S179" s="1">
        <f t="shared" si="182"/>
        <v>0</v>
      </c>
      <c r="T179" s="1">
        <f t="shared" si="182"/>
        <v>0</v>
      </c>
      <c r="U179" s="1">
        <f t="shared" si="182"/>
        <v>0</v>
      </c>
    </row>
    <row r="180" spans="1:21">
      <c r="A180" s="3">
        <v>43983</v>
      </c>
      <c r="B180" s="10">
        <v>1.4428291399033949E-2</v>
      </c>
      <c r="C180" s="10">
        <v>1.7264857824008061E-2</v>
      </c>
      <c r="D180" s="10">
        <v>3.7829032829404939E-2</v>
      </c>
      <c r="E180" s="10">
        <v>1.4607711782714705E-3</v>
      </c>
      <c r="F180" s="10">
        <v>8.134130195269991E-2</v>
      </c>
      <c r="G180" s="10">
        <v>1.4428291399033949E-2</v>
      </c>
      <c r="P180" s="1">
        <f t="shared" ref="P180:U180" si="183">IF(B180&gt;0,0,B180)</f>
        <v>0</v>
      </c>
      <c r="Q180" s="1">
        <f t="shared" si="183"/>
        <v>0</v>
      </c>
      <c r="R180" s="1">
        <f t="shared" si="183"/>
        <v>0</v>
      </c>
      <c r="S180" s="1">
        <f t="shared" si="183"/>
        <v>0</v>
      </c>
      <c r="T180" s="1">
        <f t="shared" si="183"/>
        <v>0</v>
      </c>
      <c r="U180" s="1">
        <f t="shared" si="183"/>
        <v>0</v>
      </c>
    </row>
    <row r="181" spans="1:21">
      <c r="A181" s="3">
        <v>43984</v>
      </c>
      <c r="B181" s="10">
        <v>1.346573864382559E-2</v>
      </c>
      <c r="C181" s="10">
        <v>8.0402764537602358E-4</v>
      </c>
      <c r="D181" s="10">
        <v>1.3516909508018165E-2</v>
      </c>
      <c r="E181" s="10">
        <v>-6.1415631409469642E-3</v>
      </c>
      <c r="F181" s="10">
        <v>8.849092684419492E-2</v>
      </c>
      <c r="G181" s="10">
        <v>1.346573864382559E-2</v>
      </c>
      <c r="P181" s="1">
        <f t="shared" ref="P181:U181" si="184">IF(B181&gt;0,0,B181)</f>
        <v>0</v>
      </c>
      <c r="Q181" s="1">
        <f t="shared" si="184"/>
        <v>0</v>
      </c>
      <c r="R181" s="1">
        <f t="shared" si="184"/>
        <v>0</v>
      </c>
      <c r="S181" s="4">
        <f t="shared" si="184"/>
        <v>-6.1415631409469642E-3</v>
      </c>
      <c r="T181" s="1">
        <f t="shared" si="184"/>
        <v>0</v>
      </c>
      <c r="U181" s="1">
        <f t="shared" si="184"/>
        <v>0</v>
      </c>
    </row>
    <row r="182" spans="1:21">
      <c r="A182" s="3">
        <v>43985</v>
      </c>
      <c r="B182" s="10">
        <v>2.1840351602000801E-2</v>
      </c>
      <c r="C182" s="10">
        <v>4.6411601173451927E-3</v>
      </c>
      <c r="D182" s="10">
        <v>2.1228771228771228E-2</v>
      </c>
      <c r="E182" s="10">
        <v>-1.7804671270903859E-2</v>
      </c>
      <c r="F182" s="10">
        <v>1.9547824597020754E-2</v>
      </c>
      <c r="G182" s="10">
        <v>2.1840351602000801E-2</v>
      </c>
      <c r="P182" s="1">
        <f t="shared" ref="P182:U182" si="185">IF(B182&gt;0,0,B182)</f>
        <v>0</v>
      </c>
      <c r="Q182" s="1">
        <f t="shared" si="185"/>
        <v>0</v>
      </c>
      <c r="R182" s="1">
        <f t="shared" si="185"/>
        <v>0</v>
      </c>
      <c r="S182" s="4">
        <f t="shared" si="185"/>
        <v>-1.7804671270903859E-2</v>
      </c>
      <c r="T182" s="1">
        <f t="shared" si="185"/>
        <v>0</v>
      </c>
      <c r="U182" s="1">
        <f t="shared" si="185"/>
        <v>0</v>
      </c>
    </row>
    <row r="183" spans="1:21">
      <c r="A183" s="3">
        <v>43986</v>
      </c>
      <c r="B183" s="10">
        <v>3.9496108284502056E-2</v>
      </c>
      <c r="C183" s="10">
        <v>2.8695844651302257E-2</v>
      </c>
      <c r="D183" s="10">
        <v>-2.0102702861335274E-2</v>
      </c>
      <c r="E183" s="10">
        <v>8.0610275687229369E-3</v>
      </c>
      <c r="F183" s="10">
        <v>-2.8234694243483391E-2</v>
      </c>
      <c r="G183" s="10">
        <v>3.9496108284502056E-2</v>
      </c>
      <c r="P183" s="1">
        <f t="shared" ref="P183:U183" si="186">IF(B183&gt;0,0,B183)</f>
        <v>0</v>
      </c>
      <c r="Q183" s="1">
        <f t="shared" si="186"/>
        <v>0</v>
      </c>
      <c r="R183" s="4">
        <f t="shared" si="186"/>
        <v>-2.0102702861335274E-2</v>
      </c>
      <c r="S183" s="1">
        <f t="shared" si="186"/>
        <v>0</v>
      </c>
      <c r="T183" s="4">
        <f t="shared" si="186"/>
        <v>-2.8234694243483391E-2</v>
      </c>
      <c r="U183" s="1">
        <f t="shared" si="186"/>
        <v>0</v>
      </c>
    </row>
    <row r="184" spans="1:21">
      <c r="A184" s="3">
        <v>43987</v>
      </c>
      <c r="B184" s="10">
        <v>4.0849029287901968E-2</v>
      </c>
      <c r="C184" s="10">
        <v>-5.1818144301210073E-3</v>
      </c>
      <c r="D184" s="10">
        <v>3.1596249995852005E-2</v>
      </c>
      <c r="E184" s="10">
        <v>1.6344164611589943E-2</v>
      </c>
      <c r="F184" s="10">
        <v>1.9389522812053694E-2</v>
      </c>
      <c r="G184" s="10">
        <v>4.0849029287901968E-2</v>
      </c>
      <c r="P184" s="1">
        <f t="shared" ref="P184:U184" si="187">IF(B184&gt;0,0,B184)</f>
        <v>0</v>
      </c>
      <c r="Q184" s="4">
        <f t="shared" si="187"/>
        <v>-5.1818144301210073E-3</v>
      </c>
      <c r="R184" s="1">
        <f t="shared" si="187"/>
        <v>0</v>
      </c>
      <c r="S184" s="1">
        <f t="shared" si="187"/>
        <v>0</v>
      </c>
      <c r="T184" s="1">
        <f t="shared" si="187"/>
        <v>0</v>
      </c>
      <c r="U184" s="1">
        <f t="shared" si="187"/>
        <v>0</v>
      </c>
    </row>
    <row r="185" spans="1:21">
      <c r="A185" s="3">
        <v>43990</v>
      </c>
      <c r="B185" s="10">
        <v>-1.2017773015185447E-3</v>
      </c>
      <c r="C185" s="10">
        <v>3.9933711599584179E-3</v>
      </c>
      <c r="D185" s="10">
        <v>-1.6886778347396932E-2</v>
      </c>
      <c r="E185" s="10">
        <v>-1.0017308769909763E-2</v>
      </c>
      <c r="F185" s="10">
        <v>3.9063153469595387E-2</v>
      </c>
      <c r="G185" s="10">
        <v>-1.2017773015185447E-3</v>
      </c>
      <c r="P185" s="4">
        <f t="shared" ref="P185:U185" si="188">IF(B185&gt;0,0,B185)</f>
        <v>-1.2017773015185447E-3</v>
      </c>
      <c r="Q185" s="1">
        <f t="shared" si="188"/>
        <v>0</v>
      </c>
      <c r="R185" s="4">
        <f t="shared" si="188"/>
        <v>-1.6886778347396932E-2</v>
      </c>
      <c r="S185" s="4">
        <f t="shared" si="188"/>
        <v>-1.0017308769909763E-2</v>
      </c>
      <c r="T185" s="1">
        <f t="shared" si="188"/>
        <v>0</v>
      </c>
      <c r="U185" s="4">
        <f t="shared" si="188"/>
        <v>-1.2017773015185447E-3</v>
      </c>
    </row>
    <row r="186" spans="1:21">
      <c r="A186" s="3">
        <v>43991</v>
      </c>
      <c r="B186" s="10">
        <v>2.7110363298245878E-2</v>
      </c>
      <c r="C186" s="10">
        <v>-9.338579419140472E-3</v>
      </c>
      <c r="D186" s="10">
        <v>-2.8152411973956251E-2</v>
      </c>
      <c r="E186" s="10">
        <v>1.9112992119513474E-2</v>
      </c>
      <c r="F186" s="10">
        <v>-2.3920525888952875E-2</v>
      </c>
      <c r="G186" s="10">
        <v>2.7110363298245878E-2</v>
      </c>
      <c r="P186" s="1">
        <f t="shared" ref="P186:U186" si="189">IF(B186&gt;0,0,B186)</f>
        <v>0</v>
      </c>
      <c r="Q186" s="4">
        <f t="shared" si="189"/>
        <v>-9.338579419140472E-3</v>
      </c>
      <c r="R186" s="4">
        <f t="shared" si="189"/>
        <v>-2.8152411973956251E-2</v>
      </c>
      <c r="S186" s="1">
        <f t="shared" si="189"/>
        <v>0</v>
      </c>
      <c r="T186" s="4">
        <f t="shared" si="189"/>
        <v>-2.3920525888952875E-2</v>
      </c>
      <c r="U186" s="1">
        <f t="shared" si="189"/>
        <v>0</v>
      </c>
    </row>
    <row r="187" spans="1:21">
      <c r="A187" s="3">
        <v>43992</v>
      </c>
      <c r="B187" s="10">
        <v>-1.9695432207144543E-2</v>
      </c>
      <c r="C187" s="10">
        <v>1.0212144816570269E-2</v>
      </c>
      <c r="D187" s="10">
        <v>4.6085162111842194E-3</v>
      </c>
      <c r="E187" s="10">
        <v>2.7770563903445687E-3</v>
      </c>
      <c r="F187" s="10">
        <v>-1.6532313064660825E-2</v>
      </c>
      <c r="G187" s="10">
        <v>-1.9695432207144543E-2</v>
      </c>
      <c r="P187" s="4">
        <f t="shared" ref="P187:U187" si="190">IF(B187&gt;0,0,B187)</f>
        <v>-1.9695432207144543E-2</v>
      </c>
      <c r="Q187" s="1">
        <f t="shared" si="190"/>
        <v>0</v>
      </c>
      <c r="R187" s="1">
        <f t="shared" si="190"/>
        <v>0</v>
      </c>
      <c r="S187" s="1">
        <f t="shared" si="190"/>
        <v>0</v>
      </c>
      <c r="T187" s="4">
        <f t="shared" si="190"/>
        <v>-1.6532313064660825E-2</v>
      </c>
      <c r="U187" s="4">
        <f t="shared" si="190"/>
        <v>-1.9695432207144543E-2</v>
      </c>
    </row>
    <row r="188" spans="1:21">
      <c r="A188" s="3">
        <v>43993</v>
      </c>
      <c r="B188" s="10">
        <v>-1.5796554741396497E-2</v>
      </c>
      <c r="C188" s="10">
        <v>-1.1232237132440233E-3</v>
      </c>
      <c r="D188" s="10">
        <v>-2.3441045079986976E-2</v>
      </c>
      <c r="E188" s="10">
        <v>-1.3808764036418859E-2</v>
      </c>
      <c r="F188" s="10">
        <v>-1.244495500670113E-2</v>
      </c>
      <c r="G188" s="10">
        <v>-1.5796554741396497E-2</v>
      </c>
      <c r="P188" s="4">
        <f t="shared" ref="P188:U188" si="191">IF(B188&gt;0,0,B188)</f>
        <v>-1.5796554741396497E-2</v>
      </c>
      <c r="Q188" s="4">
        <f t="shared" si="191"/>
        <v>-1.1232237132440233E-3</v>
      </c>
      <c r="R188" s="4">
        <f t="shared" si="191"/>
        <v>-2.3441045079986976E-2</v>
      </c>
      <c r="S188" s="4">
        <f t="shared" si="191"/>
        <v>-1.3808764036418859E-2</v>
      </c>
      <c r="T188" s="4">
        <f t="shared" si="191"/>
        <v>-1.244495500670113E-2</v>
      </c>
      <c r="U188" s="4">
        <f t="shared" si="191"/>
        <v>-1.5796554741396497E-2</v>
      </c>
    </row>
    <row r="189" spans="1:21">
      <c r="A189" s="3">
        <v>43994</v>
      </c>
      <c r="B189" s="10">
        <v>1.6201863430526514E-2</v>
      </c>
      <c r="C189" s="10">
        <v>-1.2628636567477931E-2</v>
      </c>
      <c r="D189" s="10">
        <v>1.4608738747274169E-2</v>
      </c>
      <c r="E189" s="10">
        <v>1.1155184992611548E-3</v>
      </c>
      <c r="F189" s="10">
        <v>2.4806164210934539E-2</v>
      </c>
      <c r="G189" s="10">
        <v>1.6201863430526514E-2</v>
      </c>
      <c r="P189" s="1">
        <f t="shared" ref="P189:U189" si="192">IF(B189&gt;0,0,B189)</f>
        <v>0</v>
      </c>
      <c r="Q189" s="4">
        <f t="shared" si="192"/>
        <v>-1.2628636567477931E-2</v>
      </c>
      <c r="R189" s="1">
        <f t="shared" si="192"/>
        <v>0</v>
      </c>
      <c r="S189" s="1">
        <f t="shared" si="192"/>
        <v>0</v>
      </c>
      <c r="T189" s="1">
        <f t="shared" si="192"/>
        <v>0</v>
      </c>
      <c r="U189" s="1">
        <f t="shared" si="192"/>
        <v>0</v>
      </c>
    </row>
    <row r="190" spans="1:21">
      <c r="A190" s="3">
        <v>43997</v>
      </c>
      <c r="B190" s="10">
        <v>-2.2029720984409421E-2</v>
      </c>
      <c r="C190" s="10">
        <v>1.4367111465937565E-2</v>
      </c>
      <c r="D190" s="10">
        <v>-3.3477511065886575E-2</v>
      </c>
      <c r="E190" s="10">
        <v>1.3756022286263232E-2</v>
      </c>
      <c r="F190" s="10">
        <v>-3.4497127341927301E-2</v>
      </c>
      <c r="G190" s="10">
        <v>-2.2029720984409421E-2</v>
      </c>
      <c r="P190" s="4">
        <f t="shared" ref="P190:U190" si="193">IF(B190&gt;0,0,B190)</f>
        <v>-2.2029720984409421E-2</v>
      </c>
      <c r="Q190" s="1">
        <f t="shared" si="193"/>
        <v>0</v>
      </c>
      <c r="R190" s="4">
        <f t="shared" si="193"/>
        <v>-3.3477511065886575E-2</v>
      </c>
      <c r="S190" s="1">
        <f t="shared" si="193"/>
        <v>0</v>
      </c>
      <c r="T190" s="4">
        <f t="shared" si="193"/>
        <v>-3.4497127341927301E-2</v>
      </c>
      <c r="U190" s="4">
        <f t="shared" si="193"/>
        <v>-2.2029720984409421E-2</v>
      </c>
    </row>
    <row r="191" spans="1:21">
      <c r="A191" s="3">
        <v>43998</v>
      </c>
      <c r="B191" s="10">
        <v>1.2217373427651352E-3</v>
      </c>
      <c r="C191" s="10">
        <v>3.3681118950193529E-3</v>
      </c>
      <c r="D191" s="10">
        <v>4.2691002815796318E-2</v>
      </c>
      <c r="E191" s="10">
        <v>3.3316871622177176E-2</v>
      </c>
      <c r="F191" s="10">
        <v>4.8396634778808574E-3</v>
      </c>
      <c r="G191" s="10">
        <v>1.2217373427651352E-3</v>
      </c>
      <c r="P191" s="1">
        <f t="shared" ref="P191:U191" si="194">IF(B191&gt;0,0,B191)</f>
        <v>0</v>
      </c>
      <c r="Q191" s="1">
        <f t="shared" si="194"/>
        <v>0</v>
      </c>
      <c r="R191" s="1">
        <f t="shared" si="194"/>
        <v>0</v>
      </c>
      <c r="S191" s="1">
        <f t="shared" si="194"/>
        <v>0</v>
      </c>
      <c r="T191" s="1">
        <f t="shared" si="194"/>
        <v>0</v>
      </c>
      <c r="U191" s="1">
        <f t="shared" si="194"/>
        <v>0</v>
      </c>
    </row>
    <row r="192" spans="1:21">
      <c r="A192" s="3">
        <v>43999</v>
      </c>
      <c r="B192" s="10">
        <v>4.8047184175138659E-3</v>
      </c>
      <c r="C192" s="10">
        <v>-8.6934409663445688E-3</v>
      </c>
      <c r="D192" s="10">
        <v>-1.1258101504246359E-2</v>
      </c>
      <c r="E192" s="10">
        <v>-2.1054913436518129E-2</v>
      </c>
      <c r="F192" s="10">
        <v>-1.7812845089699141E-2</v>
      </c>
      <c r="G192" s="10">
        <v>4.8047184175138659E-3</v>
      </c>
      <c r="P192" s="1">
        <f t="shared" ref="P192:U192" si="195">IF(B192&gt;0,0,B192)</f>
        <v>0</v>
      </c>
      <c r="Q192" s="4">
        <f t="shared" si="195"/>
        <v>-8.6934409663445688E-3</v>
      </c>
      <c r="R192" s="4">
        <f t="shared" si="195"/>
        <v>-1.1258101504246359E-2</v>
      </c>
      <c r="S192" s="4">
        <f t="shared" si="195"/>
        <v>-2.1054913436518129E-2</v>
      </c>
      <c r="T192" s="4">
        <f t="shared" si="195"/>
        <v>-1.7812845089699141E-2</v>
      </c>
      <c r="U192" s="1">
        <f t="shared" si="195"/>
        <v>0</v>
      </c>
    </row>
    <row r="193" spans="1:21">
      <c r="A193" s="3">
        <v>44000</v>
      </c>
      <c r="B193" s="10">
        <v>1.2903305412698057E-2</v>
      </c>
      <c r="C193" s="10">
        <v>5.3834357497475295E-3</v>
      </c>
      <c r="D193" s="10">
        <v>4.1562432473832032E-2</v>
      </c>
      <c r="E193" s="10">
        <v>-4.398986206852764E-2</v>
      </c>
      <c r="F193" s="10">
        <v>7.7546847770647701E-2</v>
      </c>
      <c r="G193" s="10">
        <v>1.2903305412698057E-2</v>
      </c>
      <c r="P193" s="1">
        <f t="shared" ref="P193:U193" si="196">IF(B193&gt;0,0,B193)</f>
        <v>0</v>
      </c>
      <c r="Q193" s="1">
        <f t="shared" si="196"/>
        <v>0</v>
      </c>
      <c r="R193" s="1">
        <f t="shared" si="196"/>
        <v>0</v>
      </c>
      <c r="S193" s="4">
        <f t="shared" si="196"/>
        <v>-4.398986206852764E-2</v>
      </c>
      <c r="T193" s="1">
        <f t="shared" si="196"/>
        <v>0</v>
      </c>
      <c r="U193" s="1">
        <f t="shared" si="196"/>
        <v>0</v>
      </c>
    </row>
    <row r="194" spans="1:21">
      <c r="A194" s="3">
        <v>44001</v>
      </c>
      <c r="B194" s="10">
        <v>6.406886646040607E-3</v>
      </c>
      <c r="C194" s="10">
        <v>-1.6150014844783931E-2</v>
      </c>
      <c r="D194" s="10">
        <v>1.3137863466195002E-2</v>
      </c>
      <c r="E194" s="10">
        <v>-4.3504955813861478E-3</v>
      </c>
      <c r="F194" s="10">
        <v>8.700979575810637E-2</v>
      </c>
      <c r="G194" s="10">
        <v>6.406886646040607E-3</v>
      </c>
      <c r="P194" s="1">
        <f t="shared" ref="P194:U194" si="197">IF(B194&gt;0,0,B194)</f>
        <v>0</v>
      </c>
      <c r="Q194" s="4">
        <f t="shared" si="197"/>
        <v>-1.6150014844783931E-2</v>
      </c>
      <c r="R194" s="1">
        <f t="shared" si="197"/>
        <v>0</v>
      </c>
      <c r="S194" s="4">
        <f t="shared" si="197"/>
        <v>-4.3504955813861478E-3</v>
      </c>
      <c r="T194" s="1">
        <f t="shared" si="197"/>
        <v>0</v>
      </c>
      <c r="U194" s="1">
        <f t="shared" si="197"/>
        <v>0</v>
      </c>
    </row>
    <row r="195" spans="1:21">
      <c r="A195" s="3">
        <v>44004</v>
      </c>
      <c r="B195" s="10">
        <v>-3.227732957562926E-2</v>
      </c>
      <c r="C195" s="10">
        <v>0</v>
      </c>
      <c r="D195" s="10">
        <v>-4.4515179821322899E-3</v>
      </c>
      <c r="E195" s="10">
        <v>1.1415596367377932E-3</v>
      </c>
      <c r="F195" s="10">
        <v>4.8094852262533683E-2</v>
      </c>
      <c r="G195" s="10">
        <v>-3.227732957562926E-2</v>
      </c>
      <c r="P195" s="4">
        <f t="shared" ref="P195:U195" si="198">IF(B195&gt;0,0,B195)</f>
        <v>-3.227732957562926E-2</v>
      </c>
      <c r="Q195" s="4">
        <f t="shared" si="198"/>
        <v>0</v>
      </c>
      <c r="R195" s="4">
        <f t="shared" si="198"/>
        <v>-4.4515179821322899E-3</v>
      </c>
      <c r="S195" s="1">
        <f t="shared" si="198"/>
        <v>0</v>
      </c>
      <c r="T195" s="1">
        <f t="shared" si="198"/>
        <v>0</v>
      </c>
      <c r="U195" s="4">
        <f t="shared" si="198"/>
        <v>-3.227732957562926E-2</v>
      </c>
    </row>
    <row r="196" spans="1:21">
      <c r="A196" s="3">
        <v>44005</v>
      </c>
      <c r="B196" s="10">
        <v>-1.7696247314011844E-3</v>
      </c>
      <c r="C196" s="10">
        <v>1.8697350612860927E-2</v>
      </c>
      <c r="D196" s="10">
        <v>1.3171372053462886E-2</v>
      </c>
      <c r="E196" s="10">
        <v>1.4823824595605439E-2</v>
      </c>
      <c r="F196" s="10">
        <v>2.2010026811775711E-2</v>
      </c>
      <c r="G196" s="10">
        <v>-1.7696247314011844E-3</v>
      </c>
      <c r="P196" s="4">
        <f t="shared" ref="P196:U196" si="199">IF(B196&gt;0,0,B196)</f>
        <v>-1.7696247314011844E-3</v>
      </c>
      <c r="Q196" s="1">
        <f t="shared" si="199"/>
        <v>0</v>
      </c>
      <c r="R196" s="1">
        <f t="shared" si="199"/>
        <v>0</v>
      </c>
      <c r="S196" s="1">
        <f t="shared" si="199"/>
        <v>0</v>
      </c>
      <c r="T196" s="1">
        <f t="shared" si="199"/>
        <v>0</v>
      </c>
      <c r="U196" s="4">
        <f t="shared" si="199"/>
        <v>-1.7696247314011844E-3</v>
      </c>
    </row>
    <row r="197" spans="1:21">
      <c r="A197" s="3">
        <v>44006</v>
      </c>
      <c r="B197" s="10">
        <v>-1.2370934449443994E-2</v>
      </c>
      <c r="C197" s="10">
        <v>-3.5588127266335014E-2</v>
      </c>
      <c r="D197" s="10">
        <v>-9.4023299810858454E-3</v>
      </c>
      <c r="E197" s="10">
        <v>2.0535666632761291E-3</v>
      </c>
      <c r="F197" s="10">
        <v>-4.3293552845927959E-2</v>
      </c>
      <c r="G197" s="10">
        <v>-1.2370934449443994E-2</v>
      </c>
      <c r="P197" s="4">
        <f t="shared" ref="P197:U197" si="200">IF(B197&gt;0,0,B197)</f>
        <v>-1.2370934449443994E-2</v>
      </c>
      <c r="Q197" s="4">
        <f t="shared" si="200"/>
        <v>-3.5588127266335014E-2</v>
      </c>
      <c r="R197" s="4">
        <f t="shared" si="200"/>
        <v>-9.4023299810858454E-3</v>
      </c>
      <c r="S197" s="1">
        <f t="shared" si="200"/>
        <v>0</v>
      </c>
      <c r="T197" s="4">
        <f t="shared" si="200"/>
        <v>-4.3293552845927959E-2</v>
      </c>
      <c r="U197" s="4">
        <f t="shared" si="200"/>
        <v>-1.2370934449443994E-2</v>
      </c>
    </row>
    <row r="198" spans="1:21">
      <c r="A198" s="3">
        <v>44007</v>
      </c>
      <c r="B198" s="10">
        <v>-1.5764588408773317E-2</v>
      </c>
      <c r="C198" s="10">
        <v>-1.7065775643565883E-2</v>
      </c>
      <c r="D198" s="10">
        <v>-3.6319612590799033E-3</v>
      </c>
      <c r="E198" s="10">
        <v>-1.4770687769311328E-2</v>
      </c>
      <c r="F198" s="10">
        <v>-4.1183754357113737E-3</v>
      </c>
      <c r="G198" s="10">
        <v>-1.5764588408773317E-2</v>
      </c>
      <c r="P198" s="4">
        <f t="shared" ref="P198:U198" si="201">IF(B198&gt;0,0,B198)</f>
        <v>-1.5764588408773317E-2</v>
      </c>
      <c r="Q198" s="4">
        <f t="shared" si="201"/>
        <v>-1.7065775643565883E-2</v>
      </c>
      <c r="R198" s="4">
        <f t="shared" si="201"/>
        <v>-3.6319612590799033E-3</v>
      </c>
      <c r="S198" s="4">
        <f t="shared" si="201"/>
        <v>-1.4770687769311328E-2</v>
      </c>
      <c r="T198" s="4">
        <f t="shared" si="201"/>
        <v>-4.1183754357113737E-3</v>
      </c>
      <c r="U198" s="4">
        <f t="shared" si="201"/>
        <v>-1.5764588408773317E-2</v>
      </c>
    </row>
    <row r="199" spans="1:21">
      <c r="A199" s="3">
        <v>44008</v>
      </c>
      <c r="B199" s="10">
        <v>2.8029982790548896E-2</v>
      </c>
      <c r="C199" s="10">
        <v>2.2452622229886417E-2</v>
      </c>
      <c r="D199" s="10">
        <v>2.6925833292831158E-2</v>
      </c>
      <c r="E199" s="10">
        <v>-8.987402668759855E-3</v>
      </c>
      <c r="F199" s="10">
        <v>-1.2431196402391188E-2</v>
      </c>
      <c r="G199" s="10">
        <v>2.8029982790548896E-2</v>
      </c>
      <c r="P199" s="1">
        <f t="shared" ref="P199:U199" si="202">IF(B199&gt;0,0,B199)</f>
        <v>0</v>
      </c>
      <c r="Q199" s="1">
        <f t="shared" si="202"/>
        <v>0</v>
      </c>
      <c r="R199" s="1">
        <f t="shared" si="202"/>
        <v>0</v>
      </c>
      <c r="S199" s="4">
        <f t="shared" si="202"/>
        <v>-8.987402668759855E-3</v>
      </c>
      <c r="T199" s="4">
        <f t="shared" si="202"/>
        <v>-1.2431196402391188E-2</v>
      </c>
      <c r="U199" s="1">
        <f t="shared" si="202"/>
        <v>0</v>
      </c>
    </row>
    <row r="200" spans="1:21">
      <c r="A200" s="3">
        <v>44011</v>
      </c>
      <c r="B200" s="10">
        <v>2.6990811933739301E-4</v>
      </c>
      <c r="C200" s="10">
        <v>-1.5469490543423616E-2</v>
      </c>
      <c r="D200" s="10">
        <v>1.8552793704469477E-2</v>
      </c>
      <c r="E200" s="10">
        <v>-1.7939902673909693E-2</v>
      </c>
      <c r="F200" s="10">
        <v>-9.4343729444700108E-3</v>
      </c>
      <c r="G200" s="10">
        <v>2.6990811933739301E-4</v>
      </c>
      <c r="P200" s="1">
        <f t="shared" ref="P200:U200" si="203">IF(B200&gt;0,0,B200)</f>
        <v>0</v>
      </c>
      <c r="Q200" s="4">
        <f t="shared" si="203"/>
        <v>-1.5469490543423616E-2</v>
      </c>
      <c r="R200" s="1">
        <f t="shared" si="203"/>
        <v>0</v>
      </c>
      <c r="S200" s="4">
        <f t="shared" si="203"/>
        <v>-1.7939902673909693E-2</v>
      </c>
      <c r="T200" s="4">
        <f t="shared" si="203"/>
        <v>-9.4343729444700108E-3</v>
      </c>
      <c r="U200" s="1">
        <f t="shared" si="203"/>
        <v>0</v>
      </c>
    </row>
    <row r="201" spans="1:21">
      <c r="A201" s="3">
        <v>44012</v>
      </c>
      <c r="B201" s="10">
        <v>-1.0641081050909971E-2</v>
      </c>
      <c r="C201" s="10">
        <v>5.6890194764640731E-3</v>
      </c>
      <c r="D201" s="10">
        <v>-9.4791808331584175E-3</v>
      </c>
      <c r="E201" s="10">
        <v>2.153395554737076E-2</v>
      </c>
      <c r="F201" s="10">
        <v>-7.6483466620102265E-3</v>
      </c>
      <c r="G201" s="10">
        <v>-1.0641081050909971E-2</v>
      </c>
      <c r="P201" s="4">
        <f t="shared" ref="P201:U201" si="204">IF(B201&gt;0,0,B201)</f>
        <v>-1.0641081050909971E-2</v>
      </c>
      <c r="Q201" s="1">
        <f t="shared" si="204"/>
        <v>0</v>
      </c>
      <c r="R201" s="4">
        <f t="shared" si="204"/>
        <v>-9.4791808331584175E-3</v>
      </c>
      <c r="S201" s="1">
        <f t="shared" si="204"/>
        <v>0</v>
      </c>
      <c r="T201" s="4">
        <f t="shared" si="204"/>
        <v>-7.6483466620102265E-3</v>
      </c>
      <c r="U201" s="4">
        <f t="shared" si="204"/>
        <v>-1.0641081050909971E-2</v>
      </c>
    </row>
    <row r="202" spans="1:21">
      <c r="A202" s="3">
        <v>44013</v>
      </c>
      <c r="B202" s="10">
        <v>1.2197444263038475E-2</v>
      </c>
      <c r="C202" s="10">
        <v>-9.1586217099438316E-3</v>
      </c>
      <c r="D202" s="10">
        <v>1.7591593959936442E-2</v>
      </c>
      <c r="E202" s="10">
        <v>0</v>
      </c>
      <c r="F202" s="10">
        <v>5.546482150766914E-2</v>
      </c>
      <c r="G202" s="10">
        <v>1.2197444263038475E-2</v>
      </c>
      <c r="P202" s="1">
        <f t="shared" ref="P202:U202" si="205">IF(B202&gt;0,0,B202)</f>
        <v>0</v>
      </c>
      <c r="Q202" s="4">
        <f t="shared" si="205"/>
        <v>-9.1586217099438316E-3</v>
      </c>
      <c r="R202" s="1">
        <f t="shared" si="205"/>
        <v>0</v>
      </c>
      <c r="S202" s="4">
        <f t="shared" si="205"/>
        <v>0</v>
      </c>
      <c r="T202" s="1">
        <f t="shared" si="205"/>
        <v>0</v>
      </c>
      <c r="U202" s="1">
        <f t="shared" si="205"/>
        <v>0</v>
      </c>
    </row>
    <row r="203" spans="1:21">
      <c r="A203" s="3">
        <v>44014</v>
      </c>
      <c r="B203" s="10">
        <v>-7.6999493183184213E-4</v>
      </c>
      <c r="C203" s="10">
        <v>3.162660764085938E-2</v>
      </c>
      <c r="D203" s="10">
        <v>4.4256390431637455E-3</v>
      </c>
      <c r="E203" s="10">
        <v>1.7764093183592483E-2</v>
      </c>
      <c r="F203" s="10">
        <v>3.1526346683267386E-3</v>
      </c>
      <c r="G203" s="10">
        <v>-7.6999493183184213E-4</v>
      </c>
      <c r="P203" s="4">
        <f t="shared" ref="P203:U203" si="206">IF(B203&gt;0,0,B203)</f>
        <v>-7.6999493183184213E-4</v>
      </c>
      <c r="Q203" s="1">
        <f t="shared" si="206"/>
        <v>0</v>
      </c>
      <c r="R203" s="1">
        <f t="shared" si="206"/>
        <v>0</v>
      </c>
      <c r="S203" s="1">
        <f t="shared" si="206"/>
        <v>0</v>
      </c>
      <c r="T203" s="1">
        <f t="shared" si="206"/>
        <v>0</v>
      </c>
      <c r="U203" s="4">
        <f t="shared" si="206"/>
        <v>-7.6999493183184213E-4</v>
      </c>
    </row>
    <row r="204" spans="1:21">
      <c r="A204" s="3">
        <v>44015</v>
      </c>
      <c r="B204" s="10">
        <v>-2.0035275065609652E-3</v>
      </c>
      <c r="C204" s="10">
        <v>1.7480746940594021E-2</v>
      </c>
      <c r="D204" s="10">
        <v>-1.4182185294315704E-2</v>
      </c>
      <c r="E204" s="10">
        <v>-7.6021466003037344E-3</v>
      </c>
      <c r="F204" s="10">
        <v>-6.3663237205003661E-3</v>
      </c>
      <c r="G204" s="10">
        <v>-2.0035275065609652E-3</v>
      </c>
      <c r="P204" s="4">
        <f t="shared" ref="P204:U204" si="207">IF(B204&gt;0,0,B204)</f>
        <v>-2.0035275065609652E-3</v>
      </c>
      <c r="Q204" s="1">
        <f t="shared" si="207"/>
        <v>0</v>
      </c>
      <c r="R204" s="4">
        <f t="shared" si="207"/>
        <v>-1.4182185294315704E-2</v>
      </c>
      <c r="S204" s="4">
        <f t="shared" si="207"/>
        <v>-7.6021466003037344E-3</v>
      </c>
      <c r="T204" s="4">
        <f t="shared" si="207"/>
        <v>-6.3663237205003661E-3</v>
      </c>
      <c r="U204" s="4">
        <f t="shared" si="207"/>
        <v>-2.0035275065609652E-3</v>
      </c>
    </row>
    <row r="205" spans="1:21">
      <c r="A205" s="3">
        <v>44018</v>
      </c>
      <c r="B205" s="10">
        <v>3.6291280603806659E-3</v>
      </c>
      <c r="C205" s="10">
        <v>-7.7709300748114685E-4</v>
      </c>
      <c r="D205" s="10">
        <v>2.70497232882689E-2</v>
      </c>
      <c r="E205" s="10">
        <v>6.058000236971773E-3</v>
      </c>
      <c r="F205" s="10">
        <v>2.2050948086153575E-2</v>
      </c>
      <c r="G205" s="10">
        <v>3.6291280603806659E-3</v>
      </c>
      <c r="P205" s="1">
        <f t="shared" ref="P205:U205" si="208">IF(B205&gt;0,0,B205)</f>
        <v>0</v>
      </c>
      <c r="Q205" s="4">
        <f t="shared" si="208"/>
        <v>-7.7709300748114685E-4</v>
      </c>
      <c r="R205" s="1">
        <f t="shared" si="208"/>
        <v>0</v>
      </c>
      <c r="S205" s="1">
        <f t="shared" si="208"/>
        <v>0</v>
      </c>
      <c r="T205" s="1">
        <f t="shared" si="208"/>
        <v>0</v>
      </c>
      <c r="U205" s="1">
        <f t="shared" si="208"/>
        <v>0</v>
      </c>
    </row>
    <row r="206" spans="1:21">
      <c r="A206" s="3">
        <v>44019</v>
      </c>
      <c r="B206" s="10">
        <v>3.8467416398874452E-2</v>
      </c>
      <c r="C206" s="10">
        <v>2.3068889297957872E-2</v>
      </c>
      <c r="D206" s="10">
        <v>1.9492511332729195E-3</v>
      </c>
      <c r="E206" s="10">
        <v>-1.0372633146918041E-2</v>
      </c>
      <c r="F206" s="10">
        <v>4.8464613842482081E-2</v>
      </c>
      <c r="G206" s="10">
        <v>3.8467416398874452E-2</v>
      </c>
      <c r="P206" s="1">
        <f t="shared" ref="P206:U206" si="209">IF(B206&gt;0,0,B206)</f>
        <v>0</v>
      </c>
      <c r="Q206" s="1">
        <f t="shared" si="209"/>
        <v>0</v>
      </c>
      <c r="R206" s="1">
        <f t="shared" si="209"/>
        <v>0</v>
      </c>
      <c r="S206" s="4">
        <f t="shared" si="209"/>
        <v>-1.0372633146918041E-2</v>
      </c>
      <c r="T206" s="1">
        <f t="shared" si="209"/>
        <v>0</v>
      </c>
      <c r="U206" s="1">
        <f t="shared" si="209"/>
        <v>0</v>
      </c>
    </row>
    <row r="207" spans="1:21">
      <c r="A207" s="3">
        <v>44020</v>
      </c>
      <c r="B207" s="10">
        <v>4.0223002341594614E-2</v>
      </c>
      <c r="C207" s="10">
        <v>-2.8967022493089599E-2</v>
      </c>
      <c r="D207" s="10">
        <v>4.705200096887424E-3</v>
      </c>
      <c r="E207" s="10">
        <v>1.1541236998917003E-2</v>
      </c>
      <c r="F207" s="10">
        <v>-2.7953167606620942E-2</v>
      </c>
      <c r="G207" s="10">
        <v>4.0223002341594614E-2</v>
      </c>
      <c r="P207" s="1">
        <f t="shared" ref="P207:U207" si="210">IF(B207&gt;0,0,B207)</f>
        <v>0</v>
      </c>
      <c r="Q207" s="4">
        <f t="shared" si="210"/>
        <v>-2.8967022493089599E-2</v>
      </c>
      <c r="R207" s="1">
        <f t="shared" si="210"/>
        <v>0</v>
      </c>
      <c r="S207" s="1">
        <f t="shared" si="210"/>
        <v>0</v>
      </c>
      <c r="T207" s="4">
        <f t="shared" si="210"/>
        <v>-2.7953167606620942E-2</v>
      </c>
      <c r="U207" s="1">
        <f t="shared" si="210"/>
        <v>0</v>
      </c>
    </row>
    <row r="208" spans="1:21">
      <c r="A208" s="3">
        <v>44021</v>
      </c>
      <c r="B208" s="10">
        <v>1.1690226558166181E-2</v>
      </c>
      <c r="C208" s="10">
        <v>2.3221369406737451E-2</v>
      </c>
      <c r="D208" s="10">
        <v>1.3148984838632614E-2</v>
      </c>
      <c r="E208" s="10">
        <v>-1.3427543990794011E-2</v>
      </c>
      <c r="F208" s="10">
        <v>2.5572219612526582E-2</v>
      </c>
      <c r="G208" s="10">
        <v>1.1690226558166181E-2</v>
      </c>
      <c r="P208" s="1">
        <f t="shared" ref="P208:U208" si="211">IF(B208&gt;0,0,B208)</f>
        <v>0</v>
      </c>
      <c r="Q208" s="1">
        <f t="shared" si="211"/>
        <v>0</v>
      </c>
      <c r="R208" s="1">
        <f t="shared" si="211"/>
        <v>0</v>
      </c>
      <c r="S208" s="4">
        <f t="shared" si="211"/>
        <v>-1.3427543990794011E-2</v>
      </c>
      <c r="T208" s="1">
        <f t="shared" si="211"/>
        <v>0</v>
      </c>
      <c r="U208" s="1">
        <f t="shared" si="211"/>
        <v>0</v>
      </c>
    </row>
    <row r="209" spans="1:21">
      <c r="A209" s="3">
        <v>44022</v>
      </c>
      <c r="B209" s="10">
        <v>3.8397936513192223E-3</v>
      </c>
      <c r="C209" s="10">
        <v>-1.0199787896615584E-2</v>
      </c>
      <c r="D209" s="10">
        <v>-1.7645207222201198E-2</v>
      </c>
      <c r="E209" s="10">
        <v>-8.653921963412893E-3</v>
      </c>
      <c r="F209" s="10">
        <v>-1.3000119872279321E-2</v>
      </c>
      <c r="G209" s="10">
        <v>3.8397936513192223E-3</v>
      </c>
      <c r="P209" s="1">
        <f t="shared" ref="P209:U209" si="212">IF(B209&gt;0,0,B209)</f>
        <v>0</v>
      </c>
      <c r="Q209" s="4">
        <f t="shared" si="212"/>
        <v>-1.0199787896615584E-2</v>
      </c>
      <c r="R209" s="4">
        <f t="shared" si="212"/>
        <v>-1.7645207222201198E-2</v>
      </c>
      <c r="S209" s="4">
        <f t="shared" si="212"/>
        <v>-8.653921963412893E-3</v>
      </c>
      <c r="T209" s="4">
        <f t="shared" si="212"/>
        <v>-1.3000119872279321E-2</v>
      </c>
      <c r="U209" s="1">
        <f t="shared" si="212"/>
        <v>0</v>
      </c>
    </row>
    <row r="210" spans="1:21">
      <c r="A210" s="3">
        <v>44025</v>
      </c>
      <c r="B210" s="10">
        <v>1.933842172386669E-2</v>
      </c>
      <c r="C210" s="10">
        <v>3.4950650818041974E-2</v>
      </c>
      <c r="D210" s="10">
        <v>-2.2486631562464145E-2</v>
      </c>
      <c r="E210" s="10">
        <v>1.0911832602082361E-2</v>
      </c>
      <c r="F210" s="10">
        <v>-3.4469926080636141E-3</v>
      </c>
      <c r="G210" s="10">
        <v>1.933842172386669E-2</v>
      </c>
      <c r="P210" s="1">
        <f t="shared" ref="P210:U210" si="213">IF(B210&gt;0,0,B210)</f>
        <v>0</v>
      </c>
      <c r="Q210" s="1">
        <f t="shared" si="213"/>
        <v>0</v>
      </c>
      <c r="R210" s="4">
        <f t="shared" si="213"/>
        <v>-2.2486631562464145E-2</v>
      </c>
      <c r="S210" s="1">
        <f t="shared" si="213"/>
        <v>0</v>
      </c>
      <c r="T210" s="4">
        <f t="shared" si="213"/>
        <v>-3.4469926080636141E-3</v>
      </c>
      <c r="U210" s="1">
        <f t="shared" si="213"/>
        <v>0</v>
      </c>
    </row>
    <row r="211" spans="1:21">
      <c r="A211" s="3">
        <v>44026</v>
      </c>
      <c r="B211" s="10">
        <v>1.7373175816539263E-4</v>
      </c>
      <c r="C211" s="10">
        <v>-1.8669101132024076E-2</v>
      </c>
      <c r="D211" s="10">
        <v>-1.9810251330710512E-2</v>
      </c>
      <c r="E211" s="10">
        <v>-1.0519311734084387E-2</v>
      </c>
      <c r="F211" s="10">
        <v>-3.3738556116813027E-2</v>
      </c>
      <c r="G211" s="10">
        <v>1.7373175816539263E-4</v>
      </c>
      <c r="P211" s="1">
        <f t="shared" ref="P211:U211" si="214">IF(B211&gt;0,0,B211)</f>
        <v>0</v>
      </c>
      <c r="Q211" s="4">
        <f t="shared" si="214"/>
        <v>-1.8669101132024076E-2</v>
      </c>
      <c r="R211" s="4">
        <f t="shared" si="214"/>
        <v>-1.9810251330710512E-2</v>
      </c>
      <c r="S211" s="4">
        <f t="shared" si="214"/>
        <v>-1.0519311734084387E-2</v>
      </c>
      <c r="T211" s="4">
        <f t="shared" si="214"/>
        <v>-3.3738556116813027E-2</v>
      </c>
      <c r="U211" s="1">
        <f t="shared" si="214"/>
        <v>0</v>
      </c>
    </row>
    <row r="212" spans="1:21">
      <c r="A212" s="3">
        <v>44027</v>
      </c>
      <c r="B212" s="10">
        <v>1.4625707139134927E-2</v>
      </c>
      <c r="C212" s="10">
        <v>4.0331512131601847E-2</v>
      </c>
      <c r="D212" s="10">
        <v>-5.3831535431795099E-3</v>
      </c>
      <c r="E212" s="10">
        <v>-6.1882084201850427E-3</v>
      </c>
      <c r="F212" s="10">
        <v>-1.2012588818288795E-2</v>
      </c>
      <c r="G212" s="10">
        <v>1.4625707139134927E-2</v>
      </c>
      <c r="P212" s="1">
        <f t="shared" ref="P212:U212" si="215">IF(B212&gt;0,0,B212)</f>
        <v>0</v>
      </c>
      <c r="Q212" s="1">
        <f t="shared" si="215"/>
        <v>0</v>
      </c>
      <c r="R212" s="4">
        <f t="shared" si="215"/>
        <v>-5.3831535431795099E-3</v>
      </c>
      <c r="S212" s="4">
        <f t="shared" si="215"/>
        <v>-6.1882084201850427E-3</v>
      </c>
      <c r="T212" s="4">
        <f t="shared" si="215"/>
        <v>-1.2012588818288795E-2</v>
      </c>
      <c r="U212" s="1">
        <f t="shared" si="215"/>
        <v>0</v>
      </c>
    </row>
    <row r="213" spans="1:21">
      <c r="A213" s="3">
        <v>44028</v>
      </c>
      <c r="B213" s="10">
        <v>-1.2737175495362796E-2</v>
      </c>
      <c r="C213" s="10">
        <v>2.0399802476915817E-2</v>
      </c>
      <c r="D213" s="10">
        <v>8.9256276748657364E-3</v>
      </c>
      <c r="E213" s="10">
        <v>-2.3550656156774838E-3</v>
      </c>
      <c r="F213" s="10">
        <v>1.5635970778880504E-2</v>
      </c>
      <c r="G213" s="10">
        <v>-1.2737175495362796E-2</v>
      </c>
      <c r="P213" s="4">
        <f t="shared" ref="P213:U213" si="216">IF(B213&gt;0,0,B213)</f>
        <v>-1.2737175495362796E-2</v>
      </c>
      <c r="Q213" s="1">
        <f t="shared" si="216"/>
        <v>0</v>
      </c>
      <c r="R213" s="1">
        <f t="shared" si="216"/>
        <v>0</v>
      </c>
      <c r="S213" s="4">
        <f t="shared" si="216"/>
        <v>-2.3550656156774838E-3</v>
      </c>
      <c r="T213" s="1">
        <f t="shared" si="216"/>
        <v>0</v>
      </c>
      <c r="U213" s="4">
        <f t="shared" si="216"/>
        <v>-1.2737175495362796E-2</v>
      </c>
    </row>
    <row r="214" spans="1:21">
      <c r="A214" s="3">
        <v>44029</v>
      </c>
      <c r="B214" s="10">
        <v>-4.2380507093462534E-2</v>
      </c>
      <c r="C214" s="10">
        <v>-7.327704443011499E-3</v>
      </c>
      <c r="D214" s="10">
        <v>3.3786551545300539E-2</v>
      </c>
      <c r="E214" s="10">
        <v>3.0887492609015785E-2</v>
      </c>
      <c r="F214" s="10">
        <v>1.543523400415852E-2</v>
      </c>
      <c r="G214" s="10">
        <v>-4.2380507093462534E-2</v>
      </c>
      <c r="P214" s="4">
        <f t="shared" ref="P214:U214" si="217">IF(B214&gt;0,0,B214)</f>
        <v>-4.2380507093462534E-2</v>
      </c>
      <c r="Q214" s="4">
        <f t="shared" si="217"/>
        <v>-7.327704443011499E-3</v>
      </c>
      <c r="R214" s="1">
        <f t="shared" si="217"/>
        <v>0</v>
      </c>
      <c r="S214" s="1">
        <f t="shared" si="217"/>
        <v>0</v>
      </c>
      <c r="T214" s="1">
        <f t="shared" si="217"/>
        <v>0</v>
      </c>
      <c r="U214" s="4">
        <f t="shared" si="217"/>
        <v>-4.2380507093462534E-2</v>
      </c>
    </row>
    <row r="215" spans="1:21">
      <c r="A215" s="3">
        <v>44032</v>
      </c>
      <c r="B215" s="10">
        <v>2.154860243167207E-2</v>
      </c>
      <c r="C215" s="10">
        <v>4.0840778261630607E-2</v>
      </c>
      <c r="D215" s="10">
        <v>3.1499020932634084E-2</v>
      </c>
      <c r="E215" s="10">
        <v>2.5692753039707514E-2</v>
      </c>
      <c r="F215" s="10">
        <v>4.0642259811534638E-2</v>
      </c>
      <c r="G215" s="10">
        <v>2.154860243167207E-2</v>
      </c>
      <c r="P215" s="1">
        <f t="shared" ref="P215:U215" si="218">IF(B215&gt;0,0,B215)</f>
        <v>0</v>
      </c>
      <c r="Q215" s="1">
        <f t="shared" si="218"/>
        <v>0</v>
      </c>
      <c r="R215" s="1">
        <f t="shared" si="218"/>
        <v>0</v>
      </c>
      <c r="S215" s="1">
        <f t="shared" si="218"/>
        <v>0</v>
      </c>
      <c r="T215" s="1">
        <f t="shared" si="218"/>
        <v>0</v>
      </c>
      <c r="U215" s="1">
        <f t="shared" si="218"/>
        <v>0</v>
      </c>
    </row>
    <row r="216" spans="1:21">
      <c r="A216" s="3">
        <v>44033</v>
      </c>
      <c r="B216" s="10">
        <v>2.3292073286070723E-2</v>
      </c>
      <c r="C216" s="10">
        <v>5.7816851499213565E-3</v>
      </c>
      <c r="D216" s="10">
        <v>4.8541545052260974E-3</v>
      </c>
      <c r="E216" s="10">
        <v>9.7245162453546089E-3</v>
      </c>
      <c r="F216" s="10">
        <v>-3.561849920177234E-2</v>
      </c>
      <c r="G216" s="10">
        <v>2.3292073286070723E-2</v>
      </c>
      <c r="P216" s="1">
        <f t="shared" ref="P216:U216" si="219">IF(B216&gt;0,0,B216)</f>
        <v>0</v>
      </c>
      <c r="Q216" s="1">
        <f t="shared" si="219"/>
        <v>0</v>
      </c>
      <c r="R216" s="1">
        <f t="shared" si="219"/>
        <v>0</v>
      </c>
      <c r="S216" s="1">
        <f t="shared" si="219"/>
        <v>0</v>
      </c>
      <c r="T216" s="4">
        <f t="shared" si="219"/>
        <v>-3.561849920177234E-2</v>
      </c>
      <c r="U216" s="1">
        <f t="shared" si="219"/>
        <v>0</v>
      </c>
    </row>
    <row r="217" spans="1:21">
      <c r="A217" s="3">
        <v>44034</v>
      </c>
      <c r="B217" s="10">
        <v>-1.8916247177727368E-2</v>
      </c>
      <c r="C217" s="10">
        <v>-3.3723378619591217E-3</v>
      </c>
      <c r="D217" s="10">
        <v>-1.0715447257426604E-2</v>
      </c>
      <c r="E217" s="10">
        <v>-2.9904458684654325E-2</v>
      </c>
      <c r="F217" s="10">
        <v>-5.7876205773200028E-3</v>
      </c>
      <c r="G217" s="10">
        <v>-1.8916247177727368E-2</v>
      </c>
      <c r="P217" s="4">
        <f t="shared" ref="P217:U217" si="220">IF(B217&gt;0,0,B217)</f>
        <v>-1.8916247177727368E-2</v>
      </c>
      <c r="Q217" s="4">
        <f t="shared" si="220"/>
        <v>-3.3723378619591217E-3</v>
      </c>
      <c r="R217" s="4">
        <f t="shared" si="220"/>
        <v>-1.0715447257426604E-2</v>
      </c>
      <c r="S217" s="4">
        <f t="shared" si="220"/>
        <v>-2.9904458684654325E-2</v>
      </c>
      <c r="T217" s="4">
        <f t="shared" si="220"/>
        <v>-5.7876205773200028E-3</v>
      </c>
      <c r="U217" s="4">
        <f t="shared" si="220"/>
        <v>-1.8916247177727368E-2</v>
      </c>
    </row>
    <row r="218" spans="1:21">
      <c r="A218" s="3">
        <v>44035</v>
      </c>
      <c r="B218" s="10">
        <v>-1.1653365153131744E-2</v>
      </c>
      <c r="C218" s="10">
        <v>7.2513335276833055E-3</v>
      </c>
      <c r="D218" s="10">
        <v>3.595727869931664E-3</v>
      </c>
      <c r="E218" s="10">
        <v>-8.6916214382500214E-3</v>
      </c>
      <c r="F218" s="10">
        <v>5.3486776513486135E-3</v>
      </c>
      <c r="G218" s="10">
        <v>-1.1653365153131744E-2</v>
      </c>
      <c r="P218" s="4">
        <f t="shared" ref="P218:U218" si="221">IF(B218&gt;0,0,B218)</f>
        <v>-1.1653365153131744E-2</v>
      </c>
      <c r="Q218" s="1">
        <f t="shared" si="221"/>
        <v>0</v>
      </c>
      <c r="R218" s="1">
        <f t="shared" si="221"/>
        <v>0</v>
      </c>
      <c r="S218" s="4">
        <f t="shared" si="221"/>
        <v>-8.6916214382500214E-3</v>
      </c>
      <c r="T218" s="1">
        <f t="shared" si="221"/>
        <v>0</v>
      </c>
      <c r="U218" s="4">
        <f t="shared" si="221"/>
        <v>-1.1653365153131744E-2</v>
      </c>
    </row>
    <row r="219" spans="1:21">
      <c r="A219" s="3">
        <v>44036</v>
      </c>
      <c r="B219" s="10">
        <v>2.8655120274601317E-2</v>
      </c>
      <c r="C219" s="10">
        <v>4.151035765681034E-2</v>
      </c>
      <c r="D219" s="10">
        <v>-9.9965036801875195E-3</v>
      </c>
      <c r="E219" s="10">
        <v>1.1261844961643095E-2</v>
      </c>
      <c r="F219" s="10">
        <v>-1.7402319461332309E-2</v>
      </c>
      <c r="G219" s="10">
        <v>2.8655120274601317E-2</v>
      </c>
      <c r="P219" s="1">
        <f t="shared" ref="P219:U219" si="222">IF(B219&gt;0,0,B219)</f>
        <v>0</v>
      </c>
      <c r="Q219" s="1">
        <f t="shared" si="222"/>
        <v>0</v>
      </c>
      <c r="R219" s="4">
        <f t="shared" si="222"/>
        <v>-9.9965036801875195E-3</v>
      </c>
      <c r="S219" s="1">
        <f t="shared" si="222"/>
        <v>0</v>
      </c>
      <c r="T219" s="4">
        <f t="shared" si="222"/>
        <v>-1.7402319461332309E-2</v>
      </c>
      <c r="U219" s="1">
        <f t="shared" si="222"/>
        <v>0</v>
      </c>
    </row>
    <row r="220" spans="1:21">
      <c r="A220" s="3">
        <v>44039</v>
      </c>
      <c r="B220" s="10">
        <v>-4.6196762764849119E-3</v>
      </c>
      <c r="C220" s="10">
        <v>3.1105174831587406E-2</v>
      </c>
      <c r="D220" s="10">
        <v>-3.5385557009430205E-2</v>
      </c>
      <c r="E220" s="10">
        <v>6.9361486340632095E-3</v>
      </c>
      <c r="F220" s="10">
        <v>-1.5485640722086542E-2</v>
      </c>
      <c r="G220" s="10">
        <v>-4.6196762764849119E-3</v>
      </c>
      <c r="P220" s="4">
        <f t="shared" ref="P220:U220" si="223">IF(B220&gt;0,0,B220)</f>
        <v>-4.6196762764849119E-3</v>
      </c>
      <c r="Q220" s="1">
        <f t="shared" si="223"/>
        <v>0</v>
      </c>
      <c r="R220" s="4">
        <f t="shared" si="223"/>
        <v>-3.5385557009430205E-2</v>
      </c>
      <c r="S220" s="1">
        <f t="shared" si="223"/>
        <v>0</v>
      </c>
      <c r="T220" s="4">
        <f t="shared" si="223"/>
        <v>-1.5485640722086542E-2</v>
      </c>
      <c r="U220" s="4">
        <f t="shared" si="223"/>
        <v>-4.6196762764849119E-3</v>
      </c>
    </row>
    <row r="221" spans="1:21">
      <c r="A221" s="3">
        <v>44040</v>
      </c>
      <c r="B221" s="10">
        <v>1.5668125327867526E-2</v>
      </c>
      <c r="C221" s="10">
        <v>1.6188898001046354E-2</v>
      </c>
      <c r="D221" s="10">
        <v>6.6234590088003987E-3</v>
      </c>
      <c r="E221" s="10">
        <v>1.0064598757670792E-2</v>
      </c>
      <c r="F221" s="10">
        <v>2.7473531497871548E-2</v>
      </c>
      <c r="G221" s="10">
        <v>1.5668125327867526E-2</v>
      </c>
      <c r="P221" s="1">
        <f t="shared" ref="P221:U221" si="224">IF(B221&gt;0,0,B221)</f>
        <v>0</v>
      </c>
      <c r="Q221" s="1">
        <f t="shared" si="224"/>
        <v>0</v>
      </c>
      <c r="R221" s="1">
        <f t="shared" si="224"/>
        <v>0</v>
      </c>
      <c r="S221" s="1">
        <f t="shared" si="224"/>
        <v>0</v>
      </c>
      <c r="T221" s="1">
        <f t="shared" si="224"/>
        <v>0</v>
      </c>
      <c r="U221" s="1">
        <f t="shared" si="224"/>
        <v>0</v>
      </c>
    </row>
    <row r="222" spans="1:21">
      <c r="A222" s="3">
        <v>44041</v>
      </c>
      <c r="B222" s="10">
        <v>2.6351936857524346E-2</v>
      </c>
      <c r="C222" s="10">
        <v>-2.5335093965862667E-2</v>
      </c>
      <c r="D222" s="10">
        <v>-2.0291765989967032E-2</v>
      </c>
      <c r="E222" s="10">
        <v>-1.348785910502775E-2</v>
      </c>
      <c r="F222" s="10">
        <v>-2.2387127824539249E-3</v>
      </c>
      <c r="G222" s="10">
        <v>2.6351936857524346E-2</v>
      </c>
      <c r="P222" s="1">
        <f t="shared" ref="P222:U222" si="225">IF(B222&gt;0,0,B222)</f>
        <v>0</v>
      </c>
      <c r="Q222" s="4">
        <f t="shared" si="225"/>
        <v>-2.5335093965862667E-2</v>
      </c>
      <c r="R222" s="4">
        <f t="shared" si="225"/>
        <v>-2.0291765989967032E-2</v>
      </c>
      <c r="S222" s="4">
        <f t="shared" si="225"/>
        <v>-1.348785910502775E-2</v>
      </c>
      <c r="T222" s="4">
        <f t="shared" si="225"/>
        <v>-2.2387127824539249E-3</v>
      </c>
      <c r="U222" s="1">
        <f t="shared" si="225"/>
        <v>0</v>
      </c>
    </row>
    <row r="223" spans="1:21">
      <c r="A223" s="3">
        <v>44042</v>
      </c>
      <c r="B223" s="10">
        <v>7.029759201476771E-3</v>
      </c>
      <c r="C223" s="10">
        <v>1.5120794408267255E-3</v>
      </c>
      <c r="D223" s="10">
        <v>-1.3103468264590624E-2</v>
      </c>
      <c r="E223" s="10">
        <v>1.4978108641620242E-2</v>
      </c>
      <c r="F223" s="10">
        <v>-2.3859937057441799E-2</v>
      </c>
      <c r="G223" s="10">
        <v>7.029759201476771E-3</v>
      </c>
      <c r="P223" s="1">
        <f t="shared" ref="P223:U223" si="226">IF(B223&gt;0,0,B223)</f>
        <v>0</v>
      </c>
      <c r="Q223" s="1">
        <f t="shared" si="226"/>
        <v>0</v>
      </c>
      <c r="R223" s="4">
        <f t="shared" si="226"/>
        <v>-1.3103468264590624E-2</v>
      </c>
      <c r="S223" s="1">
        <f t="shared" si="226"/>
        <v>0</v>
      </c>
      <c r="T223" s="4">
        <f t="shared" si="226"/>
        <v>-2.3859937057441799E-2</v>
      </c>
      <c r="U223" s="1">
        <f t="shared" si="226"/>
        <v>0</v>
      </c>
    </row>
    <row r="224" spans="1:21">
      <c r="A224" s="3">
        <v>44043</v>
      </c>
      <c r="B224" s="10">
        <v>4.7867246518755093E-3</v>
      </c>
      <c r="C224" s="10">
        <v>1.4019699233249852E-2</v>
      </c>
      <c r="D224" s="10">
        <v>-1.698945851830113E-2</v>
      </c>
      <c r="E224" s="10">
        <v>-1.3470597606103918E-2</v>
      </c>
      <c r="F224" s="10">
        <v>4.5810352808629187E-3</v>
      </c>
      <c r="G224" s="10">
        <v>4.7867246518755093E-3</v>
      </c>
      <c r="P224" s="1">
        <f t="shared" ref="P224:U224" si="227">IF(B224&gt;0,0,B224)</f>
        <v>0</v>
      </c>
      <c r="Q224" s="1">
        <f t="shared" si="227"/>
        <v>0</v>
      </c>
      <c r="R224" s="4">
        <f t="shared" si="227"/>
        <v>-1.698945851830113E-2</v>
      </c>
      <c r="S224" s="4">
        <f t="shared" si="227"/>
        <v>-1.3470597606103918E-2</v>
      </c>
      <c r="T224" s="1">
        <f t="shared" si="227"/>
        <v>0</v>
      </c>
      <c r="U224" s="1">
        <f t="shared" si="227"/>
        <v>0</v>
      </c>
    </row>
    <row r="225" spans="1:21">
      <c r="A225" s="3">
        <v>44046</v>
      </c>
      <c r="B225" s="10">
        <v>1.5615162189277122E-2</v>
      </c>
      <c r="C225" s="10">
        <v>1.0635280590437653E-3</v>
      </c>
      <c r="D225" s="10">
        <v>-2.9821889561122538E-2</v>
      </c>
      <c r="E225" s="10">
        <v>1.1775065420835883E-2</v>
      </c>
      <c r="F225" s="10">
        <v>-1.6556825218351709E-2</v>
      </c>
      <c r="G225" s="10">
        <v>1.5615162189277122E-2</v>
      </c>
      <c r="P225" s="1">
        <f t="shared" ref="P225:U225" si="228">IF(B225&gt;0,0,B225)</f>
        <v>0</v>
      </c>
      <c r="Q225" s="1">
        <f t="shared" si="228"/>
        <v>0</v>
      </c>
      <c r="R225" s="4">
        <f t="shared" si="228"/>
        <v>-2.9821889561122538E-2</v>
      </c>
      <c r="S225" s="1">
        <f t="shared" si="228"/>
        <v>0</v>
      </c>
      <c r="T225" s="4">
        <f t="shared" si="228"/>
        <v>-1.6556825218351709E-2</v>
      </c>
      <c r="U225" s="1">
        <f t="shared" si="228"/>
        <v>0</v>
      </c>
    </row>
    <row r="226" spans="1:21">
      <c r="A226" s="3">
        <v>44047</v>
      </c>
      <c r="B226" s="10">
        <v>-1.1303283855409619E-2</v>
      </c>
      <c r="C226" s="10">
        <v>-1.8839843861352585E-2</v>
      </c>
      <c r="D226" s="10">
        <v>3.9570882235528973E-2</v>
      </c>
      <c r="E226" s="10">
        <v>2.3276147041609747E-2</v>
      </c>
      <c r="F226" s="10">
        <v>9.6425778401272328E-3</v>
      </c>
      <c r="G226" s="10">
        <v>-1.1303283855409619E-2</v>
      </c>
      <c r="P226" s="4">
        <f t="shared" ref="P226:U226" si="229">IF(B226&gt;0,0,B226)</f>
        <v>-1.1303283855409619E-2</v>
      </c>
      <c r="Q226" s="4">
        <f t="shared" si="229"/>
        <v>-1.8839843861352585E-2</v>
      </c>
      <c r="R226" s="1">
        <f t="shared" si="229"/>
        <v>0</v>
      </c>
      <c r="S226" s="1">
        <f t="shared" si="229"/>
        <v>0</v>
      </c>
      <c r="T226" s="1">
        <f t="shared" si="229"/>
        <v>0</v>
      </c>
      <c r="U226" s="4">
        <f t="shared" si="229"/>
        <v>-1.1303283855409619E-2</v>
      </c>
    </row>
    <row r="227" spans="1:21">
      <c r="A227" s="3">
        <v>44048</v>
      </c>
      <c r="B227" s="10">
        <v>9.9170059554613884E-3</v>
      </c>
      <c r="C227" s="10">
        <v>-6.1358548368432592E-3</v>
      </c>
      <c r="D227" s="10">
        <v>-1.3536192267202488E-2</v>
      </c>
      <c r="E227" s="10">
        <v>7.7792537423021979E-4</v>
      </c>
      <c r="F227" s="10">
        <v>1.2990880395975277E-2</v>
      </c>
      <c r="G227" s="10">
        <v>9.9170059554613884E-3</v>
      </c>
      <c r="P227" s="1">
        <f t="shared" ref="P227:U227" si="230">IF(B227&gt;0,0,B227)</f>
        <v>0</v>
      </c>
      <c r="Q227" s="4">
        <f t="shared" si="230"/>
        <v>-6.1358548368432592E-3</v>
      </c>
      <c r="R227" s="4">
        <f t="shared" si="230"/>
        <v>-1.3536192267202488E-2</v>
      </c>
      <c r="S227" s="1">
        <f t="shared" si="230"/>
        <v>0</v>
      </c>
      <c r="T227" s="1">
        <f t="shared" si="230"/>
        <v>0</v>
      </c>
      <c r="U227" s="1">
        <f t="shared" si="230"/>
        <v>0</v>
      </c>
    </row>
    <row r="228" spans="1:21">
      <c r="A228" s="3">
        <v>44049</v>
      </c>
      <c r="B228" s="10">
        <v>1.9051937195545914E-2</v>
      </c>
      <c r="C228" s="10">
        <v>2.396862205803758E-2</v>
      </c>
      <c r="D228" s="10">
        <v>1.2797334799212405E-2</v>
      </c>
      <c r="E228" s="10">
        <v>1.8694011191239021E-2</v>
      </c>
      <c r="F228" s="10">
        <v>8.5949955024430796E-3</v>
      </c>
      <c r="G228" s="10">
        <v>1.9051937195545914E-2</v>
      </c>
      <c r="P228" s="1">
        <f t="shared" ref="P228:U228" si="231">IF(B228&gt;0,0,B228)</f>
        <v>0</v>
      </c>
      <c r="Q228" s="1">
        <f t="shared" si="231"/>
        <v>0</v>
      </c>
      <c r="R228" s="1">
        <f t="shared" si="231"/>
        <v>0</v>
      </c>
      <c r="S228" s="1">
        <f t="shared" si="231"/>
        <v>0</v>
      </c>
      <c r="T228" s="1">
        <f t="shared" si="231"/>
        <v>0</v>
      </c>
      <c r="U228" s="1">
        <f t="shared" si="231"/>
        <v>0</v>
      </c>
    </row>
    <row r="229" spans="1:21">
      <c r="A229" s="3">
        <v>44050</v>
      </c>
      <c r="B229" s="10">
        <v>1.9912267809261142E-2</v>
      </c>
      <c r="C229" s="10">
        <v>-2.0712208118750249E-2</v>
      </c>
      <c r="D229" s="10">
        <v>3.0268330434464622E-3</v>
      </c>
      <c r="E229" s="10">
        <v>-1.4244685997303462E-2</v>
      </c>
      <c r="F229" s="10">
        <v>2.723282584773714E-2</v>
      </c>
      <c r="G229" s="10">
        <v>1.9912267809261142E-2</v>
      </c>
      <c r="P229" s="1">
        <f t="shared" ref="P229:U229" si="232">IF(B229&gt;0,0,B229)</f>
        <v>0</v>
      </c>
      <c r="Q229" s="4">
        <f t="shared" si="232"/>
        <v>-2.0712208118750249E-2</v>
      </c>
      <c r="R229" s="1">
        <f t="shared" si="232"/>
        <v>0</v>
      </c>
      <c r="S229" s="4">
        <f t="shared" si="232"/>
        <v>-1.4244685997303462E-2</v>
      </c>
      <c r="T229" s="1">
        <f t="shared" si="232"/>
        <v>0</v>
      </c>
      <c r="U229" s="1">
        <f t="shared" si="232"/>
        <v>0</v>
      </c>
    </row>
    <row r="230" spans="1:21">
      <c r="A230" s="3">
        <v>44053</v>
      </c>
      <c r="B230" s="10">
        <v>2.3384287733971623E-2</v>
      </c>
      <c r="C230" s="10">
        <v>2.5351296978437729E-3</v>
      </c>
      <c r="D230" s="10">
        <v>6.5143920643248266E-3</v>
      </c>
      <c r="E230" s="10">
        <v>1.9316602251335149E-2</v>
      </c>
      <c r="F230" s="10">
        <v>-9.9503023704614994E-3</v>
      </c>
      <c r="G230" s="10">
        <v>2.3384287733971623E-2</v>
      </c>
      <c r="P230" s="1">
        <f t="shared" ref="P230:U230" si="233">IF(B230&gt;0,0,B230)</f>
        <v>0</v>
      </c>
      <c r="Q230" s="1">
        <f t="shared" si="233"/>
        <v>0</v>
      </c>
      <c r="R230" s="1">
        <f t="shared" si="233"/>
        <v>0</v>
      </c>
      <c r="S230" s="1">
        <f t="shared" si="233"/>
        <v>0</v>
      </c>
      <c r="T230" s="4">
        <f t="shared" si="233"/>
        <v>-9.9503023704614994E-3</v>
      </c>
      <c r="U230" s="1">
        <f t="shared" si="233"/>
        <v>0</v>
      </c>
    </row>
    <row r="231" spans="1:21">
      <c r="A231" s="3">
        <v>44054</v>
      </c>
      <c r="B231" s="10">
        <v>-2.4812877080009222E-2</v>
      </c>
      <c r="C231" s="10">
        <v>-1.1921104173185825E-2</v>
      </c>
      <c r="D231" s="10">
        <v>1.5228667619580237E-2</v>
      </c>
      <c r="E231" s="10">
        <v>-2.4339100797355594E-2</v>
      </c>
      <c r="F231" s="10">
        <v>5.8646676678344532E-3</v>
      </c>
      <c r="G231" s="10">
        <v>-2.4812877080009222E-2</v>
      </c>
      <c r="P231" s="4">
        <f t="shared" ref="P231:U231" si="234">IF(B231&gt;0,0,B231)</f>
        <v>-2.4812877080009222E-2</v>
      </c>
      <c r="Q231" s="4">
        <f t="shared" si="234"/>
        <v>-1.1921104173185825E-2</v>
      </c>
      <c r="R231" s="1">
        <f t="shared" si="234"/>
        <v>0</v>
      </c>
      <c r="S231" s="4">
        <f t="shared" si="234"/>
        <v>-2.4339100797355594E-2</v>
      </c>
      <c r="T231" s="1">
        <f t="shared" si="234"/>
        <v>0</v>
      </c>
      <c r="U231" s="4">
        <f t="shared" si="234"/>
        <v>-2.4812877080009222E-2</v>
      </c>
    </row>
    <row r="232" spans="1:21">
      <c r="A232" s="3">
        <v>44055</v>
      </c>
      <c r="B232" s="10">
        <v>-1.2957997169366233E-2</v>
      </c>
      <c r="C232" s="10">
        <v>4.8698433144751654E-2</v>
      </c>
      <c r="D232" s="10">
        <v>-2.7657365899051204E-3</v>
      </c>
      <c r="E232" s="10">
        <v>2.1461895978141028E-2</v>
      </c>
      <c r="F232" s="10">
        <v>-1.2910773752163115E-2</v>
      </c>
      <c r="G232" s="10">
        <v>-1.2957997169366233E-2</v>
      </c>
      <c r="P232" s="4">
        <f t="shared" ref="P232:U232" si="235">IF(B232&gt;0,0,B232)</f>
        <v>-1.2957997169366233E-2</v>
      </c>
      <c r="Q232" s="1">
        <f t="shared" si="235"/>
        <v>0</v>
      </c>
      <c r="R232" s="4">
        <f t="shared" si="235"/>
        <v>-2.7657365899051204E-3</v>
      </c>
      <c r="S232" s="1">
        <f t="shared" si="235"/>
        <v>0</v>
      </c>
      <c r="T232" s="4">
        <f t="shared" si="235"/>
        <v>-1.2910773752163115E-2</v>
      </c>
      <c r="U232" s="4">
        <f t="shared" si="235"/>
        <v>-1.2957997169366233E-2</v>
      </c>
    </row>
    <row r="233" spans="1:21">
      <c r="A233" s="3">
        <v>44056</v>
      </c>
      <c r="B233" s="10">
        <v>1.6282654054243589E-2</v>
      </c>
      <c r="C233" s="10">
        <v>1.0458792708145342E-2</v>
      </c>
      <c r="D233" s="10">
        <v>-4.3714413971991531E-3</v>
      </c>
      <c r="E233" s="10">
        <v>-9.9429925163346949E-3</v>
      </c>
      <c r="F233" s="10">
        <v>-1.1326047283619245E-3</v>
      </c>
      <c r="G233" s="10">
        <v>1.6282654054243589E-2</v>
      </c>
      <c r="P233" s="1">
        <f t="shared" ref="P233:U233" si="236">IF(B233&gt;0,0,B233)</f>
        <v>0</v>
      </c>
      <c r="Q233" s="1">
        <f t="shared" si="236"/>
        <v>0</v>
      </c>
      <c r="R233" s="4">
        <f t="shared" si="236"/>
        <v>-4.3714413971991531E-3</v>
      </c>
      <c r="S233" s="4">
        <f t="shared" si="236"/>
        <v>-9.9429925163346949E-3</v>
      </c>
      <c r="T233" s="4">
        <f t="shared" si="236"/>
        <v>-1.1326047283619245E-3</v>
      </c>
      <c r="U233" s="1">
        <f t="shared" si="236"/>
        <v>0</v>
      </c>
    </row>
    <row r="234" spans="1:21">
      <c r="A234" s="3">
        <v>44057</v>
      </c>
      <c r="B234" s="10">
        <v>-1.8686855154985846E-2</v>
      </c>
      <c r="C234" s="10">
        <v>-2.1391113046352075E-2</v>
      </c>
      <c r="D234" s="10">
        <v>-2.3228456505174942E-2</v>
      </c>
      <c r="E234" s="10">
        <v>-3.9878329394069656E-2</v>
      </c>
      <c r="F234" s="10">
        <v>-1.62676858267716E-2</v>
      </c>
      <c r="G234" s="10">
        <v>-1.8686855154985846E-2</v>
      </c>
      <c r="P234" s="4">
        <f t="shared" ref="P234:U234" si="237">IF(B234&gt;0,0,B234)</f>
        <v>-1.8686855154985846E-2</v>
      </c>
      <c r="Q234" s="4">
        <f t="shared" si="237"/>
        <v>-2.1391113046352075E-2</v>
      </c>
      <c r="R234" s="4">
        <f t="shared" si="237"/>
        <v>-2.3228456505174942E-2</v>
      </c>
      <c r="S234" s="4">
        <f t="shared" si="237"/>
        <v>-3.9878329394069656E-2</v>
      </c>
      <c r="T234" s="4">
        <f t="shared" si="237"/>
        <v>-1.62676858267716E-2</v>
      </c>
      <c r="U234" s="4">
        <f t="shared" si="237"/>
        <v>-1.8686855154985846E-2</v>
      </c>
    </row>
    <row r="235" spans="1:21">
      <c r="A235" s="3">
        <v>44060</v>
      </c>
      <c r="B235" s="10">
        <v>-1.2588710267666258E-2</v>
      </c>
      <c r="C235" s="10">
        <v>1.3749824185581414E-2</v>
      </c>
      <c r="D235" s="10">
        <v>-1.6433380835454798E-3</v>
      </c>
      <c r="E235" s="10">
        <v>-1.126169116243558E-2</v>
      </c>
      <c r="F235" s="10">
        <v>3.5858777115522411E-3</v>
      </c>
      <c r="G235" s="10">
        <v>-1.2588710267666258E-2</v>
      </c>
      <c r="P235" s="4">
        <f t="shared" ref="P235:U235" si="238">IF(B235&gt;0,0,B235)</f>
        <v>-1.2588710267666258E-2</v>
      </c>
      <c r="Q235" s="1">
        <f t="shared" si="238"/>
        <v>0</v>
      </c>
      <c r="R235" s="4">
        <f t="shared" si="238"/>
        <v>-1.6433380835454798E-3</v>
      </c>
      <c r="S235" s="4">
        <f t="shared" si="238"/>
        <v>-1.126169116243558E-2</v>
      </c>
      <c r="T235" s="1">
        <f t="shared" si="238"/>
        <v>0</v>
      </c>
      <c r="U235" s="4">
        <f t="shared" si="238"/>
        <v>-1.2588710267666258E-2</v>
      </c>
    </row>
    <row r="236" spans="1:21">
      <c r="A236" s="3">
        <v>44061</v>
      </c>
      <c r="B236" s="10">
        <v>2.7828113748108705E-2</v>
      </c>
      <c r="C236" s="10">
        <v>-6.1208376530570473E-3</v>
      </c>
      <c r="D236" s="10">
        <v>2.2996853062212538E-2</v>
      </c>
      <c r="E236" s="10">
        <v>3.1737433204633181E-2</v>
      </c>
      <c r="F236" s="10">
        <v>1.1795904650428467E-2</v>
      </c>
      <c r="G236" s="10">
        <v>2.7828113748108705E-2</v>
      </c>
      <c r="P236" s="1">
        <f t="shared" ref="P236:U236" si="239">IF(B236&gt;0,0,B236)</f>
        <v>0</v>
      </c>
      <c r="Q236" s="4">
        <f t="shared" si="239"/>
        <v>-6.1208376530570473E-3</v>
      </c>
      <c r="R236" s="1">
        <f t="shared" si="239"/>
        <v>0</v>
      </c>
      <c r="S236" s="1">
        <f t="shared" si="239"/>
        <v>0</v>
      </c>
      <c r="T236" s="1">
        <f t="shared" si="239"/>
        <v>0</v>
      </c>
      <c r="U236" s="1">
        <f t="shared" si="239"/>
        <v>0</v>
      </c>
    </row>
    <row r="237" spans="1:21">
      <c r="A237" s="3">
        <v>44062</v>
      </c>
      <c r="B237" s="10">
        <v>7.5557236936345928E-3</v>
      </c>
      <c r="C237" s="10">
        <v>-6.4385694208652982E-3</v>
      </c>
      <c r="D237" s="10">
        <v>9.5598447704684994E-3</v>
      </c>
      <c r="E237" s="10">
        <v>-1.9047939867637524E-2</v>
      </c>
      <c r="F237" s="10">
        <v>-6.9367262362210009E-3</v>
      </c>
      <c r="G237" s="10">
        <v>7.5557236936345928E-3</v>
      </c>
      <c r="P237" s="1">
        <f t="shared" ref="P237:U237" si="240">IF(B237&gt;0,0,B237)</f>
        <v>0</v>
      </c>
      <c r="Q237" s="4">
        <f t="shared" si="240"/>
        <v>-6.4385694208652982E-3</v>
      </c>
      <c r="R237" s="1">
        <f t="shared" si="240"/>
        <v>0</v>
      </c>
      <c r="S237" s="4">
        <f t="shared" si="240"/>
        <v>-1.9047939867637524E-2</v>
      </c>
      <c r="T237" s="4">
        <f t="shared" si="240"/>
        <v>-6.9367262362210009E-3</v>
      </c>
      <c r="U237" s="1">
        <f t="shared" si="240"/>
        <v>0</v>
      </c>
    </row>
    <row r="238" spans="1:21">
      <c r="A238" s="3">
        <v>44063</v>
      </c>
      <c r="B238" s="10">
        <v>-1.2217177601950836E-2</v>
      </c>
      <c r="C238" s="10">
        <v>3.521870936852719E-4</v>
      </c>
      <c r="D238" s="10">
        <v>-7.1254229992594427E-3</v>
      </c>
      <c r="E238" s="10">
        <v>-9.3846929193662915E-3</v>
      </c>
      <c r="F238" s="10">
        <v>-1.5239774723450217E-3</v>
      </c>
      <c r="G238" s="10">
        <v>-1.2217177601950836E-2</v>
      </c>
      <c r="P238" s="4">
        <f t="shared" ref="P238:U238" si="241">IF(B238&gt;0,0,B238)</f>
        <v>-1.2217177601950836E-2</v>
      </c>
      <c r="Q238" s="1">
        <f t="shared" si="241"/>
        <v>0</v>
      </c>
      <c r="R238" s="4">
        <f t="shared" si="241"/>
        <v>-7.1254229992594427E-3</v>
      </c>
      <c r="S238" s="4">
        <f t="shared" si="241"/>
        <v>-9.3846929193662915E-3</v>
      </c>
      <c r="T238" s="4">
        <f t="shared" si="241"/>
        <v>-1.5239774723450217E-3</v>
      </c>
      <c r="U238" s="4">
        <f t="shared" si="241"/>
        <v>-1.2217177601950836E-2</v>
      </c>
    </row>
    <row r="239" spans="1:21">
      <c r="A239" s="3">
        <v>44064</v>
      </c>
      <c r="B239" s="10">
        <v>1.5120377463139123E-2</v>
      </c>
      <c r="C239" s="10">
        <v>-5.9145925108437681E-3</v>
      </c>
      <c r="D239" s="10">
        <v>2.5165272898961314E-2</v>
      </c>
      <c r="E239" s="10">
        <v>-5.3144569088049293E-3</v>
      </c>
      <c r="F239" s="10">
        <v>-1.1209712743420869E-3</v>
      </c>
      <c r="G239" s="10">
        <v>1.5120377463139123E-2</v>
      </c>
      <c r="P239" s="1">
        <f t="shared" ref="P239:U239" si="242">IF(B239&gt;0,0,B239)</f>
        <v>0</v>
      </c>
      <c r="Q239" s="4">
        <f t="shared" si="242"/>
        <v>-5.9145925108437681E-3</v>
      </c>
      <c r="R239" s="1">
        <f t="shared" si="242"/>
        <v>0</v>
      </c>
      <c r="S239" s="4">
        <f t="shared" si="242"/>
        <v>-5.3144569088049293E-3</v>
      </c>
      <c r="T239" s="4">
        <f t="shared" si="242"/>
        <v>-1.1209712743420869E-3</v>
      </c>
      <c r="U239" s="1">
        <f t="shared" si="242"/>
        <v>0</v>
      </c>
    </row>
    <row r="240" spans="1:21">
      <c r="A240" s="3">
        <v>44067</v>
      </c>
      <c r="B240" s="10">
        <v>-1.5580691930164904E-2</v>
      </c>
      <c r="C240" s="10">
        <v>-2.8334324011868169E-4</v>
      </c>
      <c r="D240" s="10">
        <v>2.8922787552022301E-2</v>
      </c>
      <c r="E240" s="10">
        <v>-1.2621415942118863E-2</v>
      </c>
      <c r="F240" s="10">
        <v>1.879063651494375E-2</v>
      </c>
      <c r="G240" s="10">
        <v>-1.5580691930164904E-2</v>
      </c>
      <c r="P240" s="4">
        <f t="shared" ref="P240:U240" si="243">IF(B240&gt;0,0,B240)</f>
        <v>-1.5580691930164904E-2</v>
      </c>
      <c r="Q240" s="4">
        <f t="shared" si="243"/>
        <v>-2.8334324011868169E-4</v>
      </c>
      <c r="R240" s="1">
        <f t="shared" si="243"/>
        <v>0</v>
      </c>
      <c r="S240" s="4">
        <f t="shared" si="243"/>
        <v>-1.2621415942118863E-2</v>
      </c>
      <c r="T240" s="1">
        <f t="shared" si="243"/>
        <v>0</v>
      </c>
      <c r="U240" s="4">
        <f t="shared" si="243"/>
        <v>-1.5580691930164904E-2</v>
      </c>
    </row>
    <row r="241" spans="1:21">
      <c r="A241" s="3">
        <v>44068</v>
      </c>
      <c r="B241" s="10">
        <v>-2.1873348693112506E-2</v>
      </c>
      <c r="C241" s="10">
        <v>-5.8098851215550853E-3</v>
      </c>
      <c r="D241" s="10">
        <v>2.3722321147314242E-3</v>
      </c>
      <c r="E241" s="10">
        <v>-7.6854078465672842E-3</v>
      </c>
      <c r="F241" s="10">
        <v>1.5959799684059497E-2</v>
      </c>
      <c r="G241" s="10">
        <v>-2.1873348693112506E-2</v>
      </c>
      <c r="P241" s="4">
        <f t="shared" ref="P241:U241" si="244">IF(B241&gt;0,0,B241)</f>
        <v>-2.1873348693112506E-2</v>
      </c>
      <c r="Q241" s="4">
        <f t="shared" si="244"/>
        <v>-5.8098851215550853E-3</v>
      </c>
      <c r="R241" s="1">
        <f t="shared" si="244"/>
        <v>0</v>
      </c>
      <c r="S241" s="4">
        <f t="shared" si="244"/>
        <v>-7.6854078465672842E-3</v>
      </c>
      <c r="T241" s="1">
        <f t="shared" si="244"/>
        <v>0</v>
      </c>
      <c r="U241" s="4">
        <f t="shared" si="244"/>
        <v>-2.1873348693112506E-2</v>
      </c>
    </row>
    <row r="242" spans="1:21">
      <c r="A242" s="3">
        <v>44069</v>
      </c>
      <c r="B242" s="10">
        <v>-2.8802271844660552E-3</v>
      </c>
      <c r="C242" s="10">
        <v>1.5963529622469677E-2</v>
      </c>
      <c r="D242" s="10">
        <v>-1.1163705052265381E-3</v>
      </c>
      <c r="E242" s="10">
        <v>-8.6930574217671593E-4</v>
      </c>
      <c r="F242" s="10">
        <v>9.5038604663706672E-3</v>
      </c>
      <c r="G242" s="10">
        <v>-2.8802271844660552E-3</v>
      </c>
      <c r="P242" s="4">
        <f t="shared" ref="P242:U242" si="245">IF(B242&gt;0,0,B242)</f>
        <v>-2.8802271844660552E-3</v>
      </c>
      <c r="Q242" s="1">
        <f t="shared" si="245"/>
        <v>0</v>
      </c>
      <c r="R242" s="4">
        <f t="shared" si="245"/>
        <v>-1.1163705052265381E-3</v>
      </c>
      <c r="S242" s="4">
        <f t="shared" si="245"/>
        <v>-8.6930574217671593E-4</v>
      </c>
      <c r="T242" s="1">
        <f t="shared" si="245"/>
        <v>0</v>
      </c>
      <c r="U242" s="4">
        <f t="shared" si="245"/>
        <v>-2.8802271844660552E-3</v>
      </c>
    </row>
    <row r="243" spans="1:21">
      <c r="A243" s="3">
        <v>44070</v>
      </c>
      <c r="B243" s="10">
        <v>-1.622797001384536E-3</v>
      </c>
      <c r="C243" s="10">
        <v>-3.7176824419362289E-3</v>
      </c>
      <c r="D243" s="10">
        <v>-5.677478008133138E-3</v>
      </c>
      <c r="E243" s="10">
        <v>9.8082056555270167E-3</v>
      </c>
      <c r="F243" s="10">
        <v>-5.1261200570288032E-3</v>
      </c>
      <c r="G243" s="10">
        <v>-1.622797001384536E-3</v>
      </c>
      <c r="P243" s="4">
        <f t="shared" ref="P243:U243" si="246">IF(B243&gt;0,0,B243)</f>
        <v>-1.622797001384536E-3</v>
      </c>
      <c r="Q243" s="4">
        <f t="shared" si="246"/>
        <v>-3.7176824419362289E-3</v>
      </c>
      <c r="R243" s="4">
        <f t="shared" si="246"/>
        <v>-5.677478008133138E-3</v>
      </c>
      <c r="S243" s="1">
        <f t="shared" si="246"/>
        <v>0</v>
      </c>
      <c r="T243" s="4">
        <f t="shared" si="246"/>
        <v>-5.1261200570288032E-3</v>
      </c>
      <c r="U243" s="4">
        <f t="shared" si="246"/>
        <v>-1.622797001384536E-3</v>
      </c>
    </row>
    <row r="244" spans="1:21">
      <c r="A244" s="3">
        <v>44071</v>
      </c>
      <c r="B244" s="10">
        <v>-2.2106075171029198E-3</v>
      </c>
      <c r="C244" s="10">
        <v>-5.2101835879118617E-3</v>
      </c>
      <c r="D244" s="10">
        <v>2.1581009367812724E-3</v>
      </c>
      <c r="E244" s="10">
        <v>5.6789252055816355E-3</v>
      </c>
      <c r="F244" s="10">
        <v>2.2661723385521801E-3</v>
      </c>
      <c r="G244" s="10">
        <v>-2.2106075171029198E-3</v>
      </c>
      <c r="P244" s="4">
        <f t="shared" ref="P244:U244" si="247">IF(B244&gt;0,0,B244)</f>
        <v>-2.2106075171029198E-3</v>
      </c>
      <c r="Q244" s="4">
        <f t="shared" si="247"/>
        <v>-5.2101835879118617E-3</v>
      </c>
      <c r="R244" s="1">
        <f t="shared" si="247"/>
        <v>0</v>
      </c>
      <c r="S244" s="1">
        <f t="shared" si="247"/>
        <v>0</v>
      </c>
      <c r="T244" s="1">
        <f t="shared" si="247"/>
        <v>0</v>
      </c>
      <c r="U244" s="4">
        <f t="shared" si="247"/>
        <v>-2.2106075171029198E-3</v>
      </c>
    </row>
    <row r="245" spans="1:21">
      <c r="A245" s="3">
        <v>44074</v>
      </c>
      <c r="B245" s="10">
        <v>1.9874238114891529E-2</v>
      </c>
      <c r="C245" s="10">
        <v>-1.7057099292681427E-2</v>
      </c>
      <c r="D245" s="10">
        <v>1.2112839838492326E-3</v>
      </c>
      <c r="E245" s="10">
        <v>-2.1185507042252361E-2</v>
      </c>
      <c r="F245" s="10">
        <v>-5.4265832142728579E-2</v>
      </c>
      <c r="G245" s="10">
        <v>1.9874238114891529E-2</v>
      </c>
      <c r="P245" s="1">
        <f t="shared" ref="P245:U245" si="248">IF(B245&gt;0,0,B245)</f>
        <v>0</v>
      </c>
      <c r="Q245" s="4">
        <f t="shared" si="248"/>
        <v>-1.7057099292681427E-2</v>
      </c>
      <c r="R245" s="1">
        <f t="shared" si="248"/>
        <v>0</v>
      </c>
      <c r="S245" s="4">
        <f t="shared" si="248"/>
        <v>-2.1185507042252361E-2</v>
      </c>
      <c r="T245" s="4">
        <f t="shared" si="248"/>
        <v>-5.4265832142728579E-2</v>
      </c>
      <c r="U245" s="1">
        <f t="shared" si="248"/>
        <v>0</v>
      </c>
    </row>
    <row r="246" spans="1:21">
      <c r="A246" s="3">
        <v>44075</v>
      </c>
      <c r="B246" s="10">
        <v>-2.0668929178638332E-2</v>
      </c>
      <c r="C246" s="10">
        <v>1.0224619462282694E-2</v>
      </c>
      <c r="D246" s="10">
        <v>9.4994624976360489E-3</v>
      </c>
      <c r="E246" s="10">
        <v>1.4482433126155166E-2</v>
      </c>
      <c r="F246" s="10">
        <v>-4.2002438615546764E-4</v>
      </c>
      <c r="G246" s="10">
        <v>-2.0668929178638332E-2</v>
      </c>
      <c r="P246" s="4">
        <f t="shared" ref="P246:U246" si="249">IF(B246&gt;0,0,B246)</f>
        <v>-2.0668929178638332E-2</v>
      </c>
      <c r="Q246" s="1">
        <f t="shared" si="249"/>
        <v>0</v>
      </c>
      <c r="R246" s="1">
        <f t="shared" si="249"/>
        <v>0</v>
      </c>
      <c r="S246" s="1">
        <f t="shared" si="249"/>
        <v>0</v>
      </c>
      <c r="T246" s="4">
        <f t="shared" si="249"/>
        <v>-4.2002438615546764E-4</v>
      </c>
      <c r="U246" s="4">
        <f t="shared" si="249"/>
        <v>-2.0668929178638332E-2</v>
      </c>
    </row>
    <row r="247" spans="1:21">
      <c r="B247" s="4"/>
      <c r="C247" s="4"/>
      <c r="D247" s="4"/>
      <c r="E247" s="4"/>
      <c r="F247" s="4"/>
      <c r="G247" s="4"/>
      <c r="P247" s="4">
        <f t="shared" ref="P247:U247" si="250">IF(B247&gt;0,0,B247)</f>
        <v>0</v>
      </c>
      <c r="Q247" s="4">
        <f t="shared" si="250"/>
        <v>0</v>
      </c>
      <c r="R247" s="4">
        <f t="shared" si="250"/>
        <v>0</v>
      </c>
      <c r="S247" s="4">
        <f t="shared" si="250"/>
        <v>0</v>
      </c>
      <c r="T247" s="4">
        <f t="shared" si="250"/>
        <v>0</v>
      </c>
      <c r="U247" s="4">
        <f t="shared" si="250"/>
        <v>0</v>
      </c>
    </row>
    <row r="248" spans="1:21">
      <c r="B248" s="4"/>
      <c r="C248" s="4"/>
      <c r="D248" s="4"/>
      <c r="E248" s="4"/>
      <c r="F248" s="4"/>
      <c r="G248" s="4"/>
      <c r="P248" s="4">
        <f t="shared" ref="P248:U248" si="251">IF(B248&gt;0,0,B248)</f>
        <v>0</v>
      </c>
      <c r="Q248" s="4">
        <f t="shared" si="251"/>
        <v>0</v>
      </c>
      <c r="R248" s="4">
        <f t="shared" si="251"/>
        <v>0</v>
      </c>
      <c r="S248" s="4">
        <f t="shared" si="251"/>
        <v>0</v>
      </c>
      <c r="T248" s="4">
        <f t="shared" si="251"/>
        <v>0</v>
      </c>
      <c r="U248" s="4">
        <f t="shared" si="251"/>
        <v>0</v>
      </c>
    </row>
    <row r="249" spans="1:21">
      <c r="B249" s="4"/>
      <c r="C249" s="4"/>
      <c r="D249" s="4"/>
      <c r="E249" s="4"/>
      <c r="F249" s="4"/>
      <c r="G249" s="4"/>
      <c r="P249" s="4">
        <f t="shared" ref="P249:U249" si="252">IF(B249&gt;0,0,B249)</f>
        <v>0</v>
      </c>
      <c r="Q249" s="4">
        <f t="shared" si="252"/>
        <v>0</v>
      </c>
      <c r="R249" s="4">
        <f t="shared" si="252"/>
        <v>0</v>
      </c>
      <c r="S249" s="4">
        <f t="shared" si="252"/>
        <v>0</v>
      </c>
      <c r="T249" s="4">
        <f t="shared" si="252"/>
        <v>0</v>
      </c>
      <c r="U249" s="4">
        <f t="shared" si="252"/>
        <v>0</v>
      </c>
    </row>
    <row r="250" spans="1:21">
      <c r="B250" s="4"/>
      <c r="C250" s="4"/>
      <c r="D250" s="4"/>
      <c r="E250" s="4"/>
      <c r="F250" s="4"/>
      <c r="G250" s="4"/>
      <c r="P250" s="4">
        <f t="shared" ref="P250:U250" si="253">IF(B250&gt;0,0,B250)</f>
        <v>0</v>
      </c>
      <c r="Q250" s="4">
        <f t="shared" si="253"/>
        <v>0</v>
      </c>
      <c r="R250" s="4">
        <f t="shared" si="253"/>
        <v>0</v>
      </c>
      <c r="S250" s="4">
        <f t="shared" si="253"/>
        <v>0</v>
      </c>
      <c r="T250" s="4">
        <f t="shared" si="253"/>
        <v>0</v>
      </c>
      <c r="U250" s="4">
        <f t="shared" si="253"/>
        <v>0</v>
      </c>
    </row>
    <row r="251" spans="1:21">
      <c r="B251" s="4"/>
      <c r="C251" s="4"/>
      <c r="D251" s="4"/>
      <c r="E251" s="4"/>
      <c r="F251" s="4"/>
      <c r="G251" s="4"/>
      <c r="P251" s="4">
        <f t="shared" ref="P251:U251" si="254">IF(B251&gt;0,0,B251)</f>
        <v>0</v>
      </c>
      <c r="Q251" s="4">
        <f t="shared" si="254"/>
        <v>0</v>
      </c>
      <c r="R251" s="4">
        <f t="shared" si="254"/>
        <v>0</v>
      </c>
      <c r="S251" s="4">
        <f t="shared" si="254"/>
        <v>0</v>
      </c>
      <c r="T251" s="4">
        <f t="shared" si="254"/>
        <v>0</v>
      </c>
      <c r="U251" s="4">
        <f t="shared" si="254"/>
        <v>0</v>
      </c>
    </row>
    <row r="252" spans="1:21">
      <c r="B252" s="4"/>
      <c r="C252" s="4"/>
      <c r="D252" s="4"/>
      <c r="E252" s="4"/>
      <c r="F252" s="4"/>
      <c r="G252" s="4"/>
      <c r="P252" s="4">
        <f t="shared" ref="P252:U252" si="255">IF(B252&gt;0,0,B252)</f>
        <v>0</v>
      </c>
      <c r="Q252" s="4">
        <f t="shared" si="255"/>
        <v>0</v>
      </c>
      <c r="R252" s="4">
        <f t="shared" si="255"/>
        <v>0</v>
      </c>
      <c r="S252" s="4">
        <f t="shared" si="255"/>
        <v>0</v>
      </c>
      <c r="T252" s="4">
        <f t="shared" si="255"/>
        <v>0</v>
      </c>
      <c r="U252" s="4">
        <f t="shared" si="255"/>
        <v>0</v>
      </c>
    </row>
    <row r="253" spans="1:21">
      <c r="B253" s="4"/>
      <c r="C253" s="4"/>
      <c r="D253" s="4"/>
      <c r="E253" s="4"/>
      <c r="F253" s="4"/>
      <c r="G253" s="4"/>
      <c r="P253" s="4">
        <f t="shared" ref="P253:U253" si="256">IF(B253&gt;0,0,B253)</f>
        <v>0</v>
      </c>
      <c r="Q253" s="4">
        <f t="shared" si="256"/>
        <v>0</v>
      </c>
      <c r="R253" s="4">
        <f t="shared" si="256"/>
        <v>0</v>
      </c>
      <c r="S253" s="4">
        <f t="shared" si="256"/>
        <v>0</v>
      </c>
      <c r="T253" s="4">
        <f t="shared" si="256"/>
        <v>0</v>
      </c>
      <c r="U253" s="4">
        <f t="shared" si="256"/>
        <v>0</v>
      </c>
    </row>
    <row r="254" spans="1:21">
      <c r="B254" s="4"/>
      <c r="C254" s="4"/>
      <c r="D254" s="4"/>
      <c r="E254" s="4"/>
      <c r="F254" s="4"/>
      <c r="G254" s="4"/>
      <c r="P254" s="4">
        <f t="shared" ref="P254:U254" si="257">IF(B254&gt;0,0,B254)</f>
        <v>0</v>
      </c>
      <c r="Q254" s="4">
        <f t="shared" si="257"/>
        <v>0</v>
      </c>
      <c r="R254" s="4">
        <f t="shared" si="257"/>
        <v>0</v>
      </c>
      <c r="S254" s="4">
        <f t="shared" si="257"/>
        <v>0</v>
      </c>
      <c r="T254" s="4">
        <f t="shared" si="257"/>
        <v>0</v>
      </c>
      <c r="U254" s="4">
        <f t="shared" si="257"/>
        <v>0</v>
      </c>
    </row>
    <row r="255" spans="1:21">
      <c r="B255" s="4"/>
      <c r="C255" s="4"/>
      <c r="D255" s="4"/>
      <c r="E255" s="4"/>
      <c r="F255" s="4"/>
      <c r="G255" s="4"/>
      <c r="P255" s="4">
        <f t="shared" ref="P255:U255" si="258">IF(B255&gt;0,0,B255)</f>
        <v>0</v>
      </c>
      <c r="Q255" s="4">
        <f t="shared" si="258"/>
        <v>0</v>
      </c>
      <c r="R255" s="4">
        <f t="shared" si="258"/>
        <v>0</v>
      </c>
      <c r="S255" s="4">
        <f t="shared" si="258"/>
        <v>0</v>
      </c>
      <c r="T255" s="4">
        <f t="shared" si="258"/>
        <v>0</v>
      </c>
      <c r="U255" s="4">
        <f t="shared" si="258"/>
        <v>0</v>
      </c>
    </row>
    <row r="256" spans="1:21">
      <c r="B256" s="4"/>
      <c r="C256" s="4"/>
      <c r="D256" s="4"/>
      <c r="E256" s="4"/>
      <c r="F256" s="4"/>
      <c r="G256" s="4"/>
      <c r="P256" s="4">
        <f t="shared" ref="P256:U256" si="259">IF(B256&gt;0,0,B256)</f>
        <v>0</v>
      </c>
      <c r="Q256" s="4">
        <f t="shared" si="259"/>
        <v>0</v>
      </c>
      <c r="R256" s="4">
        <f t="shared" si="259"/>
        <v>0</v>
      </c>
      <c r="S256" s="4">
        <f t="shared" si="259"/>
        <v>0</v>
      </c>
      <c r="T256" s="4">
        <f t="shared" si="259"/>
        <v>0</v>
      </c>
      <c r="U256" s="4">
        <f t="shared" si="259"/>
        <v>0</v>
      </c>
    </row>
    <row r="257" spans="2:21">
      <c r="B257" s="4"/>
      <c r="C257" s="4"/>
      <c r="D257" s="4"/>
      <c r="E257" s="4"/>
      <c r="F257" s="4"/>
      <c r="G257" s="4"/>
      <c r="P257" s="4">
        <f t="shared" ref="P257:U257" si="260">IF(B257&gt;0,0,B257)</f>
        <v>0</v>
      </c>
      <c r="Q257" s="4">
        <f t="shared" si="260"/>
        <v>0</v>
      </c>
      <c r="R257" s="4">
        <f t="shared" si="260"/>
        <v>0</v>
      </c>
      <c r="S257" s="4">
        <f t="shared" si="260"/>
        <v>0</v>
      </c>
      <c r="T257" s="4">
        <f t="shared" si="260"/>
        <v>0</v>
      </c>
      <c r="U257" s="4">
        <f t="shared" si="260"/>
        <v>0</v>
      </c>
    </row>
    <row r="258" spans="2:21">
      <c r="B258" s="4"/>
      <c r="C258" s="4"/>
      <c r="D258" s="4"/>
      <c r="E258" s="4"/>
      <c r="F258" s="4"/>
      <c r="G258" s="4"/>
      <c r="P258" s="4">
        <f t="shared" ref="P258:U258" si="261">IF(B258&gt;0,0,B258)</f>
        <v>0</v>
      </c>
      <c r="Q258" s="4">
        <f t="shared" si="261"/>
        <v>0</v>
      </c>
      <c r="R258" s="4">
        <f t="shared" si="261"/>
        <v>0</v>
      </c>
      <c r="S258" s="4">
        <f t="shared" si="261"/>
        <v>0</v>
      </c>
      <c r="T258" s="4">
        <f t="shared" si="261"/>
        <v>0</v>
      </c>
      <c r="U258" s="4">
        <f t="shared" si="261"/>
        <v>0</v>
      </c>
    </row>
    <row r="259" spans="2:21">
      <c r="B259" s="4"/>
      <c r="C259" s="4"/>
      <c r="D259" s="4"/>
      <c r="E259" s="4"/>
      <c r="F259" s="4"/>
      <c r="G259" s="4"/>
      <c r="P259" s="4">
        <f t="shared" ref="P259:U259" si="262">IF(B259&gt;0,0,B259)</f>
        <v>0</v>
      </c>
      <c r="Q259" s="4">
        <f t="shared" si="262"/>
        <v>0</v>
      </c>
      <c r="R259" s="4">
        <f t="shared" si="262"/>
        <v>0</v>
      </c>
      <c r="S259" s="4">
        <f t="shared" si="262"/>
        <v>0</v>
      </c>
      <c r="T259" s="4">
        <f t="shared" si="262"/>
        <v>0</v>
      </c>
      <c r="U259" s="4">
        <f t="shared" si="262"/>
        <v>0</v>
      </c>
    </row>
    <row r="260" spans="2:21">
      <c r="B260" s="4"/>
      <c r="C260" s="4"/>
      <c r="D260" s="4"/>
      <c r="E260" s="4"/>
      <c r="F260" s="4"/>
      <c r="G260" s="4"/>
      <c r="P260" s="4">
        <f t="shared" ref="P260:U260" si="263">IF(B260&gt;0,0,B260)</f>
        <v>0</v>
      </c>
      <c r="Q260" s="4">
        <f t="shared" si="263"/>
        <v>0</v>
      </c>
      <c r="R260" s="4">
        <f t="shared" si="263"/>
        <v>0</v>
      </c>
      <c r="S260" s="4">
        <f t="shared" si="263"/>
        <v>0</v>
      </c>
      <c r="T260" s="4">
        <f t="shared" si="263"/>
        <v>0</v>
      </c>
      <c r="U260" s="4">
        <f t="shared" si="263"/>
        <v>0</v>
      </c>
    </row>
    <row r="261" spans="2:21">
      <c r="B261" s="4"/>
      <c r="C261" s="4"/>
      <c r="D261" s="4"/>
      <c r="E261" s="4"/>
      <c r="F261" s="4"/>
      <c r="G261" s="4"/>
      <c r="P261" s="4">
        <f t="shared" ref="P261:U261" si="264">IF(B261&gt;0,0,B261)</f>
        <v>0</v>
      </c>
      <c r="Q261" s="4">
        <f t="shared" si="264"/>
        <v>0</v>
      </c>
      <c r="R261" s="4">
        <f t="shared" si="264"/>
        <v>0</v>
      </c>
      <c r="S261" s="4">
        <f t="shared" si="264"/>
        <v>0</v>
      </c>
      <c r="T261" s="4">
        <f t="shared" si="264"/>
        <v>0</v>
      </c>
      <c r="U261" s="4">
        <f t="shared" si="264"/>
        <v>0</v>
      </c>
    </row>
    <row r="262" spans="2:21">
      <c r="B262" s="4"/>
      <c r="C262" s="4"/>
      <c r="D262" s="4"/>
      <c r="E262" s="4"/>
      <c r="F262" s="4"/>
      <c r="G262" s="4"/>
      <c r="P262" s="4">
        <f t="shared" ref="P262:U262" si="265">IF(B262&gt;0,0,B262)</f>
        <v>0</v>
      </c>
      <c r="Q262" s="4">
        <f t="shared" si="265"/>
        <v>0</v>
      </c>
      <c r="R262" s="4">
        <f t="shared" si="265"/>
        <v>0</v>
      </c>
      <c r="S262" s="4">
        <f t="shared" si="265"/>
        <v>0</v>
      </c>
      <c r="T262" s="4">
        <f t="shared" si="265"/>
        <v>0</v>
      </c>
      <c r="U262" s="4">
        <f t="shared" si="265"/>
        <v>0</v>
      </c>
    </row>
    <row r="263" spans="2:21">
      <c r="B263" s="4"/>
      <c r="C263" s="4"/>
      <c r="D263" s="4"/>
      <c r="E263" s="4"/>
      <c r="F263" s="4"/>
      <c r="G263" s="4"/>
      <c r="P263" s="4">
        <f t="shared" ref="P263:U263" si="266">IF(B263&gt;0,0,B263)</f>
        <v>0</v>
      </c>
      <c r="Q263" s="4">
        <f t="shared" si="266"/>
        <v>0</v>
      </c>
      <c r="R263" s="4">
        <f t="shared" si="266"/>
        <v>0</v>
      </c>
      <c r="S263" s="4">
        <f t="shared" si="266"/>
        <v>0</v>
      </c>
      <c r="T263" s="4">
        <f t="shared" si="266"/>
        <v>0</v>
      </c>
      <c r="U263" s="4">
        <f t="shared" si="266"/>
        <v>0</v>
      </c>
    </row>
    <row r="264" spans="2:21">
      <c r="B264" s="4"/>
      <c r="C264" s="4"/>
      <c r="D264" s="4"/>
      <c r="E264" s="4"/>
      <c r="F264" s="4"/>
      <c r="G264" s="4"/>
      <c r="P264" s="4">
        <f t="shared" ref="P264:U264" si="267">IF(B264&gt;0,0,B264)</f>
        <v>0</v>
      </c>
      <c r="Q264" s="4">
        <f t="shared" si="267"/>
        <v>0</v>
      </c>
      <c r="R264" s="4">
        <f t="shared" si="267"/>
        <v>0</v>
      </c>
      <c r="S264" s="4">
        <f t="shared" si="267"/>
        <v>0</v>
      </c>
      <c r="T264" s="4">
        <f t="shared" si="267"/>
        <v>0</v>
      </c>
      <c r="U264" s="4">
        <f t="shared" si="267"/>
        <v>0</v>
      </c>
    </row>
    <row r="265" spans="2:21">
      <c r="B265" s="4"/>
      <c r="C265" s="4"/>
      <c r="D265" s="4"/>
      <c r="E265" s="4"/>
      <c r="F265" s="4"/>
      <c r="G265" s="4"/>
      <c r="P265" s="4">
        <f t="shared" ref="P265:U265" si="268">IF(B265&gt;0,0,B265)</f>
        <v>0</v>
      </c>
      <c r="Q265" s="4">
        <f t="shared" si="268"/>
        <v>0</v>
      </c>
      <c r="R265" s="4">
        <f t="shared" si="268"/>
        <v>0</v>
      </c>
      <c r="S265" s="4">
        <f t="shared" si="268"/>
        <v>0</v>
      </c>
      <c r="T265" s="4">
        <f t="shared" si="268"/>
        <v>0</v>
      </c>
      <c r="U265" s="4">
        <f t="shared" si="268"/>
        <v>0</v>
      </c>
    </row>
    <row r="266" spans="2:21">
      <c r="B266" s="4"/>
      <c r="C266" s="4"/>
      <c r="D266" s="4"/>
      <c r="E266" s="4"/>
      <c r="F266" s="4"/>
      <c r="G266" s="4"/>
      <c r="P266" s="4">
        <f t="shared" ref="P266:U266" si="269">IF(B266&gt;0,0,B266)</f>
        <v>0</v>
      </c>
      <c r="Q266" s="4">
        <f t="shared" si="269"/>
        <v>0</v>
      </c>
      <c r="R266" s="4">
        <f t="shared" si="269"/>
        <v>0</v>
      </c>
      <c r="S266" s="4">
        <f t="shared" si="269"/>
        <v>0</v>
      </c>
      <c r="T266" s="4">
        <f t="shared" si="269"/>
        <v>0</v>
      </c>
      <c r="U266" s="4">
        <f t="shared" si="269"/>
        <v>0</v>
      </c>
    </row>
    <row r="267" spans="2:21">
      <c r="B267" s="4"/>
      <c r="C267" s="4"/>
      <c r="D267" s="4"/>
      <c r="E267" s="4"/>
      <c r="F267" s="4"/>
      <c r="G267" s="4"/>
      <c r="P267" s="4">
        <f t="shared" ref="P267:U267" si="270">IF(B267&gt;0,0,B267)</f>
        <v>0</v>
      </c>
      <c r="Q267" s="4">
        <f t="shared" si="270"/>
        <v>0</v>
      </c>
      <c r="R267" s="4">
        <f t="shared" si="270"/>
        <v>0</v>
      </c>
      <c r="S267" s="4">
        <f t="shared" si="270"/>
        <v>0</v>
      </c>
      <c r="T267" s="4">
        <f t="shared" si="270"/>
        <v>0</v>
      </c>
      <c r="U267" s="4">
        <f t="shared" si="270"/>
        <v>0</v>
      </c>
    </row>
    <row r="268" spans="2:21">
      <c r="B268" s="4"/>
      <c r="C268" s="4"/>
      <c r="D268" s="4"/>
      <c r="E268" s="4"/>
      <c r="F268" s="4"/>
      <c r="G268" s="4"/>
      <c r="P268" s="4">
        <f t="shared" ref="P268:U268" si="271">IF(B268&gt;0,0,B268)</f>
        <v>0</v>
      </c>
      <c r="Q268" s="4">
        <f t="shared" si="271"/>
        <v>0</v>
      </c>
      <c r="R268" s="4">
        <f t="shared" si="271"/>
        <v>0</v>
      </c>
      <c r="S268" s="4">
        <f t="shared" si="271"/>
        <v>0</v>
      </c>
      <c r="T268" s="4">
        <f t="shared" si="271"/>
        <v>0</v>
      </c>
      <c r="U268" s="4">
        <f t="shared" si="271"/>
        <v>0</v>
      </c>
    </row>
    <row r="269" spans="2:21">
      <c r="B269" s="4"/>
      <c r="C269" s="4"/>
      <c r="D269" s="4"/>
      <c r="E269" s="4"/>
      <c r="F269" s="4"/>
      <c r="G269" s="4"/>
      <c r="P269" s="4">
        <f t="shared" ref="P269:U269" si="272">IF(B269&gt;0,0,B269)</f>
        <v>0</v>
      </c>
      <c r="Q269" s="4">
        <f t="shared" si="272"/>
        <v>0</v>
      </c>
      <c r="R269" s="4">
        <f t="shared" si="272"/>
        <v>0</v>
      </c>
      <c r="S269" s="4">
        <f t="shared" si="272"/>
        <v>0</v>
      </c>
      <c r="T269" s="4">
        <f t="shared" si="272"/>
        <v>0</v>
      </c>
      <c r="U269" s="4">
        <f t="shared" si="272"/>
        <v>0</v>
      </c>
    </row>
    <row r="270" spans="2:21">
      <c r="B270" s="4"/>
      <c r="C270" s="4"/>
      <c r="D270" s="4"/>
      <c r="E270" s="4"/>
      <c r="F270" s="4"/>
      <c r="G270" s="4"/>
      <c r="P270" s="4">
        <f t="shared" ref="P270:U270" si="273">IF(B270&gt;0,0,B270)</f>
        <v>0</v>
      </c>
      <c r="Q270" s="4">
        <f t="shared" si="273"/>
        <v>0</v>
      </c>
      <c r="R270" s="4">
        <f t="shared" si="273"/>
        <v>0</v>
      </c>
      <c r="S270" s="4">
        <f t="shared" si="273"/>
        <v>0</v>
      </c>
      <c r="T270" s="4">
        <f t="shared" si="273"/>
        <v>0</v>
      </c>
      <c r="U270" s="4">
        <f t="shared" si="273"/>
        <v>0</v>
      </c>
    </row>
    <row r="271" spans="2:21">
      <c r="B271" s="4"/>
      <c r="C271" s="4"/>
      <c r="D271" s="4"/>
      <c r="E271" s="4"/>
      <c r="F271" s="4"/>
      <c r="G271" s="4"/>
      <c r="P271" s="4">
        <f t="shared" ref="P271:U271" si="274">IF(B271&gt;0,0,B271)</f>
        <v>0</v>
      </c>
      <c r="Q271" s="4">
        <f t="shared" si="274"/>
        <v>0</v>
      </c>
      <c r="R271" s="4">
        <f t="shared" si="274"/>
        <v>0</v>
      </c>
      <c r="S271" s="4">
        <f t="shared" si="274"/>
        <v>0</v>
      </c>
      <c r="T271" s="4">
        <f t="shared" si="274"/>
        <v>0</v>
      </c>
      <c r="U271" s="4">
        <f t="shared" si="274"/>
        <v>0</v>
      </c>
    </row>
    <row r="272" spans="2:21">
      <c r="B272" s="4"/>
      <c r="C272" s="4"/>
      <c r="D272" s="4"/>
      <c r="E272" s="4"/>
      <c r="F272" s="4"/>
      <c r="G272" s="4"/>
      <c r="P272" s="4">
        <f t="shared" ref="P272:U272" si="275">IF(B272&gt;0,0,B272)</f>
        <v>0</v>
      </c>
      <c r="Q272" s="4">
        <f t="shared" si="275"/>
        <v>0</v>
      </c>
      <c r="R272" s="4">
        <f t="shared" si="275"/>
        <v>0</v>
      </c>
      <c r="S272" s="4">
        <f t="shared" si="275"/>
        <v>0</v>
      </c>
      <c r="T272" s="4">
        <f t="shared" si="275"/>
        <v>0</v>
      </c>
      <c r="U272" s="4">
        <f t="shared" si="275"/>
        <v>0</v>
      </c>
    </row>
    <row r="273" spans="2:21">
      <c r="B273" s="4"/>
      <c r="C273" s="4"/>
      <c r="D273" s="4"/>
      <c r="E273" s="4"/>
      <c r="F273" s="4"/>
      <c r="G273" s="4"/>
      <c r="P273" s="4">
        <f t="shared" ref="P273:U273" si="276">IF(B273&gt;0,0,B273)</f>
        <v>0</v>
      </c>
      <c r="Q273" s="4">
        <f t="shared" si="276"/>
        <v>0</v>
      </c>
      <c r="R273" s="4">
        <f t="shared" si="276"/>
        <v>0</v>
      </c>
      <c r="S273" s="4">
        <f t="shared" si="276"/>
        <v>0</v>
      </c>
      <c r="T273" s="4">
        <f t="shared" si="276"/>
        <v>0</v>
      </c>
      <c r="U273" s="4">
        <f t="shared" si="276"/>
        <v>0</v>
      </c>
    </row>
    <row r="274" spans="2:21">
      <c r="B274" s="4"/>
      <c r="C274" s="4"/>
      <c r="D274" s="4"/>
      <c r="E274" s="4"/>
      <c r="F274" s="4"/>
      <c r="G274" s="4"/>
      <c r="P274" s="4">
        <f t="shared" ref="P274:U274" si="277">IF(B274&gt;0,0,B274)</f>
        <v>0</v>
      </c>
      <c r="Q274" s="4">
        <f t="shared" si="277"/>
        <v>0</v>
      </c>
      <c r="R274" s="4">
        <f t="shared" si="277"/>
        <v>0</v>
      </c>
      <c r="S274" s="4">
        <f t="shared" si="277"/>
        <v>0</v>
      </c>
      <c r="T274" s="4">
        <f t="shared" si="277"/>
        <v>0</v>
      </c>
      <c r="U274" s="4">
        <f t="shared" si="277"/>
        <v>0</v>
      </c>
    </row>
    <row r="275" spans="2:21">
      <c r="B275" s="4"/>
      <c r="C275" s="4"/>
      <c r="D275" s="4"/>
      <c r="E275" s="4"/>
      <c r="F275" s="4"/>
      <c r="G275" s="4"/>
      <c r="P275" s="4">
        <f t="shared" ref="P275:U275" si="278">IF(B275&gt;0,0,B275)</f>
        <v>0</v>
      </c>
      <c r="Q275" s="4">
        <f t="shared" si="278"/>
        <v>0</v>
      </c>
      <c r="R275" s="4">
        <f t="shared" si="278"/>
        <v>0</v>
      </c>
      <c r="S275" s="4">
        <f t="shared" si="278"/>
        <v>0</v>
      </c>
      <c r="T275" s="4">
        <f t="shared" si="278"/>
        <v>0</v>
      </c>
      <c r="U275" s="4">
        <f t="shared" si="278"/>
        <v>0</v>
      </c>
    </row>
    <row r="276" spans="2:21">
      <c r="B276" s="4"/>
      <c r="C276" s="4"/>
      <c r="D276" s="4"/>
      <c r="E276" s="4"/>
      <c r="F276" s="4"/>
      <c r="G276" s="4"/>
      <c r="P276" s="4">
        <f t="shared" ref="P276:P342" si="279">IF(B276&gt;0,0,B276)</f>
        <v>0</v>
      </c>
    </row>
    <row r="277" spans="2:21">
      <c r="B277" s="4"/>
      <c r="C277" s="4"/>
      <c r="D277" s="4"/>
      <c r="E277" s="4"/>
      <c r="F277" s="4"/>
      <c r="G277" s="4"/>
      <c r="P277" s="4">
        <f t="shared" si="279"/>
        <v>0</v>
      </c>
    </row>
    <row r="278" spans="2:21">
      <c r="B278" s="4"/>
      <c r="C278" s="4"/>
      <c r="D278" s="4"/>
      <c r="E278" s="4"/>
      <c r="F278" s="4"/>
      <c r="G278" s="4"/>
      <c r="P278" s="4">
        <f t="shared" si="279"/>
        <v>0</v>
      </c>
    </row>
    <row r="279" spans="2:21">
      <c r="B279" s="4"/>
      <c r="C279" s="4"/>
      <c r="D279" s="4"/>
      <c r="E279" s="4"/>
      <c r="F279" s="4"/>
      <c r="G279" s="4"/>
      <c r="P279" s="4">
        <f t="shared" si="279"/>
        <v>0</v>
      </c>
    </row>
    <row r="280" spans="2:21">
      <c r="B280" s="4"/>
      <c r="C280" s="4"/>
      <c r="D280" s="4"/>
      <c r="E280" s="4"/>
      <c r="F280" s="4"/>
      <c r="G280" s="4"/>
      <c r="P280" s="4">
        <f t="shared" si="279"/>
        <v>0</v>
      </c>
    </row>
    <row r="281" spans="2:21">
      <c r="B281" s="4"/>
      <c r="C281" s="4"/>
      <c r="D281" s="4"/>
      <c r="E281" s="4"/>
      <c r="F281" s="4"/>
      <c r="G281" s="4"/>
      <c r="P281" s="4">
        <f t="shared" si="279"/>
        <v>0</v>
      </c>
    </row>
    <row r="282" spans="2:21">
      <c r="B282" s="4"/>
      <c r="C282" s="4"/>
      <c r="D282" s="4"/>
      <c r="E282" s="4"/>
      <c r="F282" s="4"/>
      <c r="G282" s="4"/>
      <c r="P282" s="4">
        <f t="shared" si="279"/>
        <v>0</v>
      </c>
    </row>
    <row r="283" spans="2:21">
      <c r="B283" s="4"/>
      <c r="C283" s="4"/>
      <c r="D283" s="4"/>
      <c r="E283" s="4"/>
      <c r="F283" s="4"/>
      <c r="G283" s="4"/>
      <c r="P283" s="4">
        <f t="shared" si="279"/>
        <v>0</v>
      </c>
    </row>
    <row r="284" spans="2:21">
      <c r="B284" s="4"/>
      <c r="C284" s="4"/>
      <c r="D284" s="4"/>
      <c r="E284" s="4"/>
      <c r="F284" s="4"/>
      <c r="G284" s="4"/>
      <c r="P284" s="4">
        <f t="shared" si="279"/>
        <v>0</v>
      </c>
    </row>
    <row r="285" spans="2:21">
      <c r="B285" s="4"/>
      <c r="C285" s="4"/>
      <c r="D285" s="4"/>
      <c r="E285" s="4"/>
      <c r="F285" s="4"/>
      <c r="G285" s="4"/>
      <c r="P285" s="4">
        <f t="shared" si="279"/>
        <v>0</v>
      </c>
    </row>
    <row r="286" spans="2:21">
      <c r="B286" s="4"/>
      <c r="C286" s="4"/>
      <c r="D286" s="4"/>
      <c r="E286" s="4"/>
      <c r="F286" s="4"/>
      <c r="G286" s="4"/>
      <c r="P286" s="4">
        <f t="shared" si="279"/>
        <v>0</v>
      </c>
    </row>
    <row r="287" spans="2:21">
      <c r="B287" s="4"/>
      <c r="C287" s="4"/>
      <c r="D287" s="4"/>
      <c r="E287" s="4"/>
      <c r="F287" s="4"/>
      <c r="G287" s="4"/>
      <c r="P287" s="4">
        <f t="shared" si="279"/>
        <v>0</v>
      </c>
    </row>
    <row r="288" spans="2:21">
      <c r="B288" s="4"/>
      <c r="C288" s="4"/>
      <c r="D288" s="4"/>
      <c r="E288" s="4"/>
      <c r="F288" s="4"/>
      <c r="G288" s="4"/>
      <c r="P288" s="4">
        <f t="shared" si="279"/>
        <v>0</v>
      </c>
    </row>
    <row r="289" spans="2:16">
      <c r="B289" s="4"/>
      <c r="C289" s="4"/>
      <c r="D289" s="4"/>
      <c r="E289" s="4"/>
      <c r="F289" s="4"/>
      <c r="G289" s="4"/>
      <c r="P289" s="4">
        <f t="shared" si="279"/>
        <v>0</v>
      </c>
    </row>
    <row r="290" spans="2:16">
      <c r="B290" s="4"/>
      <c r="C290" s="4"/>
      <c r="D290" s="4"/>
      <c r="E290" s="4"/>
      <c r="F290" s="4"/>
      <c r="G290" s="4"/>
      <c r="P290" s="4">
        <f t="shared" si="279"/>
        <v>0</v>
      </c>
    </row>
    <row r="291" spans="2:16">
      <c r="B291" s="4"/>
      <c r="C291" s="4"/>
      <c r="D291" s="4"/>
      <c r="E291" s="4"/>
      <c r="F291" s="4"/>
      <c r="G291" s="4"/>
      <c r="P291" s="4">
        <f t="shared" si="279"/>
        <v>0</v>
      </c>
    </row>
    <row r="292" spans="2:16">
      <c r="B292" s="4"/>
      <c r="C292" s="4"/>
      <c r="D292" s="4"/>
      <c r="E292" s="4"/>
      <c r="F292" s="4"/>
      <c r="G292" s="4"/>
      <c r="P292" s="4">
        <f t="shared" si="279"/>
        <v>0</v>
      </c>
    </row>
    <row r="293" spans="2:16">
      <c r="B293" s="4"/>
      <c r="C293" s="4"/>
      <c r="D293" s="4"/>
      <c r="E293" s="4"/>
      <c r="F293" s="4"/>
      <c r="G293" s="4"/>
      <c r="P293" s="4">
        <f t="shared" si="279"/>
        <v>0</v>
      </c>
    </row>
    <row r="294" spans="2:16">
      <c r="B294" s="4"/>
      <c r="C294" s="4"/>
      <c r="D294" s="4"/>
      <c r="E294" s="4"/>
      <c r="F294" s="4"/>
      <c r="G294" s="4"/>
      <c r="P294" s="4">
        <f t="shared" si="279"/>
        <v>0</v>
      </c>
    </row>
    <row r="295" spans="2:16">
      <c r="B295" s="4"/>
      <c r="C295" s="4"/>
      <c r="D295" s="4"/>
      <c r="E295" s="4"/>
      <c r="F295" s="4"/>
      <c r="G295" s="4"/>
      <c r="P295" s="4">
        <f t="shared" si="279"/>
        <v>0</v>
      </c>
    </row>
    <row r="296" spans="2:16">
      <c r="B296" s="4"/>
      <c r="C296" s="4"/>
      <c r="D296" s="4"/>
      <c r="E296" s="4"/>
      <c r="F296" s="4"/>
      <c r="G296" s="4"/>
      <c r="P296" s="4">
        <f t="shared" si="279"/>
        <v>0</v>
      </c>
    </row>
    <row r="297" spans="2:16">
      <c r="B297" s="4"/>
      <c r="C297" s="4"/>
      <c r="D297" s="4"/>
      <c r="E297" s="4"/>
      <c r="F297" s="4"/>
      <c r="G297" s="4"/>
      <c r="P297" s="4">
        <f t="shared" si="279"/>
        <v>0</v>
      </c>
    </row>
    <row r="298" spans="2:16">
      <c r="B298" s="4"/>
      <c r="C298" s="4"/>
      <c r="D298" s="4"/>
      <c r="E298" s="4"/>
      <c r="F298" s="4"/>
      <c r="G298" s="4"/>
      <c r="P298" s="4">
        <f t="shared" si="279"/>
        <v>0</v>
      </c>
    </row>
    <row r="299" spans="2:16">
      <c r="B299" s="4"/>
      <c r="C299" s="4"/>
      <c r="D299" s="4"/>
      <c r="E299" s="4"/>
      <c r="F299" s="4"/>
      <c r="G299" s="4"/>
      <c r="P299" s="4">
        <f t="shared" si="279"/>
        <v>0</v>
      </c>
    </row>
    <row r="300" spans="2:16">
      <c r="B300" s="4"/>
      <c r="C300" s="4"/>
      <c r="D300" s="4"/>
      <c r="E300" s="4"/>
      <c r="F300" s="4"/>
      <c r="G300" s="4"/>
      <c r="P300" s="4">
        <f t="shared" si="279"/>
        <v>0</v>
      </c>
    </row>
    <row r="301" spans="2:16">
      <c r="B301" s="4"/>
      <c r="C301" s="4"/>
      <c r="D301" s="4"/>
      <c r="E301" s="4"/>
      <c r="F301" s="4"/>
      <c r="G301" s="4"/>
      <c r="P301" s="4">
        <f t="shared" si="279"/>
        <v>0</v>
      </c>
    </row>
    <row r="302" spans="2:16">
      <c r="B302" s="4"/>
      <c r="C302" s="4"/>
      <c r="D302" s="4"/>
      <c r="E302" s="4"/>
      <c r="F302" s="4"/>
      <c r="G302" s="4"/>
      <c r="P302" s="4">
        <f t="shared" si="279"/>
        <v>0</v>
      </c>
    </row>
    <row r="303" spans="2:16">
      <c r="B303" s="4"/>
      <c r="C303" s="4"/>
      <c r="D303" s="4"/>
      <c r="E303" s="4"/>
      <c r="F303" s="4"/>
      <c r="G303" s="4"/>
      <c r="P303" s="4">
        <f t="shared" si="279"/>
        <v>0</v>
      </c>
    </row>
    <row r="304" spans="2:16">
      <c r="B304" s="4"/>
      <c r="C304" s="4"/>
      <c r="D304" s="4"/>
      <c r="E304" s="4"/>
      <c r="F304" s="4"/>
      <c r="G304" s="4"/>
      <c r="P304" s="4">
        <f t="shared" si="279"/>
        <v>0</v>
      </c>
    </row>
    <row r="305" spans="2:16">
      <c r="B305" s="4"/>
      <c r="C305" s="4"/>
      <c r="D305" s="4"/>
      <c r="E305" s="4"/>
      <c r="F305" s="4"/>
      <c r="G305" s="4"/>
      <c r="P305" s="4">
        <f t="shared" si="279"/>
        <v>0</v>
      </c>
    </row>
    <row r="306" spans="2:16">
      <c r="B306" s="4"/>
      <c r="C306" s="4"/>
      <c r="D306" s="4"/>
      <c r="E306" s="4"/>
      <c r="F306" s="4"/>
      <c r="G306" s="4"/>
      <c r="P306" s="4">
        <f t="shared" si="279"/>
        <v>0</v>
      </c>
    </row>
    <row r="307" spans="2:16">
      <c r="B307" s="4"/>
      <c r="C307" s="4"/>
      <c r="D307" s="4"/>
      <c r="E307" s="4"/>
      <c r="F307" s="4"/>
      <c r="G307" s="4"/>
      <c r="P307" s="4">
        <f t="shared" si="279"/>
        <v>0</v>
      </c>
    </row>
    <row r="308" spans="2:16">
      <c r="B308" s="4"/>
      <c r="C308" s="4"/>
      <c r="D308" s="4"/>
      <c r="E308" s="4"/>
      <c r="F308" s="4"/>
      <c r="G308" s="4"/>
      <c r="P308" s="4">
        <f t="shared" si="279"/>
        <v>0</v>
      </c>
    </row>
    <row r="309" spans="2:16">
      <c r="B309" s="4"/>
      <c r="C309" s="4"/>
      <c r="D309" s="4"/>
      <c r="E309" s="4"/>
      <c r="F309" s="4"/>
      <c r="G309" s="4"/>
      <c r="P309" s="4">
        <f t="shared" si="279"/>
        <v>0</v>
      </c>
    </row>
    <row r="310" spans="2:16">
      <c r="B310" s="4"/>
      <c r="C310" s="4"/>
      <c r="D310" s="4"/>
      <c r="E310" s="4"/>
      <c r="F310" s="4"/>
      <c r="G310" s="4"/>
      <c r="P310" s="4">
        <f t="shared" si="279"/>
        <v>0</v>
      </c>
    </row>
    <row r="311" spans="2:16">
      <c r="B311" s="4"/>
      <c r="C311" s="4"/>
      <c r="D311" s="4"/>
      <c r="E311" s="4"/>
      <c r="F311" s="4"/>
      <c r="G311" s="4"/>
      <c r="P311" s="4">
        <f t="shared" si="279"/>
        <v>0</v>
      </c>
    </row>
    <row r="312" spans="2:16">
      <c r="B312" s="4"/>
      <c r="C312" s="4"/>
      <c r="D312" s="4"/>
      <c r="E312" s="4"/>
      <c r="F312" s="4"/>
      <c r="G312" s="4"/>
      <c r="P312" s="4">
        <f t="shared" si="279"/>
        <v>0</v>
      </c>
    </row>
    <row r="313" spans="2:16">
      <c r="B313" s="4"/>
      <c r="C313" s="4"/>
      <c r="D313" s="4"/>
      <c r="E313" s="4"/>
      <c r="F313" s="4"/>
      <c r="G313" s="4"/>
      <c r="P313" s="4">
        <f t="shared" si="279"/>
        <v>0</v>
      </c>
    </row>
    <row r="314" spans="2:16">
      <c r="B314" s="4"/>
      <c r="C314" s="4"/>
      <c r="D314" s="4"/>
      <c r="E314" s="4"/>
      <c r="F314" s="4"/>
      <c r="G314" s="4"/>
      <c r="P314" s="4">
        <f t="shared" si="279"/>
        <v>0</v>
      </c>
    </row>
    <row r="315" spans="2:16">
      <c r="B315" s="4"/>
      <c r="C315" s="4"/>
      <c r="D315" s="4"/>
      <c r="E315" s="4"/>
      <c r="F315" s="4"/>
      <c r="G315" s="4"/>
      <c r="P315" s="4">
        <f t="shared" si="279"/>
        <v>0</v>
      </c>
    </row>
    <row r="316" spans="2:16">
      <c r="B316" s="4"/>
      <c r="C316" s="4"/>
      <c r="D316" s="4"/>
      <c r="E316" s="4"/>
      <c r="F316" s="4"/>
      <c r="G316" s="4"/>
      <c r="P316" s="4">
        <f t="shared" si="279"/>
        <v>0</v>
      </c>
    </row>
    <row r="317" spans="2:16">
      <c r="B317" s="4"/>
      <c r="C317" s="4"/>
      <c r="D317" s="4"/>
      <c r="E317" s="4"/>
      <c r="F317" s="4"/>
      <c r="G317" s="4"/>
      <c r="P317" s="4">
        <f t="shared" si="279"/>
        <v>0</v>
      </c>
    </row>
    <row r="318" spans="2:16">
      <c r="B318" s="4"/>
      <c r="C318" s="4"/>
      <c r="D318" s="4"/>
      <c r="E318" s="4"/>
      <c r="F318" s="4"/>
      <c r="G318" s="4"/>
      <c r="P318" s="4">
        <f t="shared" si="279"/>
        <v>0</v>
      </c>
    </row>
    <row r="319" spans="2:16">
      <c r="B319" s="4"/>
      <c r="C319" s="4"/>
      <c r="D319" s="4"/>
      <c r="E319" s="4"/>
      <c r="F319" s="4"/>
      <c r="G319" s="4"/>
      <c r="P319" s="4">
        <f t="shared" si="279"/>
        <v>0</v>
      </c>
    </row>
    <row r="320" spans="2:16">
      <c r="B320" s="4"/>
      <c r="C320" s="4"/>
      <c r="D320" s="4"/>
      <c r="E320" s="4"/>
      <c r="F320" s="4"/>
      <c r="G320" s="4"/>
      <c r="P320" s="4">
        <f t="shared" si="279"/>
        <v>0</v>
      </c>
    </row>
    <row r="321" spans="2:16">
      <c r="B321" s="4"/>
      <c r="C321" s="4"/>
      <c r="D321" s="4"/>
      <c r="E321" s="4"/>
      <c r="F321" s="4"/>
      <c r="G321" s="4"/>
      <c r="P321" s="4">
        <f t="shared" si="279"/>
        <v>0</v>
      </c>
    </row>
    <row r="322" spans="2:16">
      <c r="B322" s="4"/>
      <c r="C322" s="4"/>
      <c r="D322" s="4"/>
      <c r="E322" s="4"/>
      <c r="F322" s="4"/>
      <c r="G322" s="4"/>
      <c r="P322" s="4">
        <f t="shared" si="279"/>
        <v>0</v>
      </c>
    </row>
    <row r="323" spans="2:16">
      <c r="B323" s="4"/>
      <c r="C323" s="4"/>
      <c r="D323" s="4"/>
      <c r="E323" s="4"/>
      <c r="F323" s="4"/>
      <c r="G323" s="4"/>
      <c r="P323" s="4">
        <f t="shared" si="279"/>
        <v>0</v>
      </c>
    </row>
    <row r="324" spans="2:16">
      <c r="B324" s="4"/>
      <c r="C324" s="4"/>
      <c r="D324" s="4"/>
      <c r="E324" s="4"/>
      <c r="F324" s="4"/>
      <c r="G324" s="4"/>
      <c r="P324" s="4">
        <f t="shared" si="279"/>
        <v>0</v>
      </c>
    </row>
    <row r="325" spans="2:16">
      <c r="B325" s="4"/>
      <c r="C325" s="4"/>
      <c r="D325" s="4"/>
      <c r="E325" s="4"/>
      <c r="F325" s="4"/>
      <c r="G325" s="4"/>
      <c r="P325" s="4">
        <f t="shared" si="279"/>
        <v>0</v>
      </c>
    </row>
    <row r="326" spans="2:16">
      <c r="B326" s="4"/>
      <c r="C326" s="4"/>
      <c r="D326" s="4"/>
      <c r="E326" s="4"/>
      <c r="F326" s="4"/>
      <c r="G326" s="4"/>
      <c r="P326" s="4">
        <f t="shared" si="279"/>
        <v>0</v>
      </c>
    </row>
    <row r="327" spans="2:16">
      <c r="B327" s="4"/>
      <c r="C327" s="4"/>
      <c r="D327" s="4"/>
      <c r="E327" s="4"/>
      <c r="F327" s="4"/>
      <c r="G327" s="4"/>
      <c r="P327" s="4">
        <f t="shared" si="279"/>
        <v>0</v>
      </c>
    </row>
    <row r="328" spans="2:16">
      <c r="B328" s="4"/>
      <c r="C328" s="4"/>
      <c r="D328" s="4"/>
      <c r="E328" s="4"/>
      <c r="F328" s="4"/>
      <c r="G328" s="4"/>
      <c r="P328" s="4">
        <f t="shared" si="279"/>
        <v>0</v>
      </c>
    </row>
    <row r="329" spans="2:16">
      <c r="B329" s="4"/>
      <c r="C329" s="4"/>
      <c r="D329" s="4"/>
      <c r="E329" s="4"/>
      <c r="F329" s="4"/>
      <c r="G329" s="4"/>
      <c r="P329" s="4">
        <f t="shared" si="279"/>
        <v>0</v>
      </c>
    </row>
    <row r="330" spans="2:16">
      <c r="B330" s="4"/>
      <c r="C330" s="4"/>
      <c r="D330" s="4"/>
      <c r="E330" s="4"/>
      <c r="F330" s="4"/>
      <c r="G330" s="4"/>
      <c r="P330" s="4">
        <f t="shared" si="279"/>
        <v>0</v>
      </c>
    </row>
    <row r="331" spans="2:16">
      <c r="B331" s="4"/>
      <c r="C331" s="4"/>
      <c r="D331" s="4"/>
      <c r="E331" s="4"/>
      <c r="F331" s="4"/>
      <c r="G331" s="4"/>
      <c r="P331" s="4">
        <f t="shared" si="279"/>
        <v>0</v>
      </c>
    </row>
    <row r="332" spans="2:16">
      <c r="B332" s="4"/>
      <c r="C332" s="4"/>
      <c r="D332" s="4"/>
      <c r="E332" s="4"/>
      <c r="F332" s="4"/>
      <c r="G332" s="4"/>
      <c r="P332" s="4">
        <f t="shared" si="279"/>
        <v>0</v>
      </c>
    </row>
    <row r="333" spans="2:16">
      <c r="B333" s="4"/>
      <c r="C333" s="4"/>
      <c r="D333" s="4"/>
      <c r="E333" s="4"/>
      <c r="F333" s="4"/>
      <c r="G333" s="4"/>
      <c r="P333" s="4">
        <f t="shared" si="279"/>
        <v>0</v>
      </c>
    </row>
    <row r="334" spans="2:16">
      <c r="B334" s="4"/>
      <c r="C334" s="4"/>
      <c r="D334" s="4"/>
      <c r="E334" s="4"/>
      <c r="F334" s="4"/>
      <c r="G334" s="4"/>
      <c r="P334" s="4">
        <f t="shared" si="279"/>
        <v>0</v>
      </c>
    </row>
    <row r="335" spans="2:16">
      <c r="B335" s="4"/>
      <c r="C335" s="4"/>
      <c r="D335" s="4"/>
      <c r="E335" s="4"/>
      <c r="F335" s="4"/>
      <c r="G335" s="4"/>
      <c r="P335" s="4">
        <f t="shared" si="279"/>
        <v>0</v>
      </c>
    </row>
    <row r="336" spans="2:16">
      <c r="B336" s="4"/>
      <c r="C336" s="4"/>
      <c r="D336" s="4"/>
      <c r="E336" s="4"/>
      <c r="F336" s="4"/>
      <c r="G336" s="4"/>
      <c r="P336" s="4">
        <f t="shared" si="279"/>
        <v>0</v>
      </c>
    </row>
    <row r="337" spans="2:16">
      <c r="B337" s="4"/>
      <c r="C337" s="4"/>
      <c r="D337" s="4"/>
      <c r="E337" s="4"/>
      <c r="F337" s="4"/>
      <c r="G337" s="4"/>
      <c r="P337" s="4">
        <f t="shared" si="279"/>
        <v>0</v>
      </c>
    </row>
    <row r="338" spans="2:16">
      <c r="B338" s="4"/>
      <c r="C338" s="4"/>
      <c r="D338" s="4"/>
      <c r="E338" s="4"/>
      <c r="F338" s="4"/>
      <c r="G338" s="4"/>
      <c r="P338" s="4">
        <f t="shared" si="279"/>
        <v>0</v>
      </c>
    </row>
    <row r="339" spans="2:16">
      <c r="B339" s="4"/>
      <c r="C339" s="4"/>
      <c r="D339" s="4"/>
      <c r="E339" s="4"/>
      <c r="F339" s="4"/>
      <c r="G339" s="4"/>
      <c r="P339" s="4">
        <f t="shared" si="279"/>
        <v>0</v>
      </c>
    </row>
    <row r="340" spans="2:16">
      <c r="B340" s="4"/>
      <c r="C340" s="4"/>
      <c r="D340" s="4"/>
      <c r="E340" s="4"/>
      <c r="F340" s="4"/>
      <c r="G340" s="4"/>
      <c r="P340" s="4">
        <f t="shared" si="279"/>
        <v>0</v>
      </c>
    </row>
    <row r="341" spans="2:16">
      <c r="B341" s="4"/>
      <c r="C341" s="4"/>
      <c r="D341" s="4"/>
      <c r="E341" s="4"/>
      <c r="F341" s="4"/>
      <c r="G341" s="4"/>
      <c r="P341" s="4">
        <f t="shared" si="279"/>
        <v>0</v>
      </c>
    </row>
    <row r="342" spans="2:16">
      <c r="B342" s="4"/>
      <c r="C342" s="4"/>
      <c r="D342" s="4"/>
      <c r="E342" s="4"/>
      <c r="F342" s="4"/>
      <c r="G342" s="4"/>
      <c r="P342" s="4">
        <f t="shared" si="279"/>
        <v>0</v>
      </c>
    </row>
    <row r="343" spans="2:16">
      <c r="B343" s="4"/>
      <c r="C343" s="4"/>
      <c r="D343" s="4"/>
      <c r="E343" s="4"/>
      <c r="F343" s="4"/>
      <c r="G343" s="4"/>
    </row>
    <row r="344" spans="2:16">
      <c r="B344" s="4"/>
      <c r="C344" s="4"/>
      <c r="D344" s="4"/>
      <c r="E344" s="4"/>
      <c r="F344" s="4"/>
      <c r="G344" s="4"/>
    </row>
    <row r="345" spans="2:16">
      <c r="B345" s="4"/>
      <c r="C345" s="4"/>
      <c r="D345" s="4"/>
      <c r="E345" s="4"/>
      <c r="F345" s="4"/>
      <c r="G345" s="4"/>
    </row>
    <row r="346" spans="2:16">
      <c r="B346" s="4"/>
      <c r="C346" s="4"/>
      <c r="D346" s="4"/>
      <c r="E346" s="4"/>
      <c r="F346" s="4"/>
      <c r="G346" s="4"/>
    </row>
    <row r="347" spans="2:16">
      <c r="B347" s="4"/>
      <c r="C347" s="4"/>
      <c r="D347" s="4"/>
      <c r="E347" s="4"/>
      <c r="F347" s="4"/>
      <c r="G347" s="4"/>
    </row>
    <row r="348" spans="2:16">
      <c r="B348" s="4"/>
      <c r="C348" s="4"/>
      <c r="D348" s="4"/>
      <c r="E348" s="4"/>
      <c r="F348" s="4"/>
      <c r="G348" s="4"/>
    </row>
    <row r="349" spans="2:16">
      <c r="B349" s="4"/>
      <c r="C349" s="4"/>
      <c r="D349" s="4"/>
      <c r="E349" s="4"/>
      <c r="F349" s="4"/>
      <c r="G349" s="4"/>
    </row>
    <row r="350" spans="2:16">
      <c r="B350" s="4"/>
      <c r="C350" s="4"/>
      <c r="D350" s="4"/>
      <c r="E350" s="4"/>
      <c r="F350" s="4"/>
      <c r="G350" s="4"/>
    </row>
    <row r="351" spans="2:16">
      <c r="B351" s="4"/>
      <c r="C351" s="4"/>
      <c r="D351" s="4"/>
      <c r="E351" s="4"/>
      <c r="F351" s="4"/>
      <c r="G351" s="4"/>
    </row>
    <row r="352" spans="2:16">
      <c r="B352" s="4"/>
      <c r="C352" s="4"/>
      <c r="D352" s="4"/>
      <c r="E352" s="4"/>
      <c r="F352" s="4"/>
      <c r="G352" s="4"/>
    </row>
    <row r="353" spans="2:7">
      <c r="B353" s="4"/>
      <c r="C353" s="4"/>
      <c r="D353" s="4"/>
      <c r="E353" s="4"/>
      <c r="F353" s="4"/>
      <c r="G353" s="4"/>
    </row>
    <row r="354" spans="2:7">
      <c r="B354" s="4"/>
      <c r="C354" s="4"/>
      <c r="D354" s="4"/>
      <c r="E354" s="4"/>
      <c r="F354" s="4"/>
      <c r="G354" s="4"/>
    </row>
    <row r="355" spans="2:7">
      <c r="B355" s="4"/>
      <c r="C355" s="4"/>
      <c r="D355" s="4"/>
      <c r="E355" s="4"/>
      <c r="F355" s="4"/>
      <c r="G355" s="4"/>
    </row>
    <row r="356" spans="2:7">
      <c r="B356" s="4"/>
      <c r="C356" s="4"/>
      <c r="D356" s="4"/>
      <c r="E356" s="4"/>
      <c r="F356" s="4"/>
      <c r="G356" s="4"/>
    </row>
    <row r="357" spans="2:7">
      <c r="B357" s="4"/>
      <c r="C357" s="4"/>
      <c r="D357" s="4"/>
      <c r="E357" s="4"/>
      <c r="F357" s="4"/>
      <c r="G357" s="4"/>
    </row>
    <row r="358" spans="2:7">
      <c r="B358" s="4"/>
      <c r="C358" s="4"/>
      <c r="D358" s="4"/>
      <c r="E358" s="4"/>
      <c r="F358" s="4"/>
      <c r="G358" s="4"/>
    </row>
    <row r="359" spans="2:7">
      <c r="B359" s="4"/>
      <c r="C359" s="4"/>
      <c r="D359" s="4"/>
      <c r="E359" s="4"/>
      <c r="F359" s="4"/>
      <c r="G359" s="4"/>
    </row>
    <row r="360" spans="2:7">
      <c r="B360" s="4"/>
      <c r="C360" s="4"/>
      <c r="D360" s="4"/>
      <c r="E360" s="4"/>
      <c r="F360" s="4"/>
      <c r="G360" s="4"/>
    </row>
    <row r="361" spans="2:7">
      <c r="B361" s="4"/>
      <c r="C361" s="4"/>
      <c r="D361" s="4"/>
      <c r="E361" s="4"/>
      <c r="F361" s="4"/>
      <c r="G361" s="4"/>
    </row>
    <row r="362" spans="2:7">
      <c r="B362" s="4"/>
      <c r="C362" s="4"/>
      <c r="D362" s="4"/>
      <c r="E362" s="4"/>
      <c r="F362" s="4"/>
      <c r="G362" s="4"/>
    </row>
    <row r="363" spans="2:7">
      <c r="B363" s="4"/>
      <c r="C363" s="4"/>
      <c r="D363" s="4"/>
      <c r="E363" s="4"/>
      <c r="F363" s="4"/>
      <c r="G363" s="4"/>
    </row>
    <row r="364" spans="2:7">
      <c r="B364" s="4"/>
      <c r="C364" s="4"/>
      <c r="D364" s="4"/>
      <c r="E364" s="4"/>
      <c r="F364" s="4"/>
      <c r="G364" s="4"/>
    </row>
    <row r="365" spans="2:7">
      <c r="B365" s="4"/>
      <c r="C365" s="4"/>
      <c r="D365" s="4"/>
      <c r="E365" s="4"/>
      <c r="F365" s="4"/>
      <c r="G365" s="4"/>
    </row>
    <row r="366" spans="2:7">
      <c r="B366" s="4"/>
      <c r="C366" s="4"/>
      <c r="D366" s="4"/>
      <c r="E366" s="4"/>
      <c r="F366" s="4"/>
      <c r="G366" s="4"/>
    </row>
    <row r="367" spans="2:7">
      <c r="B367" s="4"/>
      <c r="C367" s="4"/>
      <c r="D367" s="4"/>
      <c r="E367" s="4"/>
      <c r="F367" s="4"/>
      <c r="G367" s="4"/>
    </row>
    <row r="368" spans="2:7">
      <c r="B368" s="4"/>
      <c r="C368" s="4"/>
      <c r="D368" s="4"/>
      <c r="E368" s="4"/>
      <c r="F368" s="4"/>
      <c r="G368" s="4"/>
    </row>
    <row r="369" spans="2:7">
      <c r="B369" s="4"/>
      <c r="C369" s="4"/>
      <c r="D369" s="4"/>
      <c r="E369" s="4"/>
      <c r="F369" s="4"/>
      <c r="G369" s="4"/>
    </row>
    <row r="370" spans="2:7">
      <c r="B370" s="4"/>
      <c r="C370" s="4"/>
      <c r="D370" s="4"/>
      <c r="E370" s="4"/>
      <c r="F370" s="4"/>
      <c r="G370" s="4"/>
    </row>
    <row r="371" spans="2:7">
      <c r="B371" s="4"/>
      <c r="C371" s="4"/>
      <c r="D371" s="4"/>
      <c r="E371" s="4"/>
      <c r="F371" s="4"/>
      <c r="G371" s="4"/>
    </row>
    <row r="372" spans="2:7">
      <c r="B372" s="4"/>
      <c r="C372" s="4"/>
      <c r="D372" s="4"/>
      <c r="E372" s="4"/>
      <c r="F372" s="4"/>
      <c r="G372" s="4"/>
    </row>
    <row r="373" spans="2:7">
      <c r="B373" s="4"/>
      <c r="C373" s="4"/>
      <c r="D373" s="4"/>
      <c r="E373" s="4"/>
      <c r="F373" s="4"/>
      <c r="G373" s="4"/>
    </row>
    <row r="374" spans="2:7">
      <c r="B374" s="4"/>
      <c r="C374" s="4"/>
      <c r="D374" s="4"/>
      <c r="E374" s="4"/>
      <c r="F374" s="4"/>
      <c r="G374" s="4"/>
    </row>
    <row r="375" spans="2:7">
      <c r="B375" s="4"/>
      <c r="C375" s="4"/>
      <c r="D375" s="4"/>
      <c r="E375" s="4"/>
      <c r="F375" s="4"/>
      <c r="G375" s="4"/>
    </row>
    <row r="376" spans="2:7">
      <c r="B376" s="4"/>
      <c r="C376" s="4"/>
      <c r="D376" s="4"/>
      <c r="E376" s="4"/>
      <c r="F376" s="4"/>
      <c r="G376" s="4"/>
    </row>
    <row r="377" spans="2:7">
      <c r="B377" s="4"/>
      <c r="C377" s="4"/>
      <c r="D377" s="4"/>
      <c r="E377" s="4"/>
      <c r="F377" s="4"/>
      <c r="G377" s="4"/>
    </row>
    <row r="378" spans="2:7">
      <c r="B378" s="4"/>
      <c r="C378" s="4"/>
      <c r="D378" s="4"/>
      <c r="E378" s="4"/>
      <c r="F378" s="4"/>
      <c r="G378" s="4"/>
    </row>
    <row r="379" spans="2:7">
      <c r="B379" s="4"/>
      <c r="C379" s="4"/>
      <c r="D379" s="4"/>
      <c r="E379" s="4"/>
      <c r="F379" s="4"/>
      <c r="G379" s="4"/>
    </row>
    <row r="380" spans="2:7">
      <c r="B380" s="4"/>
      <c r="C380" s="4"/>
      <c r="D380" s="4"/>
      <c r="E380" s="4"/>
      <c r="F380" s="4"/>
      <c r="G380" s="4"/>
    </row>
    <row r="381" spans="2:7">
      <c r="B381" s="4"/>
      <c r="C381" s="4"/>
      <c r="D381" s="4"/>
      <c r="E381" s="4"/>
      <c r="F381" s="4"/>
      <c r="G381" s="4"/>
    </row>
    <row r="382" spans="2:7">
      <c r="B382" s="4"/>
      <c r="C382" s="4"/>
      <c r="D382" s="4"/>
      <c r="E382" s="4"/>
      <c r="F382" s="4"/>
      <c r="G382" s="4"/>
    </row>
    <row r="383" spans="2:7">
      <c r="B383" s="4"/>
      <c r="C383" s="4"/>
      <c r="D383" s="4"/>
      <c r="E383" s="4"/>
      <c r="F383" s="4"/>
      <c r="G383" s="4"/>
    </row>
    <row r="384" spans="2:7">
      <c r="B384" s="4"/>
      <c r="C384" s="4"/>
      <c r="D384" s="4"/>
      <c r="E384" s="4"/>
      <c r="F384" s="4"/>
      <c r="G384" s="4"/>
    </row>
    <row r="385" spans="2:7">
      <c r="B385" s="4"/>
      <c r="C385" s="4"/>
      <c r="D385" s="4"/>
      <c r="E385" s="4"/>
      <c r="F385" s="4"/>
      <c r="G385" s="4"/>
    </row>
    <row r="386" spans="2:7">
      <c r="B386" s="4"/>
      <c r="C386" s="4"/>
      <c r="D386" s="4"/>
      <c r="E386" s="4"/>
      <c r="F386" s="4"/>
      <c r="G386" s="4"/>
    </row>
    <row r="387" spans="2:7">
      <c r="B387" s="4"/>
      <c r="C387" s="4"/>
      <c r="D387" s="4"/>
      <c r="E387" s="4"/>
      <c r="F387" s="4"/>
      <c r="G387" s="4"/>
    </row>
    <row r="388" spans="2:7">
      <c r="B388" s="4"/>
      <c r="C388" s="4"/>
      <c r="D388" s="4"/>
      <c r="E388" s="4"/>
      <c r="F388" s="4"/>
      <c r="G388" s="4"/>
    </row>
    <row r="389" spans="2:7">
      <c r="B389" s="4"/>
      <c r="C389" s="4"/>
      <c r="D389" s="4"/>
      <c r="E389" s="4"/>
      <c r="F389" s="4"/>
      <c r="G389" s="4"/>
    </row>
    <row r="390" spans="2:7">
      <c r="B390" s="4"/>
      <c r="C390" s="4"/>
      <c r="D390" s="4"/>
      <c r="E390" s="4"/>
      <c r="F390" s="4"/>
      <c r="G390" s="4"/>
    </row>
    <row r="391" spans="2:7">
      <c r="B391" s="4"/>
      <c r="C391" s="4"/>
      <c r="D391" s="4"/>
      <c r="E391" s="4"/>
      <c r="F391" s="4"/>
      <c r="G391" s="4"/>
    </row>
    <row r="392" spans="2:7">
      <c r="B392" s="4"/>
      <c r="C392" s="4"/>
      <c r="D392" s="4"/>
      <c r="E392" s="4"/>
      <c r="F392" s="4"/>
      <c r="G392" s="4"/>
    </row>
    <row r="393" spans="2:7">
      <c r="B393" s="4"/>
      <c r="C393" s="4"/>
      <c r="D393" s="4"/>
      <c r="E393" s="4"/>
      <c r="F393" s="4"/>
      <c r="G393" s="4"/>
    </row>
    <row r="394" spans="2:7">
      <c r="B394" s="4"/>
      <c r="C394" s="4"/>
      <c r="D394" s="4"/>
      <c r="E394" s="4"/>
      <c r="F394" s="4"/>
      <c r="G394" s="4"/>
    </row>
    <row r="395" spans="2:7">
      <c r="B395" s="4"/>
      <c r="C395" s="4"/>
      <c r="D395" s="4"/>
      <c r="E395" s="4"/>
      <c r="F395" s="4"/>
      <c r="G395" s="4"/>
    </row>
    <row r="396" spans="2:7">
      <c r="B396" s="4"/>
      <c r="C396" s="4"/>
      <c r="D396" s="4"/>
      <c r="E396" s="4"/>
      <c r="F396" s="4"/>
      <c r="G396" s="4"/>
    </row>
    <row r="397" spans="2:7">
      <c r="B397" s="4"/>
      <c r="C397" s="4"/>
      <c r="D397" s="4"/>
      <c r="E397" s="4"/>
      <c r="F397" s="4"/>
      <c r="G397" s="4"/>
    </row>
    <row r="398" spans="2:7">
      <c r="B398" s="4"/>
      <c r="C398" s="4"/>
      <c r="D398" s="4"/>
      <c r="E398" s="4"/>
      <c r="F398" s="4"/>
      <c r="G398" s="4"/>
    </row>
    <row r="399" spans="2:7">
      <c r="B399" s="4"/>
      <c r="C399" s="4"/>
      <c r="D399" s="4"/>
      <c r="E399" s="4"/>
      <c r="F399" s="4"/>
      <c r="G399" s="4"/>
    </row>
    <row r="400" spans="2:7">
      <c r="B400" s="4"/>
      <c r="C400" s="4"/>
      <c r="D400" s="4"/>
      <c r="E400" s="4"/>
      <c r="F400" s="4"/>
      <c r="G400" s="4"/>
    </row>
    <row r="401" spans="2:7">
      <c r="B401" s="4"/>
      <c r="C401" s="4"/>
      <c r="D401" s="4"/>
      <c r="E401" s="4"/>
      <c r="F401" s="4"/>
      <c r="G401" s="4"/>
    </row>
    <row r="402" spans="2:7">
      <c r="B402" s="4"/>
      <c r="C402" s="4"/>
      <c r="D402" s="4"/>
      <c r="E402" s="4"/>
      <c r="F402" s="4"/>
      <c r="G402" s="4"/>
    </row>
    <row r="403" spans="2:7">
      <c r="B403" s="4"/>
      <c r="C403" s="4"/>
      <c r="D403" s="4"/>
      <c r="E403" s="4"/>
      <c r="F403" s="4"/>
      <c r="G403" s="4"/>
    </row>
    <row r="404" spans="2:7">
      <c r="B404" s="4"/>
      <c r="C404" s="4"/>
      <c r="D404" s="4"/>
      <c r="E404" s="4"/>
      <c r="F404" s="4"/>
      <c r="G404" s="4"/>
    </row>
    <row r="405" spans="2:7">
      <c r="B405" s="4"/>
      <c r="C405" s="4"/>
      <c r="D405" s="4"/>
      <c r="E405" s="4"/>
      <c r="F405" s="4"/>
      <c r="G405" s="4"/>
    </row>
    <row r="406" spans="2:7">
      <c r="B406" s="4"/>
      <c r="C406" s="4"/>
      <c r="D406" s="4"/>
      <c r="E406" s="4"/>
      <c r="F406" s="4"/>
      <c r="G406" s="4"/>
    </row>
    <row r="407" spans="2:7">
      <c r="B407" s="4"/>
      <c r="C407" s="4"/>
      <c r="D407" s="4"/>
      <c r="E407" s="4"/>
      <c r="F407" s="4"/>
      <c r="G407" s="4"/>
    </row>
    <row r="408" spans="2:7">
      <c r="B408" s="4"/>
      <c r="C408" s="4"/>
      <c r="D408" s="4"/>
      <c r="E408" s="4"/>
      <c r="F408" s="4"/>
      <c r="G408" s="4"/>
    </row>
    <row r="409" spans="2:7">
      <c r="B409" s="4"/>
      <c r="C409" s="4"/>
      <c r="D409" s="4"/>
      <c r="E409" s="4"/>
      <c r="F409" s="4"/>
      <c r="G409" s="4"/>
    </row>
    <row r="410" spans="2:7">
      <c r="B410" s="4"/>
      <c r="C410" s="4"/>
      <c r="D410" s="4"/>
      <c r="E410" s="4"/>
      <c r="F410" s="4"/>
      <c r="G410" s="4"/>
    </row>
    <row r="411" spans="2:7">
      <c r="B411" s="4"/>
      <c r="C411" s="4"/>
      <c r="D411" s="4"/>
      <c r="E411" s="4"/>
      <c r="F411" s="4"/>
      <c r="G411" s="4"/>
    </row>
    <row r="412" spans="2:7">
      <c r="B412" s="4"/>
      <c r="C412" s="4"/>
      <c r="D412" s="4"/>
      <c r="E412" s="4"/>
      <c r="F412" s="4"/>
      <c r="G412" s="4"/>
    </row>
    <row r="413" spans="2:7">
      <c r="B413" s="4"/>
      <c r="C413" s="4"/>
      <c r="D413" s="4"/>
      <c r="E413" s="4"/>
      <c r="F413" s="4"/>
      <c r="G413" s="4"/>
    </row>
    <row r="414" spans="2:7">
      <c r="B414" s="4"/>
      <c r="C414" s="4"/>
      <c r="D414" s="4"/>
      <c r="E414" s="4"/>
      <c r="F414" s="4"/>
      <c r="G414" s="4"/>
    </row>
    <row r="415" spans="2:7">
      <c r="B415" s="4"/>
      <c r="C415" s="4"/>
      <c r="D415" s="4"/>
      <c r="E415" s="4"/>
      <c r="F415" s="4"/>
      <c r="G415" s="4"/>
    </row>
    <row r="416" spans="2:7">
      <c r="B416" s="4"/>
      <c r="C416" s="4"/>
      <c r="D416" s="4"/>
      <c r="E416" s="4"/>
      <c r="F416" s="4"/>
      <c r="G416" s="4"/>
    </row>
    <row r="417" spans="2:7">
      <c r="B417" s="4"/>
      <c r="C417" s="4"/>
      <c r="D417" s="4"/>
      <c r="E417" s="4"/>
      <c r="F417" s="4"/>
      <c r="G417" s="4"/>
    </row>
    <row r="418" spans="2:7">
      <c r="B418" s="4"/>
      <c r="C418" s="4"/>
      <c r="D418" s="4"/>
      <c r="E418" s="4"/>
      <c r="F418" s="4"/>
      <c r="G418" s="4"/>
    </row>
    <row r="419" spans="2:7">
      <c r="B419" s="4"/>
      <c r="C419" s="4"/>
      <c r="D419" s="4"/>
      <c r="E419" s="4"/>
      <c r="F419" s="4"/>
      <c r="G419" s="4"/>
    </row>
    <row r="420" spans="2:7">
      <c r="B420" s="4"/>
      <c r="C420" s="4"/>
      <c r="D420" s="4"/>
      <c r="E420" s="4"/>
      <c r="F420" s="4"/>
      <c r="G420" s="4"/>
    </row>
    <row r="421" spans="2:7">
      <c r="B421" s="4"/>
      <c r="C421" s="4"/>
      <c r="D421" s="4"/>
      <c r="E421" s="4"/>
      <c r="F421" s="4"/>
      <c r="G421" s="4"/>
    </row>
    <row r="422" spans="2:7">
      <c r="B422" s="4"/>
      <c r="C422" s="4"/>
      <c r="D422" s="4"/>
      <c r="E422" s="4"/>
      <c r="F422" s="4"/>
      <c r="G422" s="4"/>
    </row>
    <row r="423" spans="2:7">
      <c r="B423" s="4"/>
      <c r="C423" s="4"/>
      <c r="D423" s="4"/>
      <c r="E423" s="4"/>
      <c r="F423" s="4"/>
      <c r="G423" s="4"/>
    </row>
    <row r="424" spans="2:7">
      <c r="B424" s="4"/>
      <c r="C424" s="4"/>
      <c r="D424" s="4"/>
      <c r="E424" s="4"/>
      <c r="F424" s="4"/>
      <c r="G424" s="4"/>
    </row>
    <row r="425" spans="2:7">
      <c r="B425" s="4"/>
      <c r="C425" s="4"/>
      <c r="D425" s="4"/>
      <c r="E425" s="4"/>
      <c r="F425" s="4"/>
      <c r="G425" s="4"/>
    </row>
    <row r="426" spans="2:7">
      <c r="B426" s="4"/>
      <c r="C426" s="4"/>
      <c r="D426" s="4"/>
      <c r="E426" s="4"/>
      <c r="F426" s="4"/>
      <c r="G426" s="4"/>
    </row>
    <row r="427" spans="2:7">
      <c r="B427" s="4"/>
      <c r="C427" s="4"/>
      <c r="D427" s="4"/>
      <c r="E427" s="4"/>
      <c r="F427" s="4"/>
      <c r="G427" s="4"/>
    </row>
    <row r="428" spans="2:7">
      <c r="B428" s="4"/>
      <c r="C428" s="4"/>
      <c r="D428" s="4"/>
      <c r="E428" s="4"/>
      <c r="F428" s="4"/>
      <c r="G428" s="4"/>
    </row>
    <row r="429" spans="2:7">
      <c r="B429" s="4"/>
      <c r="C429" s="4"/>
      <c r="D429" s="4"/>
      <c r="E429" s="4"/>
      <c r="F429" s="4"/>
      <c r="G429" s="4"/>
    </row>
    <row r="430" spans="2:7">
      <c r="B430" s="4"/>
      <c r="C430" s="4"/>
      <c r="D430" s="4"/>
      <c r="E430" s="4"/>
      <c r="F430" s="4"/>
      <c r="G430" s="4"/>
    </row>
    <row r="431" spans="2:7">
      <c r="B431" s="4"/>
      <c r="C431" s="4"/>
      <c r="D431" s="4"/>
      <c r="E431" s="4"/>
      <c r="F431" s="4"/>
      <c r="G431" s="4"/>
    </row>
    <row r="432" spans="2:7">
      <c r="B432" s="4"/>
      <c r="C432" s="4"/>
      <c r="D432" s="4"/>
      <c r="E432" s="4"/>
      <c r="F432" s="4"/>
      <c r="G432" s="4"/>
    </row>
    <row r="433" spans="2:7">
      <c r="B433" s="4"/>
      <c r="C433" s="4"/>
      <c r="D433" s="4"/>
      <c r="E433" s="4"/>
      <c r="F433" s="4"/>
      <c r="G433" s="4"/>
    </row>
    <row r="434" spans="2:7">
      <c r="B434" s="4"/>
      <c r="C434" s="4"/>
      <c r="D434" s="4"/>
      <c r="E434" s="4"/>
      <c r="F434" s="4"/>
      <c r="G434" s="4"/>
    </row>
    <row r="435" spans="2:7">
      <c r="B435" s="4"/>
      <c r="C435" s="4"/>
      <c r="D435" s="4"/>
      <c r="E435" s="4"/>
      <c r="F435" s="4"/>
      <c r="G435" s="4"/>
    </row>
    <row r="436" spans="2:7">
      <c r="B436" s="4"/>
      <c r="C436" s="4"/>
      <c r="D436" s="4"/>
      <c r="E436" s="4"/>
      <c r="F436" s="4"/>
      <c r="G436" s="4"/>
    </row>
    <row r="437" spans="2:7">
      <c r="B437" s="4"/>
      <c r="C437" s="4"/>
      <c r="D437" s="4"/>
      <c r="E437" s="4"/>
      <c r="F437" s="4"/>
      <c r="G437" s="4"/>
    </row>
    <row r="438" spans="2:7">
      <c r="B438" s="4"/>
      <c r="C438" s="4"/>
      <c r="D438" s="4"/>
      <c r="E438" s="4"/>
      <c r="F438" s="4"/>
      <c r="G438" s="4"/>
    </row>
    <row r="439" spans="2:7">
      <c r="B439" s="4"/>
      <c r="C439" s="4"/>
      <c r="D439" s="4"/>
      <c r="E439" s="4"/>
      <c r="F439" s="4"/>
      <c r="G439" s="4"/>
    </row>
    <row r="440" spans="2:7">
      <c r="B440" s="4"/>
      <c r="C440" s="4"/>
      <c r="D440" s="4"/>
      <c r="E440" s="4"/>
      <c r="F440" s="4"/>
      <c r="G440" s="4"/>
    </row>
    <row r="441" spans="2:7">
      <c r="B441" s="4"/>
      <c r="C441" s="4"/>
      <c r="D441" s="4"/>
      <c r="E441" s="4"/>
      <c r="F441" s="4"/>
      <c r="G441" s="4"/>
    </row>
    <row r="442" spans="2:7">
      <c r="B442" s="4"/>
      <c r="C442" s="4"/>
      <c r="D442" s="4"/>
      <c r="E442" s="4"/>
      <c r="F442" s="4"/>
      <c r="G442" s="4"/>
    </row>
    <row r="443" spans="2:7">
      <c r="B443" s="4"/>
      <c r="C443" s="4"/>
      <c r="D443" s="4"/>
      <c r="E443" s="4"/>
      <c r="F443" s="4"/>
      <c r="G443" s="4"/>
    </row>
    <row r="444" spans="2:7">
      <c r="B444" s="4"/>
      <c r="C444" s="4"/>
      <c r="D444" s="4"/>
      <c r="E444" s="4"/>
      <c r="F444" s="4"/>
      <c r="G444" s="4"/>
    </row>
    <row r="445" spans="2:7">
      <c r="B445" s="4"/>
      <c r="C445" s="4"/>
      <c r="D445" s="4"/>
      <c r="E445" s="4"/>
      <c r="F445" s="4"/>
      <c r="G445" s="4"/>
    </row>
    <row r="446" spans="2:7">
      <c r="B446" s="4"/>
      <c r="C446" s="4"/>
      <c r="D446" s="4"/>
      <c r="E446" s="4"/>
      <c r="F446" s="4"/>
      <c r="G446" s="4"/>
    </row>
    <row r="447" spans="2:7">
      <c r="B447" s="4"/>
      <c r="C447" s="4"/>
      <c r="D447" s="4"/>
      <c r="E447" s="4"/>
      <c r="F447" s="4"/>
      <c r="G447" s="4"/>
    </row>
    <row r="448" spans="2:7">
      <c r="B448" s="4"/>
      <c r="C448" s="4"/>
      <c r="D448" s="4"/>
      <c r="E448" s="4"/>
      <c r="F448" s="4"/>
      <c r="G448" s="4"/>
    </row>
    <row r="449" spans="2:7">
      <c r="B449" s="4"/>
      <c r="C449" s="4"/>
      <c r="D449" s="4"/>
      <c r="E449" s="4"/>
      <c r="F449" s="4"/>
      <c r="G449" s="4"/>
    </row>
    <row r="450" spans="2:7">
      <c r="B450" s="4"/>
      <c r="C450" s="4"/>
      <c r="D450" s="4"/>
      <c r="E450" s="4"/>
      <c r="F450" s="4"/>
      <c r="G450" s="4"/>
    </row>
    <row r="451" spans="2:7">
      <c r="B451" s="4"/>
      <c r="C451" s="4"/>
      <c r="D451" s="4"/>
      <c r="E451" s="4"/>
      <c r="F451" s="4"/>
      <c r="G451" s="4"/>
    </row>
    <row r="452" spans="2:7">
      <c r="B452" s="4"/>
      <c r="C452" s="4"/>
      <c r="D452" s="4"/>
      <c r="E452" s="4"/>
      <c r="F452" s="4"/>
      <c r="G452" s="4"/>
    </row>
    <row r="453" spans="2:7">
      <c r="B453" s="4"/>
      <c r="C453" s="4"/>
      <c r="D453" s="4"/>
      <c r="E453" s="4"/>
      <c r="F453" s="4"/>
      <c r="G453" s="4"/>
    </row>
    <row r="454" spans="2:7">
      <c r="B454" s="4"/>
      <c r="C454" s="4"/>
      <c r="D454" s="4"/>
      <c r="E454" s="4"/>
      <c r="F454" s="4"/>
      <c r="G454" s="4"/>
    </row>
    <row r="455" spans="2:7">
      <c r="B455" s="4"/>
      <c r="C455" s="4"/>
      <c r="D455" s="4"/>
      <c r="E455" s="4"/>
      <c r="F455" s="4"/>
      <c r="G455" s="4"/>
    </row>
    <row r="456" spans="2:7">
      <c r="B456" s="4"/>
      <c r="C456" s="4"/>
      <c r="D456" s="4"/>
      <c r="E456" s="4"/>
      <c r="F456" s="4"/>
      <c r="G456" s="4"/>
    </row>
    <row r="457" spans="2:7">
      <c r="B457" s="4"/>
      <c r="C457" s="4"/>
      <c r="D457" s="4"/>
      <c r="E457" s="4"/>
      <c r="F457" s="4"/>
      <c r="G457" s="4"/>
    </row>
    <row r="458" spans="2:7">
      <c r="B458" s="4"/>
      <c r="C458" s="4"/>
      <c r="D458" s="4"/>
      <c r="E458" s="4"/>
      <c r="F458" s="4"/>
      <c r="G458" s="4"/>
    </row>
    <row r="459" spans="2:7">
      <c r="B459" s="4"/>
      <c r="C459" s="4"/>
      <c r="D459" s="4"/>
      <c r="E459" s="4"/>
      <c r="F459" s="4"/>
      <c r="G459" s="4"/>
    </row>
    <row r="460" spans="2:7">
      <c r="B460" s="4"/>
      <c r="C460" s="4"/>
      <c r="D460" s="4"/>
      <c r="E460" s="4"/>
      <c r="F460" s="4"/>
      <c r="G460" s="4"/>
    </row>
    <row r="461" spans="2:7">
      <c r="B461" s="4"/>
      <c r="C461" s="4"/>
      <c r="D461" s="4"/>
      <c r="E461" s="4"/>
      <c r="F461" s="4"/>
      <c r="G461" s="4"/>
    </row>
    <row r="462" spans="2:7">
      <c r="B462" s="4"/>
      <c r="C462" s="4"/>
      <c r="D462" s="4"/>
      <c r="E462" s="4"/>
      <c r="F462" s="4"/>
      <c r="G462" s="4"/>
    </row>
    <row r="463" spans="2:7">
      <c r="B463" s="4"/>
      <c r="C463" s="4"/>
      <c r="D463" s="4"/>
      <c r="E463" s="4"/>
      <c r="F463" s="4"/>
      <c r="G463" s="4"/>
    </row>
    <row r="464" spans="2:7">
      <c r="B464" s="4"/>
      <c r="C464" s="4"/>
      <c r="D464" s="4"/>
      <c r="E464" s="4"/>
      <c r="F464" s="4"/>
      <c r="G464" s="4"/>
    </row>
    <row r="465" spans="2:7">
      <c r="B465" s="4"/>
      <c r="C465" s="4"/>
      <c r="D465" s="4"/>
      <c r="E465" s="4"/>
      <c r="F465" s="4"/>
      <c r="G465" s="4"/>
    </row>
    <row r="466" spans="2:7">
      <c r="B466" s="4"/>
      <c r="C466" s="4"/>
      <c r="D466" s="4"/>
      <c r="E466" s="4"/>
      <c r="F466" s="4"/>
      <c r="G466" s="4"/>
    </row>
    <row r="467" spans="2:7">
      <c r="B467" s="4"/>
      <c r="C467" s="4"/>
      <c r="D467" s="4"/>
      <c r="E467" s="4"/>
      <c r="F467" s="4"/>
      <c r="G467" s="4"/>
    </row>
    <row r="468" spans="2:7">
      <c r="B468" s="4"/>
      <c r="C468" s="4"/>
      <c r="D468" s="4"/>
      <c r="E468" s="4"/>
      <c r="F468" s="4"/>
      <c r="G468" s="4"/>
    </row>
    <row r="469" spans="2:7">
      <c r="B469" s="4"/>
      <c r="C469" s="4"/>
      <c r="D469" s="4"/>
      <c r="E469" s="4"/>
      <c r="F469" s="4"/>
      <c r="G469" s="4"/>
    </row>
    <row r="470" spans="2:7">
      <c r="B470" s="4"/>
      <c r="C470" s="4"/>
      <c r="D470" s="4"/>
      <c r="E470" s="4"/>
      <c r="F470" s="4"/>
      <c r="G470" s="4"/>
    </row>
    <row r="471" spans="2:7">
      <c r="B471" s="4"/>
      <c r="C471" s="4"/>
      <c r="D471" s="4"/>
      <c r="E471" s="4"/>
      <c r="F471" s="4"/>
      <c r="G471" s="4"/>
    </row>
    <row r="472" spans="2:7">
      <c r="B472" s="4"/>
      <c r="C472" s="4"/>
      <c r="D472" s="4"/>
      <c r="E472" s="4"/>
      <c r="F472" s="4"/>
      <c r="G472" s="4"/>
    </row>
    <row r="473" spans="2:7">
      <c r="B473" s="4"/>
      <c r="C473" s="4"/>
      <c r="D473" s="4"/>
      <c r="E473" s="4"/>
      <c r="F473" s="4"/>
      <c r="G473" s="4"/>
    </row>
    <row r="474" spans="2:7">
      <c r="B474" s="4"/>
      <c r="C474" s="4"/>
      <c r="D474" s="4"/>
      <c r="E474" s="4"/>
      <c r="F474" s="4"/>
      <c r="G474" s="4"/>
    </row>
    <row r="475" spans="2:7">
      <c r="B475" s="4"/>
      <c r="C475" s="4"/>
      <c r="D475" s="4"/>
      <c r="E475" s="4"/>
      <c r="F475" s="4"/>
      <c r="G475" s="4"/>
    </row>
    <row r="476" spans="2:7">
      <c r="B476" s="4"/>
      <c r="C476" s="4"/>
      <c r="D476" s="4"/>
      <c r="E476" s="4"/>
      <c r="F476" s="4"/>
      <c r="G476" s="4"/>
    </row>
    <row r="477" spans="2:7">
      <c r="B477" s="4"/>
      <c r="C477" s="4"/>
      <c r="D477" s="4"/>
      <c r="E477" s="4"/>
      <c r="F477" s="4"/>
      <c r="G477" s="4"/>
    </row>
    <row r="478" spans="2:7">
      <c r="B478" s="4"/>
      <c r="C478" s="4"/>
      <c r="D478" s="4"/>
      <c r="E478" s="4"/>
      <c r="F478" s="4"/>
      <c r="G478" s="4"/>
    </row>
    <row r="479" spans="2:7">
      <c r="B479" s="4"/>
      <c r="C479" s="4"/>
      <c r="D479" s="4"/>
      <c r="E479" s="4"/>
      <c r="F479" s="4"/>
      <c r="G479" s="4"/>
    </row>
    <row r="480" spans="2:7">
      <c r="B480" s="4"/>
      <c r="C480" s="4"/>
      <c r="D480" s="4"/>
      <c r="E480" s="4"/>
      <c r="F480" s="4"/>
      <c r="G480" s="4"/>
    </row>
    <row r="481" spans="2:7">
      <c r="B481" s="4"/>
      <c r="C481" s="4"/>
      <c r="D481" s="4"/>
      <c r="E481" s="4"/>
      <c r="F481" s="4"/>
      <c r="G481" s="4"/>
    </row>
    <row r="482" spans="2:7">
      <c r="B482" s="4"/>
      <c r="C482" s="4"/>
      <c r="D482" s="4"/>
      <c r="E482" s="4"/>
      <c r="F482" s="4"/>
      <c r="G482" s="4"/>
    </row>
    <row r="483" spans="2:7">
      <c r="B483" s="4"/>
      <c r="C483" s="4"/>
      <c r="D483" s="4"/>
      <c r="E483" s="4"/>
      <c r="F483" s="4"/>
      <c r="G483" s="4"/>
    </row>
    <row r="484" spans="2:7">
      <c r="B484" s="4"/>
      <c r="C484" s="4"/>
      <c r="D484" s="4"/>
      <c r="E484" s="4"/>
      <c r="F484" s="4"/>
      <c r="G484" s="4"/>
    </row>
    <row r="485" spans="2:7">
      <c r="B485" s="4"/>
      <c r="C485" s="4"/>
      <c r="D485" s="4"/>
      <c r="E485" s="4"/>
      <c r="F485" s="4"/>
      <c r="G485" s="4"/>
    </row>
    <row r="486" spans="2:7">
      <c r="B486" s="4"/>
      <c r="C486" s="4"/>
      <c r="D486" s="4"/>
      <c r="E486" s="4"/>
      <c r="F486" s="4"/>
      <c r="G486" s="4"/>
    </row>
    <row r="487" spans="2:7">
      <c r="B487" s="4"/>
      <c r="C487" s="4"/>
      <c r="D487" s="4"/>
      <c r="E487" s="4"/>
      <c r="F487" s="4"/>
      <c r="G487" s="4"/>
    </row>
    <row r="488" spans="2:7">
      <c r="B488" s="4"/>
      <c r="C488" s="4"/>
      <c r="D488" s="4"/>
      <c r="E488" s="4"/>
      <c r="F488" s="4"/>
      <c r="G488" s="4"/>
    </row>
    <row r="489" spans="2:7">
      <c r="B489" s="4"/>
      <c r="C489" s="4"/>
      <c r="D489" s="4"/>
      <c r="E489" s="4"/>
      <c r="F489" s="4"/>
      <c r="G489" s="4"/>
    </row>
    <row r="490" spans="2:7">
      <c r="B490" s="4"/>
      <c r="C490" s="4"/>
      <c r="D490" s="4"/>
      <c r="E490" s="4"/>
      <c r="F490" s="4"/>
      <c r="G490" s="4"/>
    </row>
    <row r="491" spans="2:7">
      <c r="B491" s="4"/>
      <c r="C491" s="4"/>
      <c r="D491" s="4"/>
      <c r="E491" s="4"/>
      <c r="F491" s="4"/>
      <c r="G491" s="4"/>
    </row>
    <row r="492" spans="2:7">
      <c r="B492" s="4"/>
      <c r="C492" s="4"/>
      <c r="D492" s="4"/>
      <c r="E492" s="4"/>
      <c r="F492" s="4"/>
      <c r="G492" s="4"/>
    </row>
    <row r="493" spans="2:7">
      <c r="B493" s="4"/>
      <c r="C493" s="4"/>
      <c r="D493" s="4"/>
      <c r="E493" s="4"/>
      <c r="F493" s="4"/>
      <c r="G493" s="4"/>
    </row>
    <row r="494" spans="2:7">
      <c r="B494" s="4"/>
      <c r="C494" s="4"/>
      <c r="D494" s="4"/>
      <c r="E494" s="4"/>
      <c r="F494" s="4"/>
      <c r="G494" s="4"/>
    </row>
    <row r="495" spans="2:7">
      <c r="B495" s="4"/>
      <c r="C495" s="4"/>
      <c r="D495" s="4"/>
      <c r="E495" s="4"/>
      <c r="F495" s="4"/>
      <c r="G495" s="4"/>
    </row>
    <row r="496" spans="2:7">
      <c r="B496" s="4"/>
      <c r="C496" s="4"/>
      <c r="D496" s="4"/>
      <c r="E496" s="4"/>
      <c r="F496" s="4"/>
      <c r="G496" s="4"/>
    </row>
    <row r="497" spans="2:7">
      <c r="B497" s="4"/>
      <c r="C497" s="4"/>
      <c r="D497" s="4"/>
      <c r="E497" s="4"/>
      <c r="F497" s="4"/>
      <c r="G497" s="4"/>
    </row>
    <row r="498" spans="2:7">
      <c r="B498" s="4"/>
      <c r="C498" s="4"/>
      <c r="D498" s="4"/>
      <c r="E498" s="4"/>
      <c r="F498" s="4"/>
      <c r="G498" s="4"/>
    </row>
    <row r="499" spans="2:7">
      <c r="B499" s="4"/>
      <c r="C499" s="4"/>
      <c r="D499" s="4"/>
      <c r="E499" s="4"/>
      <c r="F499" s="4"/>
      <c r="G499" s="4"/>
    </row>
    <row r="500" spans="2:7">
      <c r="B500" s="4"/>
      <c r="C500" s="4"/>
      <c r="D500" s="4"/>
      <c r="E500" s="4"/>
      <c r="F500" s="4"/>
      <c r="G500" s="4"/>
    </row>
    <row r="501" spans="2:7">
      <c r="B501" s="4"/>
      <c r="C501" s="4"/>
      <c r="D501" s="4"/>
      <c r="E501" s="4"/>
      <c r="F501" s="4"/>
      <c r="G501" s="4"/>
    </row>
    <row r="502" spans="2:7">
      <c r="B502" s="4"/>
      <c r="C502" s="4"/>
      <c r="D502" s="4"/>
      <c r="E502" s="4"/>
      <c r="F502" s="4"/>
      <c r="G502" s="4"/>
    </row>
    <row r="503" spans="2:7">
      <c r="B503" s="4"/>
      <c r="C503" s="4"/>
      <c r="D503" s="4"/>
      <c r="E503" s="4"/>
      <c r="F503" s="4"/>
      <c r="G503" s="4"/>
    </row>
    <row r="504" spans="2:7">
      <c r="B504" s="4"/>
      <c r="C504" s="4"/>
      <c r="D504" s="4"/>
      <c r="E504" s="4"/>
      <c r="F504" s="4"/>
      <c r="G504" s="4"/>
    </row>
    <row r="505" spans="2:7">
      <c r="B505" s="4"/>
      <c r="C505" s="4"/>
      <c r="D505" s="4"/>
      <c r="E505" s="4"/>
      <c r="F505" s="4"/>
      <c r="G505" s="4"/>
    </row>
    <row r="506" spans="2:7">
      <c r="B506" s="4"/>
      <c r="C506" s="4"/>
      <c r="D506" s="4"/>
      <c r="E506" s="4"/>
      <c r="F506" s="4"/>
      <c r="G506" s="4"/>
    </row>
    <row r="507" spans="2:7">
      <c r="B507" s="4"/>
      <c r="C507" s="4"/>
      <c r="D507" s="4"/>
      <c r="E507" s="4"/>
      <c r="F507" s="4"/>
      <c r="G507" s="4"/>
    </row>
    <row r="508" spans="2:7">
      <c r="B508" s="4"/>
      <c r="C508" s="4"/>
      <c r="D508" s="4"/>
      <c r="E508" s="4"/>
      <c r="F508" s="4"/>
      <c r="G508" s="4"/>
    </row>
    <row r="509" spans="2:7">
      <c r="B509" s="4"/>
      <c r="C509" s="4"/>
      <c r="D509" s="4"/>
      <c r="E509" s="4"/>
      <c r="F509" s="4"/>
      <c r="G509" s="4"/>
    </row>
    <row r="510" spans="2:7">
      <c r="B510" s="4"/>
      <c r="C510" s="4"/>
      <c r="D510" s="4"/>
      <c r="E510" s="4"/>
      <c r="F510" s="4"/>
      <c r="G510" s="4"/>
    </row>
    <row r="511" spans="2:7">
      <c r="B511" s="4"/>
      <c r="C511" s="4"/>
      <c r="D511" s="4"/>
      <c r="E511" s="4"/>
      <c r="F511" s="4"/>
      <c r="G511" s="4"/>
    </row>
    <row r="512" spans="2:7">
      <c r="B512" s="4"/>
      <c r="C512" s="4"/>
      <c r="D512" s="4"/>
      <c r="E512" s="4"/>
      <c r="F512" s="4"/>
      <c r="G512" s="4"/>
    </row>
    <row r="513" spans="2:7">
      <c r="B513" s="4"/>
      <c r="C513" s="4"/>
      <c r="D513" s="4"/>
      <c r="E513" s="4"/>
      <c r="F513" s="4"/>
      <c r="G513" s="4"/>
    </row>
    <row r="514" spans="2:7">
      <c r="B514" s="4"/>
      <c r="C514" s="4"/>
      <c r="D514" s="4"/>
      <c r="E514" s="4"/>
      <c r="F514" s="4"/>
      <c r="G514" s="4"/>
    </row>
    <row r="515" spans="2:7">
      <c r="B515" s="4"/>
      <c r="C515" s="4"/>
      <c r="D515" s="4"/>
      <c r="E515" s="4"/>
      <c r="F515" s="4"/>
      <c r="G515" s="4"/>
    </row>
    <row r="516" spans="2:7">
      <c r="B516" s="4"/>
      <c r="C516" s="4"/>
      <c r="D516" s="4"/>
      <c r="E516" s="4"/>
      <c r="F516" s="4"/>
      <c r="G516" s="4"/>
    </row>
    <row r="517" spans="2:7">
      <c r="B517" s="4"/>
      <c r="C517" s="4"/>
      <c r="D517" s="4"/>
      <c r="E517" s="4"/>
      <c r="F517" s="4"/>
      <c r="G517" s="4"/>
    </row>
    <row r="518" spans="2:7">
      <c r="B518" s="4"/>
      <c r="C518" s="4"/>
      <c r="D518" s="4"/>
      <c r="E518" s="4"/>
      <c r="F518" s="4"/>
      <c r="G518" s="4"/>
    </row>
    <row r="519" spans="2:7">
      <c r="B519" s="4"/>
      <c r="C519" s="4"/>
      <c r="D519" s="4"/>
      <c r="E519" s="4"/>
      <c r="F519" s="4"/>
      <c r="G519" s="4"/>
    </row>
    <row r="520" spans="2:7">
      <c r="B520" s="4"/>
      <c r="C520" s="4"/>
      <c r="D520" s="4"/>
      <c r="E520" s="4"/>
      <c r="F520" s="4"/>
      <c r="G520" s="4"/>
    </row>
    <row r="521" spans="2:7">
      <c r="B521" s="4"/>
      <c r="C521" s="4"/>
      <c r="D521" s="4"/>
      <c r="E521" s="4"/>
      <c r="F521" s="4"/>
      <c r="G521" s="4"/>
    </row>
    <row r="522" spans="2:7">
      <c r="B522" s="4"/>
      <c r="C522" s="4"/>
      <c r="D522" s="4"/>
      <c r="E522" s="4"/>
      <c r="F522" s="4"/>
      <c r="G522" s="4"/>
    </row>
    <row r="523" spans="2:7">
      <c r="B523" s="4"/>
      <c r="C523" s="4"/>
      <c r="D523" s="4"/>
      <c r="E523" s="4"/>
      <c r="F523" s="4"/>
      <c r="G523" s="4"/>
    </row>
    <row r="524" spans="2:7">
      <c r="B524" s="4"/>
      <c r="C524" s="4"/>
      <c r="D524" s="4"/>
      <c r="E524" s="4"/>
      <c r="F524" s="4"/>
      <c r="G524" s="4"/>
    </row>
    <row r="525" spans="2:7">
      <c r="B525" s="4"/>
      <c r="C525" s="4"/>
      <c r="D525" s="4"/>
      <c r="E525" s="4"/>
      <c r="F525" s="4"/>
      <c r="G525" s="4"/>
    </row>
    <row r="526" spans="2:7">
      <c r="B526" s="4"/>
      <c r="C526" s="4"/>
      <c r="D526" s="4"/>
      <c r="E526" s="4"/>
      <c r="F526" s="4"/>
      <c r="G526" s="4"/>
    </row>
    <row r="527" spans="2:7">
      <c r="B527" s="4"/>
      <c r="C527" s="4"/>
      <c r="D527" s="4"/>
      <c r="E527" s="4"/>
      <c r="F527" s="4"/>
      <c r="G527" s="4"/>
    </row>
    <row r="528" spans="2:7">
      <c r="B528" s="4"/>
      <c r="C528" s="4"/>
      <c r="D528" s="4"/>
      <c r="E528" s="4"/>
      <c r="F528" s="4"/>
      <c r="G528" s="4"/>
    </row>
    <row r="529" spans="2:7">
      <c r="B529" s="4"/>
      <c r="C529" s="4"/>
      <c r="D529" s="4"/>
      <c r="E529" s="4"/>
      <c r="F529" s="4"/>
      <c r="G529" s="4"/>
    </row>
    <row r="530" spans="2:7">
      <c r="B530" s="4"/>
      <c r="C530" s="4"/>
      <c r="D530" s="4"/>
      <c r="E530" s="4"/>
      <c r="F530" s="4"/>
      <c r="G530" s="4"/>
    </row>
    <row r="531" spans="2:7">
      <c r="B531" s="4"/>
      <c r="C531" s="4"/>
      <c r="D531" s="4"/>
      <c r="E531" s="4"/>
      <c r="F531" s="4"/>
      <c r="G531" s="4"/>
    </row>
    <row r="532" spans="2:7">
      <c r="B532" s="4"/>
      <c r="C532" s="4"/>
      <c r="D532" s="4"/>
      <c r="E532" s="4"/>
      <c r="F532" s="4"/>
      <c r="G532" s="4"/>
    </row>
    <row r="533" spans="2:7">
      <c r="B533" s="4"/>
      <c r="C533" s="4"/>
      <c r="D533" s="4"/>
      <c r="E533" s="4"/>
      <c r="F533" s="4"/>
      <c r="G533" s="4"/>
    </row>
    <row r="534" spans="2:7">
      <c r="B534" s="4"/>
      <c r="C534" s="4"/>
      <c r="D534" s="4"/>
      <c r="E534" s="4"/>
      <c r="F534" s="4"/>
      <c r="G534" s="4"/>
    </row>
    <row r="535" spans="2:7">
      <c r="B535" s="4"/>
      <c r="C535" s="4"/>
      <c r="D535" s="4"/>
      <c r="E535" s="4"/>
      <c r="F535" s="4"/>
      <c r="G535" s="4"/>
    </row>
    <row r="536" spans="2:7">
      <c r="B536" s="4"/>
      <c r="C536" s="4"/>
      <c r="D536" s="4"/>
      <c r="E536" s="4"/>
      <c r="F536" s="4"/>
      <c r="G536" s="4"/>
    </row>
    <row r="537" spans="2:7">
      <c r="B537" s="4"/>
      <c r="C537" s="4"/>
      <c r="D537" s="4"/>
      <c r="E537" s="4"/>
      <c r="F537" s="4"/>
      <c r="G537" s="4"/>
    </row>
    <row r="538" spans="2:7">
      <c r="B538" s="4"/>
      <c r="C538" s="4"/>
      <c r="D538" s="4"/>
      <c r="E538" s="4"/>
      <c r="F538" s="4"/>
      <c r="G538" s="4"/>
    </row>
    <row r="539" spans="2:7">
      <c r="B539" s="4"/>
      <c r="C539" s="4"/>
      <c r="D539" s="4"/>
      <c r="E539" s="4"/>
      <c r="F539" s="4"/>
      <c r="G539" s="4"/>
    </row>
    <row r="540" spans="2:7">
      <c r="B540" s="4"/>
      <c r="C540" s="4"/>
      <c r="D540" s="4"/>
      <c r="E540" s="4"/>
      <c r="F540" s="4"/>
      <c r="G540" s="4"/>
    </row>
    <row r="541" spans="2:7">
      <c r="B541" s="4"/>
      <c r="C541" s="4"/>
      <c r="D541" s="4"/>
      <c r="E541" s="4"/>
      <c r="F541" s="4"/>
      <c r="G541" s="4"/>
    </row>
    <row r="542" spans="2:7">
      <c r="B542" s="4"/>
      <c r="C542" s="4"/>
      <c r="D542" s="4"/>
      <c r="E542" s="4"/>
      <c r="F542" s="4"/>
      <c r="G542" s="4"/>
    </row>
    <row r="543" spans="2:7">
      <c r="B543" s="4"/>
      <c r="C543" s="4"/>
      <c r="D543" s="4"/>
      <c r="E543" s="4"/>
      <c r="F543" s="4"/>
      <c r="G543" s="4"/>
    </row>
    <row r="544" spans="2:7">
      <c r="B544" s="4"/>
      <c r="C544" s="4"/>
      <c r="D544" s="4"/>
      <c r="E544" s="4"/>
      <c r="F544" s="4"/>
      <c r="G544" s="4"/>
    </row>
    <row r="545" spans="2:7">
      <c r="B545" s="4"/>
      <c r="C545" s="4"/>
      <c r="D545" s="4"/>
      <c r="E545" s="4"/>
      <c r="F545" s="4"/>
      <c r="G545" s="4"/>
    </row>
    <row r="546" spans="2:7">
      <c r="B546" s="4"/>
      <c r="C546" s="4"/>
      <c r="D546" s="4"/>
      <c r="E546" s="4"/>
      <c r="F546" s="4"/>
      <c r="G546" s="4"/>
    </row>
    <row r="547" spans="2:7">
      <c r="B547" s="4"/>
      <c r="C547" s="4"/>
      <c r="D547" s="4"/>
      <c r="E547" s="4"/>
      <c r="F547" s="4"/>
      <c r="G547" s="4"/>
    </row>
    <row r="548" spans="2:7">
      <c r="B548" s="4"/>
      <c r="C548" s="4"/>
      <c r="D548" s="4"/>
      <c r="E548" s="4"/>
      <c r="F548" s="4"/>
      <c r="G548" s="4"/>
    </row>
    <row r="549" spans="2:7">
      <c r="B549" s="4"/>
      <c r="C549" s="4"/>
      <c r="D549" s="4"/>
      <c r="E549" s="4"/>
      <c r="F549" s="4"/>
      <c r="G549" s="4"/>
    </row>
    <row r="550" spans="2:7">
      <c r="B550" s="4"/>
      <c r="C550" s="4"/>
      <c r="D550" s="4"/>
      <c r="E550" s="4"/>
      <c r="F550" s="4"/>
      <c r="G550" s="4"/>
    </row>
    <row r="551" spans="2:7">
      <c r="B551" s="4"/>
      <c r="C551" s="4"/>
      <c r="D551" s="4"/>
      <c r="E551" s="4"/>
      <c r="F551" s="4"/>
      <c r="G551" s="4"/>
    </row>
    <row r="552" spans="2:7">
      <c r="B552" s="4"/>
      <c r="C552" s="4"/>
      <c r="D552" s="4"/>
      <c r="E552" s="4"/>
      <c r="F552" s="4"/>
      <c r="G552" s="4"/>
    </row>
    <row r="553" spans="2:7">
      <c r="B553" s="4"/>
      <c r="C553" s="4"/>
      <c r="D553" s="4"/>
      <c r="E553" s="4"/>
      <c r="F553" s="4"/>
      <c r="G553" s="4"/>
    </row>
    <row r="554" spans="2:7">
      <c r="B554" s="4"/>
      <c r="C554" s="4"/>
      <c r="D554" s="4"/>
      <c r="E554" s="4"/>
      <c r="F554" s="4"/>
      <c r="G554" s="4"/>
    </row>
    <row r="555" spans="2:7">
      <c r="B555" s="4"/>
      <c r="C555" s="4"/>
      <c r="D555" s="4"/>
      <c r="E555" s="4"/>
      <c r="F555" s="4"/>
      <c r="G555" s="4"/>
    </row>
    <row r="556" spans="2:7">
      <c r="B556" s="4"/>
      <c r="C556" s="4"/>
      <c r="D556" s="4"/>
      <c r="E556" s="4"/>
      <c r="F556" s="4"/>
      <c r="G556" s="4"/>
    </row>
    <row r="557" spans="2:7">
      <c r="B557" s="4"/>
      <c r="C557" s="4"/>
      <c r="D557" s="4"/>
      <c r="E557" s="4"/>
      <c r="F557" s="4"/>
      <c r="G557" s="4"/>
    </row>
    <row r="558" spans="2:7">
      <c r="B558" s="4"/>
      <c r="C558" s="4"/>
      <c r="D558" s="4"/>
      <c r="E558" s="4"/>
      <c r="F558" s="4"/>
      <c r="G558" s="4"/>
    </row>
    <row r="559" spans="2:7">
      <c r="B559" s="4"/>
      <c r="C559" s="4"/>
      <c r="D559" s="4"/>
      <c r="E559" s="4"/>
      <c r="F559" s="4"/>
      <c r="G559" s="4"/>
    </row>
    <row r="560" spans="2:7">
      <c r="B560" s="4"/>
      <c r="C560" s="4"/>
      <c r="D560" s="4"/>
      <c r="E560" s="4"/>
      <c r="F560" s="4"/>
      <c r="G560" s="4"/>
    </row>
    <row r="561" spans="2:7">
      <c r="B561" s="4"/>
      <c r="C561" s="4"/>
      <c r="D561" s="4"/>
      <c r="E561" s="4"/>
      <c r="F561" s="4"/>
      <c r="G561" s="4"/>
    </row>
    <row r="562" spans="2:7">
      <c r="B562" s="4"/>
      <c r="C562" s="4"/>
      <c r="D562" s="4"/>
      <c r="E562" s="4"/>
      <c r="F562" s="4"/>
      <c r="G562" s="4"/>
    </row>
    <row r="563" spans="2:7">
      <c r="B563" s="4"/>
      <c r="C563" s="4"/>
      <c r="D563" s="4"/>
      <c r="E563" s="4"/>
      <c r="F563" s="4"/>
      <c r="G563" s="4"/>
    </row>
    <row r="564" spans="2:7">
      <c r="B564" s="4"/>
      <c r="C564" s="4"/>
      <c r="D564" s="4"/>
      <c r="E564" s="4"/>
      <c r="F564" s="4"/>
      <c r="G564" s="4"/>
    </row>
    <row r="565" spans="2:7">
      <c r="B565" s="4"/>
      <c r="C565" s="4"/>
      <c r="D565" s="4"/>
      <c r="E565" s="4"/>
      <c r="F565" s="4"/>
      <c r="G565" s="4"/>
    </row>
    <row r="566" spans="2:7">
      <c r="B566" s="4"/>
      <c r="C566" s="4"/>
      <c r="D566" s="4"/>
      <c r="E566" s="4"/>
      <c r="F566" s="4"/>
      <c r="G566" s="4"/>
    </row>
    <row r="567" spans="2:7">
      <c r="B567" s="4"/>
      <c r="C567" s="4"/>
      <c r="D567" s="4"/>
      <c r="E567" s="4"/>
      <c r="F567" s="4"/>
      <c r="G567" s="4"/>
    </row>
    <row r="568" spans="2:7">
      <c r="B568" s="4"/>
      <c r="C568" s="4"/>
      <c r="D568" s="4"/>
      <c r="E568" s="4"/>
      <c r="F568" s="4"/>
      <c r="G568" s="4"/>
    </row>
    <row r="569" spans="2:7">
      <c r="B569" s="4"/>
      <c r="C569" s="4"/>
      <c r="D569" s="4"/>
      <c r="E569" s="4"/>
      <c r="F569" s="4"/>
      <c r="G569" s="4"/>
    </row>
    <row r="570" spans="2:7">
      <c r="B570" s="4"/>
      <c r="C570" s="4"/>
      <c r="D570" s="4"/>
      <c r="E570" s="4"/>
      <c r="F570" s="4"/>
      <c r="G570" s="4"/>
    </row>
    <row r="571" spans="2:7">
      <c r="B571" s="4"/>
      <c r="C571" s="4"/>
      <c r="D571" s="4"/>
      <c r="E571" s="4"/>
      <c r="F571" s="4"/>
      <c r="G571" s="4"/>
    </row>
    <row r="572" spans="2:7">
      <c r="B572" s="4"/>
      <c r="C572" s="4"/>
      <c r="D572" s="4"/>
      <c r="E572" s="4"/>
      <c r="F572" s="4"/>
      <c r="G572" s="4"/>
    </row>
    <row r="573" spans="2:7">
      <c r="B573" s="4"/>
      <c r="C573" s="4"/>
      <c r="D573" s="4"/>
      <c r="E573" s="4"/>
      <c r="F573" s="4"/>
      <c r="G573" s="4"/>
    </row>
    <row r="574" spans="2:7">
      <c r="B574" s="4"/>
      <c r="C574" s="4"/>
      <c r="D574" s="4"/>
      <c r="E574" s="4"/>
      <c r="F574" s="4"/>
      <c r="G574" s="4"/>
    </row>
    <row r="575" spans="2:7">
      <c r="B575" s="4"/>
      <c r="C575" s="4"/>
      <c r="D575" s="4"/>
      <c r="E575" s="4"/>
      <c r="F575" s="4"/>
      <c r="G575" s="4"/>
    </row>
    <row r="576" spans="2:7">
      <c r="B576" s="4"/>
      <c r="C576" s="4"/>
      <c r="D576" s="4"/>
      <c r="E576" s="4"/>
      <c r="F576" s="4"/>
      <c r="G576" s="4"/>
    </row>
    <row r="577" spans="2:7">
      <c r="B577" s="4"/>
      <c r="C577" s="4"/>
      <c r="D577" s="4"/>
      <c r="E577" s="4"/>
      <c r="F577" s="4"/>
      <c r="G577" s="4"/>
    </row>
    <row r="578" spans="2:7">
      <c r="B578" s="4"/>
      <c r="C578" s="4"/>
      <c r="D578" s="4"/>
      <c r="E578" s="4"/>
      <c r="F578" s="4"/>
      <c r="G578" s="4"/>
    </row>
    <row r="579" spans="2:7">
      <c r="B579" s="4"/>
      <c r="C579" s="4"/>
      <c r="D579" s="4"/>
      <c r="E579" s="4"/>
      <c r="F579" s="4"/>
      <c r="G579" s="4"/>
    </row>
    <row r="580" spans="2:7">
      <c r="B580" s="4"/>
      <c r="C580" s="4"/>
      <c r="D580" s="4"/>
      <c r="E580" s="4"/>
      <c r="F580" s="4"/>
      <c r="G580" s="4"/>
    </row>
    <row r="581" spans="2:7">
      <c r="B581" s="4"/>
      <c r="C581" s="4"/>
      <c r="D581" s="4"/>
      <c r="E581" s="4"/>
      <c r="F581" s="4"/>
      <c r="G581" s="4"/>
    </row>
    <row r="582" spans="2:7">
      <c r="B582" s="4"/>
      <c r="C582" s="4"/>
      <c r="D582" s="4"/>
      <c r="E582" s="4"/>
      <c r="F582" s="4"/>
      <c r="G582" s="4"/>
    </row>
    <row r="583" spans="2:7">
      <c r="B583" s="4"/>
      <c r="C583" s="4"/>
      <c r="D583" s="4"/>
      <c r="E583" s="4"/>
      <c r="F583" s="4"/>
      <c r="G583" s="4"/>
    </row>
    <row r="584" spans="2:7">
      <c r="B584" s="4"/>
      <c r="C584" s="4"/>
      <c r="D584" s="4"/>
      <c r="E584" s="4"/>
      <c r="F584" s="4"/>
      <c r="G584" s="4"/>
    </row>
    <row r="585" spans="2:7">
      <c r="B585" s="4"/>
      <c r="C585" s="4"/>
      <c r="D585" s="4"/>
      <c r="E585" s="4"/>
      <c r="F585" s="4"/>
      <c r="G585" s="4"/>
    </row>
    <row r="586" spans="2:7">
      <c r="B586" s="4"/>
      <c r="C586" s="4"/>
      <c r="D586" s="4"/>
      <c r="E586" s="4"/>
      <c r="F586" s="4"/>
      <c r="G586" s="4"/>
    </row>
    <row r="587" spans="2:7">
      <c r="B587" s="4"/>
      <c r="C587" s="4"/>
      <c r="D587" s="4"/>
      <c r="E587" s="4"/>
      <c r="F587" s="4"/>
      <c r="G587" s="4"/>
    </row>
    <row r="588" spans="2:7">
      <c r="B588" s="4"/>
      <c r="C588" s="4"/>
      <c r="D588" s="4"/>
      <c r="E588" s="4"/>
      <c r="F588" s="4"/>
      <c r="G588" s="4"/>
    </row>
    <row r="589" spans="2:7">
      <c r="B589" s="4"/>
      <c r="C589" s="4"/>
      <c r="D589" s="4"/>
      <c r="E589" s="4"/>
      <c r="F589" s="4"/>
      <c r="G589" s="4"/>
    </row>
    <row r="590" spans="2:7">
      <c r="B590" s="4"/>
      <c r="C590" s="4"/>
      <c r="D590" s="4"/>
      <c r="E590" s="4"/>
      <c r="F590" s="4"/>
      <c r="G590" s="4"/>
    </row>
    <row r="591" spans="2:7">
      <c r="B591" s="4"/>
      <c r="C591" s="4"/>
      <c r="D591" s="4"/>
      <c r="E591" s="4"/>
      <c r="F591" s="4"/>
      <c r="G591" s="4"/>
    </row>
    <row r="592" spans="2:7">
      <c r="B592" s="4"/>
      <c r="C592" s="4"/>
      <c r="D592" s="4"/>
      <c r="E592" s="4"/>
      <c r="F592" s="4"/>
      <c r="G592" s="4"/>
    </row>
    <row r="593" spans="2:7">
      <c r="B593" s="4"/>
      <c r="C593" s="4"/>
      <c r="D593" s="4"/>
      <c r="E593" s="4"/>
      <c r="F593" s="4"/>
      <c r="G593" s="4"/>
    </row>
    <row r="594" spans="2:7">
      <c r="B594" s="4"/>
      <c r="C594" s="4"/>
      <c r="D594" s="4"/>
      <c r="E594" s="4"/>
      <c r="F594" s="4"/>
      <c r="G594" s="4"/>
    </row>
    <row r="595" spans="2:7">
      <c r="B595" s="4"/>
      <c r="C595" s="4"/>
      <c r="D595" s="4"/>
      <c r="E595" s="4"/>
      <c r="F595" s="4"/>
      <c r="G595" s="4"/>
    </row>
    <row r="596" spans="2:7">
      <c r="B596" s="4"/>
      <c r="C596" s="4"/>
      <c r="D596" s="4"/>
      <c r="E596" s="4"/>
      <c r="F596" s="4"/>
      <c r="G596" s="4"/>
    </row>
    <row r="597" spans="2:7">
      <c r="B597" s="4"/>
      <c r="C597" s="4"/>
      <c r="D597" s="4"/>
      <c r="E597" s="4"/>
      <c r="F597" s="4"/>
      <c r="G597" s="4"/>
    </row>
    <row r="598" spans="2:7">
      <c r="B598" s="4"/>
      <c r="C598" s="4"/>
      <c r="D598" s="4"/>
      <c r="E598" s="4"/>
      <c r="F598" s="4"/>
      <c r="G598" s="4"/>
    </row>
    <row r="599" spans="2:7">
      <c r="B599" s="4"/>
      <c r="C599" s="4"/>
      <c r="D599" s="4"/>
      <c r="E599" s="4"/>
      <c r="F599" s="4"/>
      <c r="G599" s="4"/>
    </row>
    <row r="600" spans="2:7">
      <c r="B600" s="4"/>
      <c r="C600" s="4"/>
      <c r="D600" s="4"/>
      <c r="E600" s="4"/>
      <c r="F600" s="4"/>
      <c r="G600" s="4"/>
    </row>
    <row r="601" spans="2:7">
      <c r="B601" s="4"/>
      <c r="C601" s="4"/>
      <c r="D601" s="4"/>
      <c r="E601" s="4"/>
      <c r="F601" s="4"/>
      <c r="G601" s="4"/>
    </row>
    <row r="602" spans="2:7">
      <c r="B602" s="4"/>
      <c r="C602" s="4"/>
      <c r="D602" s="4"/>
      <c r="E602" s="4"/>
      <c r="F602" s="4"/>
      <c r="G602" s="4"/>
    </row>
    <row r="603" spans="2:7">
      <c r="B603" s="4"/>
      <c r="C603" s="4"/>
      <c r="D603" s="4"/>
      <c r="E603" s="4"/>
      <c r="F603" s="4"/>
      <c r="G603" s="4"/>
    </row>
    <row r="604" spans="2:7">
      <c r="B604" s="4"/>
      <c r="C604" s="4"/>
      <c r="D604" s="4"/>
      <c r="E604" s="4"/>
      <c r="F604" s="4"/>
      <c r="G604" s="4"/>
    </row>
    <row r="605" spans="2:7">
      <c r="B605" s="4"/>
      <c r="C605" s="4"/>
      <c r="D605" s="4"/>
      <c r="E605" s="4"/>
      <c r="F605" s="4"/>
      <c r="G605" s="4"/>
    </row>
    <row r="606" spans="2:7">
      <c r="B606" s="4"/>
      <c r="C606" s="4"/>
      <c r="D606" s="4"/>
      <c r="E606" s="4"/>
      <c r="F606" s="4"/>
      <c r="G606" s="4"/>
    </row>
    <row r="607" spans="2:7">
      <c r="B607" s="4"/>
      <c r="C607" s="4"/>
      <c r="D607" s="4"/>
      <c r="E607" s="4"/>
      <c r="F607" s="4"/>
      <c r="G607" s="4"/>
    </row>
    <row r="608" spans="2:7">
      <c r="B608" s="4"/>
      <c r="C608" s="4"/>
      <c r="D608" s="4"/>
      <c r="E608" s="4"/>
      <c r="F608" s="4"/>
      <c r="G608" s="4"/>
    </row>
    <row r="609" spans="2:7">
      <c r="B609" s="4"/>
      <c r="C609" s="4"/>
      <c r="D609" s="4"/>
      <c r="E609" s="4"/>
      <c r="F609" s="4"/>
      <c r="G609" s="4"/>
    </row>
    <row r="610" spans="2:7">
      <c r="B610" s="4"/>
      <c r="C610" s="4"/>
      <c r="D610" s="4"/>
      <c r="E610" s="4"/>
      <c r="F610" s="4"/>
      <c r="G610" s="4"/>
    </row>
    <row r="611" spans="2:7">
      <c r="B611" s="4"/>
      <c r="C611" s="4"/>
      <c r="D611" s="4"/>
      <c r="E611" s="4"/>
      <c r="F611" s="4"/>
      <c r="G611" s="4"/>
    </row>
    <row r="612" spans="2:7">
      <c r="B612" s="4"/>
      <c r="C612" s="4"/>
      <c r="D612" s="4"/>
      <c r="E612" s="4"/>
      <c r="F612" s="4"/>
      <c r="G612" s="4"/>
    </row>
    <row r="613" spans="2:7">
      <c r="B613" s="4"/>
      <c r="C613" s="4"/>
      <c r="D613" s="4"/>
      <c r="E613" s="4"/>
      <c r="F613" s="4"/>
      <c r="G613" s="4"/>
    </row>
    <row r="614" spans="2:7">
      <c r="B614" s="4"/>
      <c r="C614" s="4"/>
      <c r="D614" s="4"/>
      <c r="E614" s="4"/>
      <c r="F614" s="4"/>
      <c r="G614" s="4"/>
    </row>
    <row r="615" spans="2:7">
      <c r="B615" s="4"/>
      <c r="C615" s="4"/>
      <c r="D615" s="4"/>
      <c r="E615" s="4"/>
      <c r="F615" s="4"/>
      <c r="G615" s="4"/>
    </row>
    <row r="616" spans="2:7">
      <c r="B616" s="4"/>
      <c r="C616" s="4"/>
      <c r="D616" s="4"/>
      <c r="E616" s="4"/>
      <c r="F616" s="4"/>
      <c r="G616" s="4"/>
    </row>
    <row r="617" spans="2:7">
      <c r="B617" s="4"/>
      <c r="C617" s="4"/>
      <c r="D617" s="4"/>
      <c r="E617" s="4"/>
      <c r="F617" s="4"/>
      <c r="G617" s="4"/>
    </row>
    <row r="618" spans="2:7">
      <c r="B618" s="4"/>
      <c r="C618" s="4"/>
      <c r="D618" s="4"/>
      <c r="E618" s="4"/>
      <c r="F618" s="4"/>
      <c r="G618" s="4"/>
    </row>
    <row r="619" spans="2:7">
      <c r="B619" s="4"/>
      <c r="C619" s="4"/>
      <c r="D619" s="4"/>
      <c r="E619" s="4"/>
      <c r="F619" s="4"/>
      <c r="G619" s="4"/>
    </row>
    <row r="620" spans="2:7">
      <c r="B620" s="4"/>
      <c r="C620" s="4"/>
      <c r="D620" s="4"/>
      <c r="E620" s="4"/>
      <c r="F620" s="4"/>
      <c r="G620" s="4"/>
    </row>
    <row r="621" spans="2:7">
      <c r="B621" s="4"/>
      <c r="C621" s="4"/>
      <c r="D621" s="4"/>
      <c r="E621" s="4"/>
      <c r="F621" s="4"/>
      <c r="G621" s="4"/>
    </row>
    <row r="622" spans="2:7">
      <c r="B622" s="4"/>
      <c r="C622" s="4"/>
      <c r="D622" s="4"/>
      <c r="E622" s="4"/>
      <c r="F622" s="4"/>
      <c r="G622" s="4"/>
    </row>
    <row r="623" spans="2:7">
      <c r="B623" s="4"/>
      <c r="C623" s="4"/>
      <c r="D623" s="4"/>
      <c r="E623" s="4"/>
      <c r="F623" s="4"/>
      <c r="G623" s="4"/>
    </row>
    <row r="624" spans="2:7">
      <c r="B624" s="4"/>
      <c r="C624" s="4"/>
      <c r="D624" s="4"/>
      <c r="E624" s="4"/>
      <c r="F624" s="4"/>
      <c r="G624" s="4"/>
    </row>
    <row r="625" spans="2:7">
      <c r="B625" s="4"/>
      <c r="C625" s="4"/>
      <c r="D625" s="4"/>
      <c r="E625" s="4"/>
      <c r="F625" s="4"/>
      <c r="G625" s="4"/>
    </row>
    <row r="626" spans="2:7">
      <c r="B626" s="4"/>
      <c r="C626" s="4"/>
      <c r="D626" s="4"/>
      <c r="E626" s="4"/>
      <c r="F626" s="4"/>
      <c r="G626" s="4"/>
    </row>
    <row r="627" spans="2:7">
      <c r="B627" s="4"/>
      <c r="C627" s="4"/>
      <c r="D627" s="4"/>
      <c r="E627" s="4"/>
      <c r="F627" s="4"/>
      <c r="G627" s="4"/>
    </row>
    <row r="628" spans="2:7">
      <c r="B628" s="4"/>
      <c r="C628" s="4"/>
      <c r="D628" s="4"/>
      <c r="E628" s="4"/>
      <c r="F628" s="4"/>
      <c r="G628" s="4"/>
    </row>
    <row r="629" spans="2:7">
      <c r="B629" s="4"/>
      <c r="C629" s="4"/>
      <c r="D629" s="4"/>
      <c r="E629" s="4"/>
      <c r="F629" s="4"/>
      <c r="G629" s="4"/>
    </row>
    <row r="630" spans="2:7">
      <c r="B630" s="4"/>
      <c r="C630" s="4"/>
      <c r="D630" s="4"/>
      <c r="E630" s="4"/>
      <c r="F630" s="4"/>
      <c r="G630" s="4"/>
    </row>
    <row r="631" spans="2:7">
      <c r="B631" s="4"/>
      <c r="C631" s="4"/>
      <c r="D631" s="4"/>
      <c r="E631" s="4"/>
      <c r="F631" s="4"/>
      <c r="G631" s="4"/>
    </row>
    <row r="632" spans="2:7">
      <c r="B632" s="4"/>
      <c r="C632" s="4"/>
      <c r="D632" s="4"/>
      <c r="E632" s="4"/>
      <c r="F632" s="4"/>
      <c r="G632" s="4"/>
    </row>
    <row r="633" spans="2:7">
      <c r="B633" s="4"/>
      <c r="C633" s="4"/>
      <c r="D633" s="4"/>
      <c r="E633" s="4"/>
      <c r="F633" s="4"/>
      <c r="G633" s="4"/>
    </row>
    <row r="634" spans="2:7">
      <c r="B634" s="4"/>
      <c r="C634" s="4"/>
      <c r="D634" s="4"/>
      <c r="E634" s="4"/>
      <c r="F634" s="4"/>
      <c r="G634" s="4"/>
    </row>
    <row r="635" spans="2:7">
      <c r="B635" s="4"/>
      <c r="C635" s="4"/>
      <c r="D635" s="4"/>
      <c r="E635" s="4"/>
      <c r="F635" s="4"/>
      <c r="G635" s="4"/>
    </row>
    <row r="636" spans="2:7">
      <c r="B636" s="4"/>
      <c r="C636" s="4"/>
      <c r="D636" s="4"/>
      <c r="E636" s="4"/>
      <c r="F636" s="4"/>
      <c r="G636" s="4"/>
    </row>
    <row r="637" spans="2:7">
      <c r="B637" s="4"/>
      <c r="C637" s="4"/>
      <c r="D637" s="4"/>
      <c r="E637" s="4"/>
      <c r="F637" s="4"/>
      <c r="G637" s="4"/>
    </row>
    <row r="638" spans="2:7">
      <c r="B638" s="4"/>
      <c r="C638" s="4"/>
      <c r="D638" s="4"/>
      <c r="E638" s="4"/>
      <c r="F638" s="4"/>
      <c r="G638" s="4"/>
    </row>
    <row r="639" spans="2:7">
      <c r="B639" s="4"/>
      <c r="C639" s="4"/>
      <c r="D639" s="4"/>
      <c r="E639" s="4"/>
      <c r="F639" s="4"/>
      <c r="G639" s="4"/>
    </row>
    <row r="640" spans="2:7">
      <c r="B640" s="4"/>
      <c r="C640" s="4"/>
      <c r="D640" s="4"/>
      <c r="E640" s="4"/>
      <c r="F640" s="4"/>
      <c r="G640" s="4"/>
    </row>
    <row r="641" spans="2:7">
      <c r="B641" s="4"/>
      <c r="C641" s="4"/>
      <c r="D641" s="4"/>
      <c r="E641" s="4"/>
      <c r="F641" s="4"/>
      <c r="G641" s="4"/>
    </row>
    <row r="642" spans="2:7">
      <c r="B642" s="4"/>
      <c r="C642" s="4"/>
      <c r="D642" s="4"/>
      <c r="E642" s="4"/>
      <c r="F642" s="4"/>
      <c r="G642" s="4"/>
    </row>
    <row r="643" spans="2:7">
      <c r="B643" s="4"/>
      <c r="C643" s="4"/>
      <c r="D643" s="4"/>
      <c r="E643" s="4"/>
      <c r="F643" s="4"/>
      <c r="G643" s="4"/>
    </row>
    <row r="644" spans="2:7">
      <c r="B644" s="4"/>
      <c r="C644" s="4"/>
      <c r="D644" s="4"/>
      <c r="E644" s="4"/>
      <c r="F644" s="4"/>
      <c r="G644" s="4"/>
    </row>
    <row r="645" spans="2:7">
      <c r="B645" s="4"/>
      <c r="C645" s="4"/>
      <c r="D645" s="4"/>
      <c r="E645" s="4"/>
      <c r="F645" s="4"/>
      <c r="G645" s="4"/>
    </row>
    <row r="646" spans="2:7">
      <c r="B646" s="4"/>
      <c r="C646" s="4"/>
      <c r="D646" s="4"/>
      <c r="E646" s="4"/>
      <c r="F646" s="4"/>
      <c r="G646" s="4"/>
    </row>
    <row r="647" spans="2:7">
      <c r="B647" s="4"/>
      <c r="C647" s="4"/>
      <c r="D647" s="4"/>
      <c r="E647" s="4"/>
      <c r="F647" s="4"/>
      <c r="G647" s="4"/>
    </row>
    <row r="648" spans="2:7">
      <c r="B648" s="4"/>
      <c r="C648" s="4"/>
      <c r="D648" s="4"/>
      <c r="E648" s="4"/>
      <c r="F648" s="4"/>
      <c r="G648" s="4"/>
    </row>
    <row r="649" spans="2:7">
      <c r="B649" s="4"/>
      <c r="C649" s="4"/>
      <c r="D649" s="4"/>
      <c r="E649" s="4"/>
      <c r="F649" s="4"/>
      <c r="G649" s="4"/>
    </row>
    <row r="650" spans="2:7">
      <c r="B650" s="4"/>
      <c r="C650" s="4"/>
      <c r="D650" s="4"/>
      <c r="E650" s="4"/>
      <c r="F650" s="4"/>
      <c r="G650" s="4"/>
    </row>
    <row r="651" spans="2:7">
      <c r="B651" s="4"/>
      <c r="C651" s="4"/>
      <c r="D651" s="4"/>
      <c r="E651" s="4"/>
      <c r="F651" s="4"/>
      <c r="G651" s="4"/>
    </row>
    <row r="652" spans="2:7">
      <c r="B652" s="4"/>
      <c r="C652" s="4"/>
      <c r="D652" s="4"/>
      <c r="E652" s="4"/>
      <c r="F652" s="4"/>
      <c r="G652" s="4"/>
    </row>
    <row r="653" spans="2:7">
      <c r="B653" s="4"/>
      <c r="C653" s="4"/>
      <c r="D653" s="4"/>
      <c r="E653" s="4"/>
      <c r="F653" s="4"/>
      <c r="G653" s="4"/>
    </row>
    <row r="654" spans="2:7">
      <c r="B654" s="4"/>
      <c r="C654" s="4"/>
      <c r="D654" s="4"/>
      <c r="E654" s="4"/>
      <c r="F654" s="4"/>
      <c r="G654" s="4"/>
    </row>
    <row r="655" spans="2:7">
      <c r="B655" s="4"/>
      <c r="C655" s="4"/>
      <c r="D655" s="4"/>
      <c r="E655" s="4"/>
      <c r="F655" s="4"/>
      <c r="G655" s="4"/>
    </row>
    <row r="656" spans="2:7">
      <c r="B656" s="4"/>
      <c r="C656" s="4"/>
      <c r="D656" s="4"/>
      <c r="E656" s="4"/>
      <c r="F656" s="4"/>
      <c r="G656" s="4"/>
    </row>
    <row r="657" spans="2:7">
      <c r="B657" s="4"/>
      <c r="C657" s="4"/>
      <c r="D657" s="4"/>
      <c r="E657" s="4"/>
      <c r="F657" s="4"/>
      <c r="G657" s="4"/>
    </row>
    <row r="658" spans="2:7">
      <c r="B658" s="4"/>
      <c r="C658" s="4"/>
      <c r="D658" s="4"/>
      <c r="E658" s="4"/>
      <c r="F658" s="4"/>
      <c r="G658" s="4"/>
    </row>
    <row r="659" spans="2:7">
      <c r="B659" s="4"/>
      <c r="C659" s="4"/>
      <c r="D659" s="4"/>
      <c r="E659" s="4"/>
      <c r="F659" s="4"/>
      <c r="G659" s="4"/>
    </row>
    <row r="660" spans="2:7">
      <c r="B660" s="4"/>
      <c r="C660" s="4"/>
      <c r="D660" s="4"/>
      <c r="E660" s="4"/>
      <c r="F660" s="4"/>
      <c r="G660" s="4"/>
    </row>
    <row r="661" spans="2:7">
      <c r="B661" s="4"/>
      <c r="C661" s="4"/>
      <c r="D661" s="4"/>
      <c r="E661" s="4"/>
      <c r="F661" s="4"/>
      <c r="G661" s="4"/>
    </row>
    <row r="662" spans="2:7">
      <c r="B662" s="4"/>
      <c r="C662" s="4"/>
      <c r="D662" s="4"/>
      <c r="E662" s="4"/>
      <c r="F662" s="4"/>
      <c r="G662" s="4"/>
    </row>
    <row r="663" spans="2:7">
      <c r="B663" s="4"/>
      <c r="C663" s="4"/>
      <c r="D663" s="4"/>
      <c r="E663" s="4"/>
      <c r="F663" s="4"/>
      <c r="G663" s="4"/>
    </row>
    <row r="664" spans="2:7">
      <c r="B664" s="4"/>
      <c r="C664" s="4"/>
      <c r="D664" s="4"/>
      <c r="E664" s="4"/>
      <c r="F664" s="4"/>
      <c r="G664" s="4"/>
    </row>
    <row r="665" spans="2:7">
      <c r="B665" s="4"/>
      <c r="C665" s="4"/>
      <c r="D665" s="4"/>
      <c r="E665" s="4"/>
      <c r="F665" s="4"/>
      <c r="G665" s="4"/>
    </row>
    <row r="666" spans="2:7">
      <c r="B666" s="4"/>
      <c r="C666" s="4"/>
      <c r="D666" s="4"/>
      <c r="E666" s="4"/>
      <c r="F666" s="4"/>
      <c r="G666" s="4"/>
    </row>
    <row r="667" spans="2:7">
      <c r="B667" s="4"/>
      <c r="C667" s="4"/>
      <c r="D667" s="4"/>
      <c r="E667" s="4"/>
      <c r="F667" s="4"/>
      <c r="G667" s="4"/>
    </row>
    <row r="668" spans="2:7">
      <c r="B668" s="4"/>
      <c r="C668" s="4"/>
      <c r="D668" s="4"/>
      <c r="E668" s="4"/>
      <c r="F668" s="4"/>
      <c r="G668" s="4"/>
    </row>
    <row r="669" spans="2:7">
      <c r="B669" s="4"/>
      <c r="C669" s="4"/>
      <c r="D669" s="4"/>
      <c r="E669" s="4"/>
      <c r="F669" s="4"/>
      <c r="G669" s="4"/>
    </row>
    <row r="670" spans="2:7">
      <c r="B670" s="4"/>
      <c r="C670" s="4"/>
      <c r="D670" s="4"/>
      <c r="E670" s="4"/>
      <c r="F670" s="4"/>
      <c r="G670" s="4"/>
    </row>
    <row r="671" spans="2:7">
      <c r="B671" s="4"/>
      <c r="C671" s="4"/>
      <c r="D671" s="4"/>
      <c r="E671" s="4"/>
      <c r="F671" s="4"/>
      <c r="G671" s="4"/>
    </row>
    <row r="672" spans="2:7">
      <c r="B672" s="4"/>
      <c r="C672" s="4"/>
      <c r="D672" s="4"/>
      <c r="E672" s="4"/>
      <c r="F672" s="4"/>
      <c r="G672" s="4"/>
    </row>
    <row r="673" spans="2:7">
      <c r="B673" s="4"/>
      <c r="C673" s="4"/>
      <c r="D673" s="4"/>
      <c r="E673" s="4"/>
      <c r="F673" s="4"/>
      <c r="G673" s="4"/>
    </row>
    <row r="674" spans="2:7">
      <c r="B674" s="4"/>
      <c r="C674" s="4"/>
      <c r="D674" s="4"/>
      <c r="E674" s="4"/>
      <c r="F674" s="4"/>
      <c r="G674" s="4"/>
    </row>
    <row r="675" spans="2:7">
      <c r="B675" s="4"/>
      <c r="C675" s="4"/>
      <c r="D675" s="4"/>
      <c r="E675" s="4"/>
      <c r="F675" s="4"/>
      <c r="G675" s="4"/>
    </row>
    <row r="676" spans="2:7">
      <c r="B676" s="4"/>
      <c r="C676" s="4"/>
      <c r="D676" s="4"/>
      <c r="E676" s="4"/>
      <c r="F676" s="4"/>
      <c r="G676" s="4"/>
    </row>
    <row r="677" spans="2:7">
      <c r="B677" s="4"/>
      <c r="C677" s="4"/>
      <c r="D677" s="4"/>
      <c r="E677" s="4"/>
      <c r="F677" s="4"/>
      <c r="G677" s="4"/>
    </row>
    <row r="678" spans="2:7">
      <c r="B678" s="4"/>
      <c r="C678" s="4"/>
      <c r="D678" s="4"/>
      <c r="E678" s="4"/>
      <c r="F678" s="4"/>
      <c r="G678" s="4"/>
    </row>
    <row r="679" spans="2:7">
      <c r="B679" s="4"/>
      <c r="C679" s="4"/>
      <c r="D679" s="4"/>
      <c r="E679" s="4"/>
      <c r="F679" s="4"/>
      <c r="G679" s="4"/>
    </row>
    <row r="680" spans="2:7">
      <c r="B680" s="4"/>
      <c r="C680" s="4"/>
      <c r="D680" s="4"/>
      <c r="E680" s="4"/>
      <c r="F680" s="4"/>
      <c r="G680" s="4"/>
    </row>
    <row r="681" spans="2:7">
      <c r="B681" s="4"/>
      <c r="C681" s="4"/>
      <c r="D681" s="4"/>
      <c r="E681" s="4"/>
      <c r="F681" s="4"/>
      <c r="G681" s="4"/>
    </row>
    <row r="682" spans="2:7">
      <c r="B682" s="4"/>
      <c r="C682" s="4"/>
      <c r="D682" s="4"/>
      <c r="E682" s="4"/>
      <c r="F682" s="4"/>
      <c r="G682" s="4"/>
    </row>
    <row r="683" spans="2:7">
      <c r="B683" s="4"/>
      <c r="C683" s="4"/>
      <c r="D683" s="4"/>
      <c r="E683" s="4"/>
      <c r="F683" s="4"/>
      <c r="G683" s="4"/>
    </row>
    <row r="684" spans="2:7">
      <c r="B684" s="4"/>
      <c r="C684" s="4"/>
      <c r="D684" s="4"/>
      <c r="E684" s="4"/>
      <c r="F684" s="4"/>
      <c r="G684" s="4"/>
    </row>
    <row r="685" spans="2:7">
      <c r="B685" s="4"/>
      <c r="C685" s="4"/>
      <c r="D685" s="4"/>
      <c r="E685" s="4"/>
      <c r="F685" s="4"/>
      <c r="G685" s="4"/>
    </row>
    <row r="686" spans="2:7">
      <c r="B686" s="4"/>
      <c r="C686" s="4"/>
      <c r="D686" s="4"/>
      <c r="E686" s="4"/>
      <c r="F686" s="4"/>
      <c r="G686" s="4"/>
    </row>
    <row r="687" spans="2:7">
      <c r="B687" s="4"/>
      <c r="C687" s="4"/>
      <c r="D687" s="4"/>
      <c r="E687" s="4"/>
      <c r="F687" s="4"/>
      <c r="G687" s="4"/>
    </row>
    <row r="688" spans="2:7">
      <c r="B688" s="4"/>
      <c r="C688" s="4"/>
      <c r="D688" s="4"/>
      <c r="E688" s="4"/>
      <c r="F688" s="4"/>
      <c r="G688" s="4"/>
    </row>
    <row r="689" spans="2:7">
      <c r="B689" s="4"/>
      <c r="C689" s="4"/>
      <c r="D689" s="4"/>
      <c r="E689" s="4"/>
      <c r="F689" s="4"/>
      <c r="G689" s="4"/>
    </row>
    <row r="690" spans="2:7">
      <c r="B690" s="4"/>
      <c r="C690" s="4"/>
      <c r="D690" s="4"/>
      <c r="E690" s="4"/>
      <c r="F690" s="4"/>
      <c r="G690" s="4"/>
    </row>
    <row r="691" spans="2:7">
      <c r="B691" s="4"/>
      <c r="C691" s="4"/>
      <c r="D691" s="4"/>
      <c r="E691" s="4"/>
      <c r="F691" s="4"/>
      <c r="G691" s="4"/>
    </row>
    <row r="692" spans="2:7">
      <c r="B692" s="4"/>
      <c r="C692" s="4"/>
      <c r="D692" s="4"/>
      <c r="E692" s="4"/>
      <c r="F692" s="4"/>
      <c r="G692" s="4"/>
    </row>
    <row r="693" spans="2:7">
      <c r="B693" s="4"/>
      <c r="C693" s="4"/>
      <c r="D693" s="4"/>
      <c r="E693" s="4"/>
      <c r="F693" s="4"/>
      <c r="G693" s="4"/>
    </row>
    <row r="694" spans="2:7">
      <c r="B694" s="4"/>
      <c r="C694" s="4"/>
      <c r="D694" s="4"/>
      <c r="E694" s="4"/>
      <c r="F694" s="4"/>
      <c r="G694" s="4"/>
    </row>
    <row r="695" spans="2:7">
      <c r="B695" s="4"/>
      <c r="C695" s="4"/>
      <c r="D695" s="4"/>
      <c r="E695" s="4"/>
      <c r="F695" s="4"/>
      <c r="G695" s="4"/>
    </row>
    <row r="696" spans="2:7">
      <c r="B696" s="4"/>
      <c r="C696" s="4"/>
      <c r="D696" s="4"/>
      <c r="E696" s="4"/>
      <c r="F696" s="4"/>
      <c r="G696" s="4"/>
    </row>
    <row r="697" spans="2:7">
      <c r="B697" s="4"/>
      <c r="C697" s="4"/>
      <c r="D697" s="4"/>
      <c r="E697" s="4"/>
      <c r="F697" s="4"/>
      <c r="G697" s="4"/>
    </row>
    <row r="698" spans="2:7">
      <c r="B698" s="4"/>
      <c r="C698" s="4"/>
      <c r="D698" s="4"/>
      <c r="E698" s="4"/>
      <c r="F698" s="4"/>
      <c r="G698" s="4"/>
    </row>
    <row r="699" spans="2:7">
      <c r="B699" s="4"/>
      <c r="C699" s="4"/>
      <c r="D699" s="4"/>
      <c r="E699" s="4"/>
      <c r="F699" s="4"/>
      <c r="G699" s="4"/>
    </row>
    <row r="700" spans="2:7">
      <c r="B700" s="4"/>
      <c r="C700" s="4"/>
      <c r="D700" s="4"/>
      <c r="E700" s="4"/>
      <c r="F700" s="4"/>
      <c r="G700" s="4"/>
    </row>
    <row r="701" spans="2:7">
      <c r="B701" s="4"/>
      <c r="C701" s="4"/>
      <c r="D701" s="4"/>
      <c r="E701" s="4"/>
      <c r="F701" s="4"/>
      <c r="G701" s="4"/>
    </row>
    <row r="702" spans="2:7">
      <c r="B702" s="4"/>
      <c r="C702" s="4"/>
      <c r="D702" s="4"/>
      <c r="E702" s="4"/>
      <c r="F702" s="4"/>
      <c r="G702" s="4"/>
    </row>
    <row r="703" spans="2:7">
      <c r="B703" s="4"/>
      <c r="C703" s="4"/>
      <c r="D703" s="4"/>
      <c r="E703" s="4"/>
      <c r="F703" s="4"/>
      <c r="G703" s="4"/>
    </row>
    <row r="704" spans="2:7">
      <c r="B704" s="4"/>
      <c r="C704" s="4"/>
      <c r="D704" s="4"/>
      <c r="E704" s="4"/>
      <c r="F704" s="4"/>
      <c r="G704" s="4"/>
    </row>
    <row r="705" spans="2:7">
      <c r="B705" s="4"/>
      <c r="C705" s="4"/>
      <c r="D705" s="4"/>
      <c r="E705" s="4"/>
      <c r="F705" s="4"/>
      <c r="G705" s="4"/>
    </row>
    <row r="706" spans="2:7">
      <c r="B706" s="4"/>
      <c r="C706" s="4"/>
      <c r="D706" s="4"/>
      <c r="E706" s="4"/>
      <c r="F706" s="4"/>
      <c r="G706" s="4"/>
    </row>
    <row r="707" spans="2:7">
      <c r="B707" s="4"/>
      <c r="C707" s="4"/>
      <c r="D707" s="4"/>
      <c r="E707" s="4"/>
      <c r="F707" s="4"/>
      <c r="G707" s="4"/>
    </row>
    <row r="708" spans="2:7">
      <c r="B708" s="4"/>
      <c r="C708" s="4"/>
      <c r="D708" s="4"/>
      <c r="E708" s="4"/>
      <c r="F708" s="4"/>
      <c r="G708" s="4"/>
    </row>
    <row r="709" spans="2:7">
      <c r="B709" s="4"/>
      <c r="C709" s="4"/>
      <c r="D709" s="4"/>
      <c r="E709" s="4"/>
      <c r="F709" s="4"/>
      <c r="G709" s="4"/>
    </row>
    <row r="710" spans="2:7">
      <c r="B710" s="4"/>
      <c r="C710" s="4"/>
      <c r="D710" s="4"/>
      <c r="E710" s="4"/>
      <c r="F710" s="4"/>
      <c r="G710" s="4"/>
    </row>
    <row r="711" spans="2:7">
      <c r="B711" s="4"/>
      <c r="C711" s="4"/>
      <c r="D711" s="4"/>
      <c r="E711" s="4"/>
      <c r="F711" s="4"/>
      <c r="G711" s="4"/>
    </row>
    <row r="712" spans="2:7">
      <c r="B712" s="4"/>
      <c r="C712" s="4"/>
      <c r="D712" s="4"/>
      <c r="E712" s="4"/>
      <c r="F712" s="4"/>
      <c r="G712" s="4"/>
    </row>
    <row r="713" spans="2:7">
      <c r="B713" s="4"/>
      <c r="C713" s="4"/>
      <c r="D713" s="4"/>
      <c r="E713" s="4"/>
      <c r="F713" s="4"/>
      <c r="G713" s="4"/>
    </row>
    <row r="714" spans="2:7">
      <c r="B714" s="4"/>
      <c r="C714" s="4"/>
      <c r="D714" s="4"/>
      <c r="E714" s="4"/>
      <c r="F714" s="4"/>
      <c r="G714" s="4"/>
    </row>
    <row r="715" spans="2:7">
      <c r="B715" s="4"/>
      <c r="C715" s="4"/>
      <c r="D715" s="4"/>
      <c r="E715" s="4"/>
      <c r="F715" s="4"/>
      <c r="G715" s="4"/>
    </row>
    <row r="716" spans="2:7">
      <c r="B716" s="4"/>
      <c r="C716" s="4"/>
      <c r="D716" s="4"/>
      <c r="E716" s="4"/>
      <c r="F716" s="4"/>
      <c r="G716" s="4"/>
    </row>
    <row r="717" spans="2:7">
      <c r="B717" s="4"/>
      <c r="C717" s="4"/>
      <c r="D717" s="4"/>
      <c r="E717" s="4"/>
      <c r="F717" s="4"/>
      <c r="G717" s="4"/>
    </row>
    <row r="718" spans="2:7">
      <c r="B718" s="4"/>
      <c r="C718" s="4"/>
      <c r="D718" s="4"/>
      <c r="E718" s="4"/>
      <c r="F718" s="4"/>
      <c r="G718" s="4"/>
    </row>
    <row r="719" spans="2:7">
      <c r="B719" s="4"/>
      <c r="C719" s="4"/>
      <c r="D719" s="4"/>
      <c r="E719" s="4"/>
      <c r="F719" s="4"/>
      <c r="G719" s="4"/>
    </row>
    <row r="720" spans="2:7">
      <c r="B720" s="4"/>
      <c r="C720" s="4"/>
      <c r="D720" s="4"/>
      <c r="E720" s="4"/>
      <c r="F720" s="4"/>
      <c r="G720" s="4"/>
    </row>
    <row r="721" spans="2:7">
      <c r="B721" s="4"/>
      <c r="C721" s="4"/>
      <c r="D721" s="4"/>
      <c r="E721" s="4"/>
      <c r="F721" s="4"/>
      <c r="G721" s="4"/>
    </row>
    <row r="722" spans="2:7">
      <c r="B722" s="4"/>
      <c r="C722" s="4"/>
      <c r="D722" s="4"/>
      <c r="E722" s="4"/>
      <c r="F722" s="4"/>
      <c r="G722" s="4"/>
    </row>
    <row r="723" spans="2:7">
      <c r="B723" s="4"/>
      <c r="C723" s="4"/>
      <c r="D723" s="4"/>
      <c r="E723" s="4"/>
      <c r="F723" s="4"/>
      <c r="G723" s="4"/>
    </row>
    <row r="724" spans="2:7">
      <c r="B724" s="4"/>
      <c r="C724" s="4"/>
      <c r="D724" s="4"/>
      <c r="E724" s="4"/>
      <c r="F724" s="4"/>
      <c r="G724" s="4"/>
    </row>
    <row r="725" spans="2:7">
      <c r="B725" s="4"/>
      <c r="C725" s="4"/>
      <c r="D725" s="4"/>
      <c r="E725" s="4"/>
      <c r="F725" s="4"/>
      <c r="G725" s="4"/>
    </row>
    <row r="726" spans="2:7">
      <c r="B726" s="4"/>
      <c r="C726" s="4"/>
      <c r="D726" s="4"/>
      <c r="E726" s="4"/>
      <c r="F726" s="4"/>
      <c r="G726" s="4"/>
    </row>
    <row r="727" spans="2:7">
      <c r="B727" s="4"/>
      <c r="C727" s="4"/>
      <c r="D727" s="4"/>
      <c r="E727" s="4"/>
      <c r="F727" s="4"/>
      <c r="G727" s="4"/>
    </row>
    <row r="728" spans="2:7">
      <c r="B728" s="4"/>
      <c r="C728" s="4"/>
      <c r="D728" s="4"/>
      <c r="E728" s="4"/>
      <c r="F728" s="4"/>
      <c r="G728" s="4"/>
    </row>
    <row r="729" spans="2:7">
      <c r="B729" s="4"/>
      <c r="C729" s="4"/>
      <c r="D729" s="4"/>
      <c r="E729" s="4"/>
      <c r="F729" s="4"/>
      <c r="G729" s="4"/>
    </row>
    <row r="730" spans="2:7">
      <c r="B730" s="4"/>
      <c r="C730" s="4"/>
      <c r="D730" s="4"/>
      <c r="E730" s="4"/>
      <c r="F730" s="4"/>
      <c r="G730" s="4"/>
    </row>
    <row r="731" spans="2:7">
      <c r="B731" s="4"/>
      <c r="C731" s="4"/>
      <c r="D731" s="4"/>
      <c r="E731" s="4"/>
      <c r="F731" s="4"/>
      <c r="G731" s="4"/>
    </row>
    <row r="732" spans="2:7">
      <c r="B732" s="4"/>
      <c r="C732" s="4"/>
      <c r="D732" s="4"/>
      <c r="E732" s="4"/>
      <c r="F732" s="4"/>
      <c r="G732" s="4"/>
    </row>
    <row r="733" spans="2:7">
      <c r="B733" s="4"/>
      <c r="C733" s="4"/>
      <c r="D733" s="4"/>
      <c r="E733" s="4"/>
      <c r="F733" s="4"/>
      <c r="G733" s="4"/>
    </row>
    <row r="734" spans="2:7">
      <c r="B734" s="4"/>
      <c r="C734" s="4"/>
      <c r="D734" s="4"/>
      <c r="E734" s="4"/>
      <c r="F734" s="4"/>
      <c r="G734" s="4"/>
    </row>
    <row r="735" spans="2:7">
      <c r="B735" s="4"/>
      <c r="C735" s="4"/>
      <c r="D735" s="4"/>
      <c r="E735" s="4"/>
      <c r="F735" s="4"/>
      <c r="G735" s="4"/>
    </row>
    <row r="736" spans="2:7">
      <c r="B736" s="4"/>
      <c r="C736" s="4"/>
      <c r="D736" s="4"/>
      <c r="E736" s="4"/>
      <c r="F736" s="4"/>
      <c r="G736" s="4"/>
    </row>
    <row r="737" spans="2:7">
      <c r="B737" s="4"/>
      <c r="C737" s="4"/>
      <c r="D737" s="4"/>
      <c r="E737" s="4"/>
      <c r="F737" s="4"/>
      <c r="G737" s="4"/>
    </row>
    <row r="738" spans="2:7">
      <c r="B738" s="4"/>
      <c r="C738" s="4"/>
      <c r="D738" s="4"/>
      <c r="E738" s="4"/>
      <c r="F738" s="4"/>
      <c r="G738" s="4"/>
    </row>
    <row r="739" spans="2:7">
      <c r="B739" s="4"/>
      <c r="C739" s="4"/>
      <c r="D739" s="4"/>
      <c r="E739" s="4"/>
      <c r="F739" s="4"/>
      <c r="G739" s="4"/>
    </row>
    <row r="740" spans="2:7">
      <c r="B740" s="4"/>
      <c r="C740" s="4"/>
      <c r="D740" s="4"/>
      <c r="E740" s="4"/>
      <c r="F740" s="4"/>
      <c r="G740" s="4"/>
    </row>
    <row r="741" spans="2:7">
      <c r="B741" s="4"/>
      <c r="C741" s="4"/>
      <c r="D741" s="4"/>
      <c r="E741" s="4"/>
      <c r="F741" s="4"/>
      <c r="G741" s="4"/>
    </row>
    <row r="742" spans="2:7">
      <c r="B742" s="4"/>
      <c r="C742" s="4"/>
      <c r="D742" s="4"/>
      <c r="E742" s="4"/>
      <c r="F742" s="4"/>
      <c r="G742" s="4"/>
    </row>
    <row r="743" spans="2:7">
      <c r="B743" s="4"/>
      <c r="C743" s="4"/>
      <c r="D743" s="4"/>
      <c r="E743" s="4"/>
      <c r="F743" s="4"/>
      <c r="G743" s="4"/>
    </row>
    <row r="744" spans="2:7">
      <c r="B744" s="4"/>
      <c r="C744" s="4"/>
      <c r="D744" s="4"/>
      <c r="E744" s="4"/>
      <c r="F744" s="4"/>
      <c r="G744" s="4"/>
    </row>
    <row r="745" spans="2:7">
      <c r="B745" s="4"/>
      <c r="C745" s="4"/>
      <c r="D745" s="4"/>
      <c r="E745" s="4"/>
      <c r="F745" s="4"/>
      <c r="G745" s="4"/>
    </row>
    <row r="746" spans="2:7">
      <c r="B746" s="4"/>
      <c r="C746" s="4"/>
      <c r="D746" s="4"/>
      <c r="E746" s="4"/>
      <c r="F746" s="4"/>
      <c r="G746" s="4"/>
    </row>
    <row r="747" spans="2:7">
      <c r="B747" s="4"/>
      <c r="C747" s="4"/>
      <c r="D747" s="4"/>
      <c r="E747" s="4"/>
      <c r="F747" s="4"/>
      <c r="G747" s="4"/>
    </row>
    <row r="748" spans="2:7">
      <c r="B748" s="4"/>
      <c r="C748" s="4"/>
      <c r="D748" s="4"/>
      <c r="E748" s="4"/>
      <c r="F748" s="4"/>
      <c r="G748" s="4"/>
    </row>
    <row r="749" spans="2:7">
      <c r="B749" s="4"/>
      <c r="C749" s="4"/>
      <c r="D749" s="4"/>
      <c r="E749" s="4"/>
      <c r="F749" s="4"/>
      <c r="G749" s="4"/>
    </row>
    <row r="750" spans="2:7">
      <c r="B750" s="4"/>
      <c r="C750" s="4"/>
      <c r="D750" s="4"/>
      <c r="E750" s="4"/>
      <c r="F750" s="4"/>
      <c r="G750" s="4"/>
    </row>
    <row r="751" spans="2:7">
      <c r="B751" s="4"/>
      <c r="C751" s="4"/>
      <c r="D751" s="4"/>
      <c r="E751" s="4"/>
      <c r="F751" s="4"/>
      <c r="G751" s="4"/>
    </row>
    <row r="752" spans="2:7">
      <c r="B752" s="4"/>
      <c r="C752" s="4"/>
      <c r="D752" s="4"/>
      <c r="E752" s="4"/>
      <c r="F752" s="4"/>
      <c r="G752" s="4"/>
    </row>
    <row r="753" spans="2:7">
      <c r="B753" s="4"/>
      <c r="C753" s="4"/>
      <c r="D753" s="4"/>
      <c r="E753" s="4"/>
      <c r="F753" s="4"/>
      <c r="G753" s="4"/>
    </row>
    <row r="754" spans="2:7">
      <c r="B754" s="4"/>
      <c r="C754" s="4"/>
      <c r="D754" s="4"/>
      <c r="E754" s="4"/>
      <c r="F754" s="4"/>
      <c r="G754" s="4"/>
    </row>
    <row r="755" spans="2:7">
      <c r="B755" s="4"/>
      <c r="C755" s="4"/>
      <c r="D755" s="4"/>
      <c r="E755" s="4"/>
      <c r="F755" s="4"/>
      <c r="G755" s="4"/>
    </row>
    <row r="756" spans="2:7">
      <c r="B756" s="4"/>
      <c r="C756" s="4"/>
      <c r="D756" s="4"/>
      <c r="E756" s="4"/>
      <c r="F756" s="4"/>
      <c r="G756" s="4"/>
    </row>
    <row r="757" spans="2:7">
      <c r="B757" s="4"/>
      <c r="C757" s="4"/>
      <c r="D757" s="4"/>
      <c r="E757" s="4"/>
      <c r="F757" s="4"/>
      <c r="G757" s="4"/>
    </row>
    <row r="758" spans="2:7">
      <c r="B758" s="4"/>
      <c r="C758" s="4"/>
      <c r="D758" s="4"/>
      <c r="E758" s="4"/>
      <c r="F758" s="4"/>
      <c r="G758" s="4"/>
    </row>
    <row r="759" spans="2:7">
      <c r="B759" s="4"/>
      <c r="C759" s="4"/>
      <c r="D759" s="4"/>
      <c r="E759" s="4"/>
      <c r="F759" s="4"/>
      <c r="G759" s="4"/>
    </row>
    <row r="760" spans="2:7">
      <c r="B760" s="4"/>
      <c r="C760" s="4"/>
      <c r="D760" s="4"/>
      <c r="E760" s="4"/>
      <c r="F760" s="4"/>
      <c r="G760" s="4"/>
    </row>
    <row r="761" spans="2:7">
      <c r="B761" s="4"/>
      <c r="C761" s="4"/>
      <c r="D761" s="4"/>
      <c r="E761" s="4"/>
      <c r="F761" s="4"/>
      <c r="G761" s="4"/>
    </row>
    <row r="762" spans="2:7">
      <c r="B762" s="4"/>
      <c r="C762" s="4"/>
      <c r="D762" s="4"/>
      <c r="E762" s="4"/>
      <c r="F762" s="4"/>
      <c r="G762" s="4"/>
    </row>
    <row r="763" spans="2:7">
      <c r="B763" s="4"/>
      <c r="C763" s="4"/>
      <c r="D763" s="4"/>
      <c r="E763" s="4"/>
      <c r="F763" s="4"/>
      <c r="G763" s="4"/>
    </row>
    <row r="764" spans="2:7">
      <c r="B764" s="4"/>
      <c r="C764" s="4"/>
      <c r="D764" s="4"/>
      <c r="E764" s="4"/>
      <c r="F764" s="4"/>
      <c r="G764" s="4"/>
    </row>
    <row r="765" spans="2:7">
      <c r="B765" s="4"/>
      <c r="C765" s="4"/>
      <c r="D765" s="4"/>
      <c r="E765" s="4"/>
      <c r="F765" s="4"/>
      <c r="G765" s="4"/>
    </row>
    <row r="766" spans="2:7">
      <c r="B766" s="4"/>
      <c r="C766" s="4"/>
      <c r="D766" s="4"/>
      <c r="E766" s="4"/>
      <c r="F766" s="4"/>
      <c r="G766" s="4"/>
    </row>
    <row r="767" spans="2:7">
      <c r="B767" s="4"/>
      <c r="C767" s="4"/>
      <c r="D767" s="4"/>
      <c r="E767" s="4"/>
      <c r="F767" s="4"/>
      <c r="G767" s="4"/>
    </row>
    <row r="768" spans="2:7">
      <c r="B768" s="4"/>
      <c r="C768" s="4"/>
      <c r="D768" s="4"/>
      <c r="E768" s="4"/>
      <c r="F768" s="4"/>
      <c r="G768" s="4"/>
    </row>
    <row r="769" spans="2:7">
      <c r="B769" s="4"/>
      <c r="C769" s="4"/>
      <c r="D769" s="4"/>
      <c r="E769" s="4"/>
      <c r="F769" s="4"/>
      <c r="G769" s="4"/>
    </row>
    <row r="770" spans="2:7">
      <c r="B770" s="4"/>
      <c r="C770" s="4"/>
      <c r="D770" s="4"/>
      <c r="E770" s="4"/>
      <c r="F770" s="4"/>
      <c r="G770" s="4"/>
    </row>
    <row r="771" spans="2:7">
      <c r="B771" s="4"/>
      <c r="C771" s="4"/>
      <c r="D771" s="4"/>
      <c r="E771" s="4"/>
      <c r="F771" s="4"/>
      <c r="G771" s="4"/>
    </row>
    <row r="772" spans="2:7">
      <c r="B772" s="4"/>
      <c r="C772" s="4"/>
      <c r="D772" s="4"/>
      <c r="E772" s="4"/>
      <c r="F772" s="4"/>
      <c r="G772" s="4"/>
    </row>
    <row r="773" spans="2:7">
      <c r="B773" s="4"/>
      <c r="C773" s="4"/>
      <c r="D773" s="4"/>
      <c r="E773" s="4"/>
      <c r="F773" s="4"/>
      <c r="G773" s="4"/>
    </row>
    <row r="774" spans="2:7">
      <c r="B774" s="4"/>
      <c r="C774" s="4"/>
      <c r="D774" s="4"/>
      <c r="E774" s="4"/>
      <c r="F774" s="4"/>
      <c r="G774" s="4"/>
    </row>
    <row r="775" spans="2:7">
      <c r="B775" s="4"/>
      <c r="C775" s="4"/>
      <c r="D775" s="4"/>
      <c r="E775" s="4"/>
      <c r="F775" s="4"/>
      <c r="G775" s="4"/>
    </row>
    <row r="776" spans="2:7">
      <c r="B776" s="4"/>
      <c r="C776" s="4"/>
      <c r="D776" s="4"/>
      <c r="E776" s="4"/>
      <c r="F776" s="4"/>
      <c r="G776" s="4"/>
    </row>
    <row r="777" spans="2:7">
      <c r="B777" s="4"/>
      <c r="C777" s="4"/>
      <c r="D777" s="4"/>
      <c r="E777" s="4"/>
      <c r="F777" s="4"/>
      <c r="G777" s="4"/>
    </row>
    <row r="778" spans="2:7">
      <c r="B778" s="4"/>
      <c r="C778" s="4"/>
      <c r="D778" s="4"/>
      <c r="E778" s="4"/>
      <c r="F778" s="4"/>
      <c r="G778" s="4"/>
    </row>
    <row r="779" spans="2:7">
      <c r="B779" s="4"/>
      <c r="C779" s="4"/>
      <c r="D779" s="4"/>
      <c r="E779" s="4"/>
      <c r="F779" s="4"/>
      <c r="G779" s="4"/>
    </row>
    <row r="780" spans="2:7">
      <c r="B780" s="4"/>
      <c r="C780" s="4"/>
      <c r="D780" s="4"/>
      <c r="E780" s="4"/>
      <c r="F780" s="4"/>
      <c r="G780" s="4"/>
    </row>
    <row r="781" spans="2:7">
      <c r="B781" s="4"/>
      <c r="C781" s="4"/>
      <c r="D781" s="4"/>
      <c r="E781" s="4"/>
      <c r="F781" s="4"/>
      <c r="G781" s="4"/>
    </row>
    <row r="782" spans="2:7">
      <c r="B782" s="4"/>
      <c r="C782" s="4"/>
      <c r="D782" s="4"/>
      <c r="E782" s="4"/>
      <c r="F782" s="4"/>
      <c r="G782" s="4"/>
    </row>
    <row r="783" spans="2:7">
      <c r="B783" s="4"/>
      <c r="C783" s="4"/>
      <c r="D783" s="4"/>
      <c r="E783" s="4"/>
      <c r="F783" s="4"/>
      <c r="G783" s="4"/>
    </row>
    <row r="784" spans="2:7">
      <c r="B784" s="4"/>
      <c r="C784" s="4"/>
      <c r="D784" s="4"/>
      <c r="E784" s="4"/>
      <c r="F784" s="4"/>
      <c r="G784" s="4"/>
    </row>
    <row r="785" spans="2:7">
      <c r="B785" s="4"/>
      <c r="C785" s="4"/>
      <c r="D785" s="4"/>
      <c r="E785" s="4"/>
      <c r="F785" s="4"/>
      <c r="G785" s="4"/>
    </row>
    <row r="786" spans="2:7">
      <c r="B786" s="4"/>
      <c r="C786" s="4"/>
      <c r="D786" s="4"/>
      <c r="E786" s="4"/>
      <c r="F786" s="4"/>
      <c r="G786" s="4"/>
    </row>
    <row r="787" spans="2:7">
      <c r="B787" s="4"/>
      <c r="C787" s="4"/>
      <c r="D787" s="4"/>
      <c r="E787" s="4"/>
      <c r="F787" s="4"/>
      <c r="G787" s="4"/>
    </row>
    <row r="788" spans="2:7">
      <c r="B788" s="4"/>
      <c r="C788" s="4"/>
      <c r="D788" s="4"/>
      <c r="E788" s="4"/>
      <c r="F788" s="4"/>
      <c r="G788" s="4"/>
    </row>
    <row r="789" spans="2:7">
      <c r="B789" s="4"/>
      <c r="C789" s="4"/>
      <c r="D789" s="4"/>
      <c r="E789" s="4"/>
      <c r="F789" s="4"/>
      <c r="G789" s="4"/>
    </row>
    <row r="790" spans="2:7">
      <c r="B790" s="4"/>
      <c r="C790" s="4"/>
      <c r="D790" s="4"/>
      <c r="E790" s="4"/>
      <c r="F790" s="4"/>
      <c r="G790" s="4"/>
    </row>
    <row r="791" spans="2:7">
      <c r="B791" s="4"/>
      <c r="C791" s="4"/>
      <c r="D791" s="4"/>
      <c r="E791" s="4"/>
      <c r="F791" s="4"/>
      <c r="G791" s="4"/>
    </row>
    <row r="792" spans="2:7">
      <c r="B792" s="4"/>
      <c r="C792" s="4"/>
      <c r="D792" s="4"/>
      <c r="E792" s="4"/>
      <c r="F792" s="4"/>
      <c r="G792" s="4"/>
    </row>
    <row r="793" spans="2:7">
      <c r="B793" s="4"/>
      <c r="C793" s="4"/>
      <c r="D793" s="4"/>
      <c r="E793" s="4"/>
      <c r="F793" s="4"/>
      <c r="G793" s="4"/>
    </row>
    <row r="794" spans="2:7">
      <c r="B794" s="4"/>
      <c r="C794" s="4"/>
      <c r="D794" s="4"/>
      <c r="E794" s="4"/>
      <c r="F794" s="4"/>
      <c r="G794" s="4"/>
    </row>
    <row r="795" spans="2:7">
      <c r="B795" s="4"/>
      <c r="C795" s="4"/>
      <c r="D795" s="4"/>
      <c r="E795" s="4"/>
      <c r="F795" s="4"/>
      <c r="G795" s="4"/>
    </row>
    <row r="796" spans="2:7">
      <c r="B796" s="4"/>
      <c r="C796" s="4"/>
      <c r="D796" s="4"/>
      <c r="E796" s="4"/>
      <c r="F796" s="4"/>
      <c r="G796" s="4"/>
    </row>
    <row r="797" spans="2:7">
      <c r="B797" s="4"/>
      <c r="C797" s="4"/>
      <c r="D797" s="4"/>
      <c r="E797" s="4"/>
      <c r="F797" s="4"/>
      <c r="G797" s="4"/>
    </row>
    <row r="798" spans="2:7">
      <c r="B798" s="4"/>
      <c r="C798" s="4"/>
      <c r="D798" s="4"/>
      <c r="E798" s="4"/>
      <c r="F798" s="4"/>
      <c r="G798" s="4"/>
    </row>
    <row r="799" spans="2:7">
      <c r="B799" s="4"/>
      <c r="C799" s="4"/>
      <c r="D799" s="4"/>
      <c r="E799" s="4"/>
      <c r="F799" s="4"/>
      <c r="G799" s="4"/>
    </row>
    <row r="800" spans="2:7">
      <c r="B800" s="4"/>
      <c r="C800" s="4"/>
      <c r="D800" s="4"/>
      <c r="E800" s="4"/>
      <c r="F800" s="4"/>
      <c r="G800" s="4"/>
    </row>
    <row r="801" spans="2:7">
      <c r="B801" s="4"/>
      <c r="C801" s="4"/>
      <c r="D801" s="4"/>
      <c r="E801" s="4"/>
      <c r="F801" s="4"/>
      <c r="G801" s="4"/>
    </row>
    <row r="802" spans="2:7">
      <c r="B802" s="4"/>
      <c r="C802" s="4"/>
      <c r="D802" s="4"/>
      <c r="E802" s="4"/>
      <c r="F802" s="4"/>
      <c r="G802" s="4"/>
    </row>
    <row r="803" spans="2:7">
      <c r="B803" s="4"/>
      <c r="C803" s="4"/>
      <c r="D803" s="4"/>
      <c r="E803" s="4"/>
      <c r="F803" s="4"/>
      <c r="G803" s="4"/>
    </row>
    <row r="804" spans="2:7">
      <c r="B804" s="4"/>
      <c r="C804" s="4"/>
      <c r="D804" s="4"/>
      <c r="E804" s="4"/>
      <c r="F804" s="4"/>
      <c r="G804" s="4"/>
    </row>
    <row r="805" spans="2:7">
      <c r="B805" s="4"/>
      <c r="C805" s="4"/>
      <c r="D805" s="4"/>
      <c r="E805" s="4"/>
      <c r="F805" s="4"/>
      <c r="G805" s="4"/>
    </row>
    <row r="806" spans="2:7">
      <c r="B806" s="4"/>
      <c r="C806" s="4"/>
      <c r="D806" s="4"/>
      <c r="E806" s="4"/>
      <c r="F806" s="4"/>
      <c r="G806" s="4"/>
    </row>
    <row r="807" spans="2:7">
      <c r="B807" s="4"/>
      <c r="C807" s="4"/>
      <c r="D807" s="4"/>
      <c r="E807" s="4"/>
      <c r="F807" s="4"/>
      <c r="G807" s="4"/>
    </row>
    <row r="808" spans="2:7">
      <c r="B808" s="4"/>
      <c r="C808" s="4"/>
      <c r="D808" s="4"/>
      <c r="E808" s="4"/>
      <c r="F808" s="4"/>
      <c r="G808" s="4"/>
    </row>
    <row r="809" spans="2:7">
      <c r="B809" s="4"/>
      <c r="C809" s="4"/>
      <c r="D809" s="4"/>
      <c r="E809" s="4"/>
      <c r="F809" s="4"/>
      <c r="G809" s="4"/>
    </row>
    <row r="810" spans="2:7">
      <c r="B810" s="4"/>
      <c r="C810" s="4"/>
      <c r="D810" s="4"/>
      <c r="E810" s="4"/>
      <c r="F810" s="4"/>
      <c r="G810" s="4"/>
    </row>
    <row r="811" spans="2:7">
      <c r="B811" s="4"/>
      <c r="C811" s="4"/>
      <c r="D811" s="4"/>
      <c r="E811" s="4"/>
      <c r="F811" s="4"/>
      <c r="G811" s="4"/>
    </row>
    <row r="812" spans="2:7">
      <c r="B812" s="4"/>
      <c r="C812" s="4"/>
      <c r="D812" s="4"/>
      <c r="E812" s="4"/>
      <c r="F812" s="4"/>
      <c r="G812" s="4"/>
    </row>
    <row r="813" spans="2:7">
      <c r="B813" s="4"/>
      <c r="C813" s="4"/>
      <c r="D813" s="4"/>
      <c r="E813" s="4"/>
      <c r="F813" s="4"/>
      <c r="G813" s="4"/>
    </row>
    <row r="814" spans="2:7">
      <c r="B814" s="4"/>
      <c r="C814" s="4"/>
      <c r="D814" s="4"/>
      <c r="E814" s="4"/>
      <c r="F814" s="4"/>
      <c r="G814" s="4"/>
    </row>
    <row r="815" spans="2:7">
      <c r="B815" s="4"/>
      <c r="C815" s="4"/>
      <c r="D815" s="4"/>
      <c r="E815" s="4"/>
      <c r="F815" s="4"/>
      <c r="G815" s="4"/>
    </row>
    <row r="816" spans="2:7">
      <c r="B816" s="4"/>
      <c r="C816" s="4"/>
      <c r="D816" s="4"/>
      <c r="E816" s="4"/>
      <c r="F816" s="4"/>
      <c r="G816" s="4"/>
    </row>
    <row r="817" spans="2:7">
      <c r="B817" s="4"/>
      <c r="C817" s="4"/>
      <c r="D817" s="4"/>
      <c r="E817" s="4"/>
      <c r="F817" s="4"/>
      <c r="G817" s="4"/>
    </row>
    <row r="818" spans="2:7">
      <c r="B818" s="4"/>
      <c r="C818" s="4"/>
      <c r="D818" s="4"/>
      <c r="E818" s="4"/>
      <c r="F818" s="4"/>
      <c r="G818" s="4"/>
    </row>
    <row r="819" spans="2:7">
      <c r="B819" s="4"/>
      <c r="C819" s="4"/>
      <c r="D819" s="4"/>
      <c r="E819" s="4"/>
      <c r="F819" s="4"/>
      <c r="G819" s="4"/>
    </row>
    <row r="820" spans="2:7">
      <c r="B820" s="4"/>
      <c r="C820" s="4"/>
      <c r="D820" s="4"/>
      <c r="E820" s="4"/>
      <c r="F820" s="4"/>
      <c r="G820" s="4"/>
    </row>
    <row r="821" spans="2:7">
      <c r="B821" s="4"/>
      <c r="C821" s="4"/>
      <c r="D821" s="4"/>
      <c r="E821" s="4"/>
      <c r="F821" s="4"/>
      <c r="G821" s="4"/>
    </row>
    <row r="822" spans="2:7">
      <c r="B822" s="4"/>
      <c r="C822" s="4"/>
      <c r="D822" s="4"/>
      <c r="E822" s="4"/>
      <c r="F822" s="4"/>
      <c r="G822" s="4"/>
    </row>
    <row r="823" spans="2:7">
      <c r="B823" s="4"/>
      <c r="C823" s="4"/>
      <c r="D823" s="4"/>
      <c r="E823" s="4"/>
      <c r="F823" s="4"/>
      <c r="G823" s="4"/>
    </row>
    <row r="824" spans="2:7">
      <c r="B824" s="4"/>
      <c r="C824" s="4"/>
      <c r="D824" s="4"/>
      <c r="E824" s="4"/>
      <c r="F824" s="4"/>
      <c r="G824" s="4"/>
    </row>
    <row r="825" spans="2:7">
      <c r="B825" s="4"/>
      <c r="C825" s="4"/>
      <c r="D825" s="4"/>
      <c r="E825" s="4"/>
      <c r="F825" s="4"/>
      <c r="G825" s="4"/>
    </row>
    <row r="826" spans="2:7">
      <c r="B826" s="4"/>
      <c r="C826" s="4"/>
      <c r="D826" s="4"/>
      <c r="E826" s="4"/>
      <c r="F826" s="4"/>
      <c r="G826" s="4"/>
    </row>
    <row r="827" spans="2:7">
      <c r="B827" s="4"/>
      <c r="C827" s="4"/>
      <c r="D827" s="4"/>
      <c r="E827" s="4"/>
      <c r="F827" s="4"/>
      <c r="G827" s="4"/>
    </row>
    <row r="828" spans="2:7">
      <c r="B828" s="4"/>
      <c r="C828" s="4"/>
      <c r="D828" s="4"/>
      <c r="E828" s="4"/>
      <c r="F828" s="4"/>
      <c r="G828" s="4"/>
    </row>
    <row r="829" spans="2:7">
      <c r="B829" s="4"/>
      <c r="C829" s="4"/>
      <c r="D829" s="4"/>
      <c r="E829" s="4"/>
      <c r="F829" s="4"/>
      <c r="G829" s="4"/>
    </row>
    <row r="830" spans="2:7">
      <c r="B830" s="4"/>
      <c r="C830" s="4"/>
      <c r="D830" s="4"/>
      <c r="E830" s="4"/>
      <c r="F830" s="4"/>
      <c r="G830" s="4"/>
    </row>
    <row r="831" spans="2:7">
      <c r="B831" s="4"/>
      <c r="C831" s="4"/>
      <c r="D831" s="4"/>
      <c r="E831" s="4"/>
      <c r="F831" s="4"/>
      <c r="G831" s="4"/>
    </row>
    <row r="832" spans="2:7">
      <c r="B832" s="4"/>
      <c r="C832" s="4"/>
      <c r="D832" s="4"/>
      <c r="E832" s="4"/>
      <c r="F832" s="4"/>
      <c r="G832" s="4"/>
    </row>
    <row r="833" spans="2:7">
      <c r="B833" s="4"/>
      <c r="C833" s="4"/>
      <c r="D833" s="4"/>
      <c r="E833" s="4"/>
      <c r="F833" s="4"/>
      <c r="G833" s="4"/>
    </row>
    <row r="834" spans="2:7">
      <c r="B834" s="4"/>
      <c r="C834" s="4"/>
      <c r="D834" s="4"/>
      <c r="E834" s="4"/>
      <c r="F834" s="4"/>
      <c r="G834" s="4"/>
    </row>
    <row r="835" spans="2:7">
      <c r="B835" s="4"/>
      <c r="C835" s="4"/>
      <c r="D835" s="4"/>
      <c r="E835" s="4"/>
      <c r="F835" s="4"/>
      <c r="G835" s="4"/>
    </row>
    <row r="836" spans="2:7">
      <c r="B836" s="4"/>
      <c r="C836" s="4"/>
      <c r="D836" s="4"/>
      <c r="E836" s="4"/>
      <c r="F836" s="4"/>
      <c r="G836" s="4"/>
    </row>
    <row r="837" spans="2:7">
      <c r="B837" s="4"/>
      <c r="C837" s="4"/>
      <c r="D837" s="4"/>
      <c r="E837" s="4"/>
      <c r="F837" s="4"/>
      <c r="G837" s="4"/>
    </row>
    <row r="838" spans="2:7">
      <c r="B838" s="4"/>
      <c r="C838" s="4"/>
      <c r="D838" s="4"/>
      <c r="E838" s="4"/>
      <c r="F838" s="4"/>
      <c r="G838" s="4"/>
    </row>
    <row r="839" spans="2:7">
      <c r="B839" s="4"/>
      <c r="C839" s="4"/>
      <c r="D839" s="4"/>
      <c r="E839" s="4"/>
      <c r="F839" s="4"/>
      <c r="G839" s="4"/>
    </row>
    <row r="840" spans="2:7">
      <c r="B840" s="4"/>
      <c r="C840" s="4"/>
      <c r="D840" s="4"/>
      <c r="E840" s="4"/>
      <c r="F840" s="4"/>
      <c r="G840" s="4"/>
    </row>
    <row r="841" spans="2:7">
      <c r="B841" s="4"/>
      <c r="C841" s="4"/>
      <c r="D841" s="4"/>
      <c r="E841" s="4"/>
      <c r="F841" s="4"/>
      <c r="G841" s="4"/>
    </row>
    <row r="842" spans="2:7">
      <c r="B842" s="4"/>
      <c r="C842" s="4"/>
      <c r="D842" s="4"/>
      <c r="E842" s="4"/>
      <c r="F842" s="4"/>
      <c r="G842" s="4"/>
    </row>
    <row r="843" spans="2:7">
      <c r="B843" s="4"/>
      <c r="C843" s="4"/>
      <c r="D843" s="4"/>
      <c r="E843" s="4"/>
      <c r="F843" s="4"/>
      <c r="G843" s="4"/>
    </row>
    <row r="844" spans="2:7">
      <c r="B844" s="4"/>
      <c r="C844" s="4"/>
      <c r="D844" s="4"/>
      <c r="E844" s="4"/>
      <c r="F844" s="4"/>
      <c r="G844" s="4"/>
    </row>
    <row r="845" spans="2:7">
      <c r="B845" s="4"/>
      <c r="C845" s="4"/>
      <c r="D845" s="4"/>
      <c r="E845" s="4"/>
      <c r="F845" s="4"/>
      <c r="G845" s="4"/>
    </row>
    <row r="846" spans="2:7">
      <c r="B846" s="4"/>
      <c r="C846" s="4"/>
      <c r="D846" s="4"/>
      <c r="E846" s="4"/>
      <c r="F846" s="4"/>
      <c r="G846" s="4"/>
    </row>
    <row r="847" spans="2:7">
      <c r="B847" s="4"/>
      <c r="C847" s="4"/>
      <c r="D847" s="4"/>
      <c r="E847" s="4"/>
      <c r="F847" s="4"/>
      <c r="G847" s="4"/>
    </row>
    <row r="848" spans="2:7">
      <c r="B848" s="4"/>
      <c r="C848" s="4"/>
      <c r="D848" s="4"/>
      <c r="E848" s="4"/>
      <c r="F848" s="4"/>
      <c r="G848" s="4"/>
    </row>
    <row r="849" spans="2:7">
      <c r="B849" s="4"/>
      <c r="C849" s="4"/>
      <c r="D849" s="4"/>
      <c r="E849" s="4"/>
      <c r="F849" s="4"/>
      <c r="G849" s="4"/>
    </row>
    <row r="850" spans="2:7">
      <c r="B850" s="4"/>
      <c r="C850" s="4"/>
      <c r="D850" s="4"/>
      <c r="E850" s="4"/>
      <c r="F850" s="4"/>
      <c r="G850" s="4"/>
    </row>
    <row r="851" spans="2:7">
      <c r="B851" s="4"/>
      <c r="C851" s="4"/>
      <c r="D851" s="4"/>
      <c r="E851" s="4"/>
      <c r="F851" s="4"/>
      <c r="G851" s="4"/>
    </row>
    <row r="852" spans="2:7">
      <c r="B852" s="4"/>
      <c r="C852" s="4"/>
      <c r="D852" s="4"/>
      <c r="E852" s="4"/>
      <c r="F852" s="4"/>
      <c r="G852" s="4"/>
    </row>
    <row r="853" spans="2:7">
      <c r="B853" s="4"/>
      <c r="C853" s="4"/>
      <c r="D853" s="4"/>
      <c r="E853" s="4"/>
      <c r="F853" s="4"/>
      <c r="G853" s="4"/>
    </row>
    <row r="854" spans="2:7">
      <c r="B854" s="4"/>
      <c r="C854" s="4"/>
      <c r="D854" s="4"/>
      <c r="E854" s="4"/>
      <c r="F854" s="4"/>
      <c r="G854" s="4"/>
    </row>
    <row r="855" spans="2:7">
      <c r="B855" s="4"/>
      <c r="C855" s="4"/>
      <c r="D855" s="4"/>
      <c r="E855" s="4"/>
      <c r="F855" s="4"/>
      <c r="G855" s="4"/>
    </row>
    <row r="856" spans="2:7">
      <c r="B856" s="4"/>
      <c r="C856" s="4"/>
      <c r="D856" s="4"/>
      <c r="E856" s="4"/>
      <c r="F856" s="4"/>
      <c r="G856" s="4"/>
    </row>
    <row r="857" spans="2:7">
      <c r="B857" s="4"/>
      <c r="C857" s="4"/>
      <c r="D857" s="4"/>
      <c r="E857" s="4"/>
      <c r="F857" s="4"/>
      <c r="G857" s="4"/>
    </row>
    <row r="858" spans="2:7">
      <c r="B858" s="4"/>
      <c r="C858" s="4"/>
      <c r="D858" s="4"/>
      <c r="E858" s="4"/>
      <c r="F858" s="4"/>
      <c r="G858" s="4"/>
    </row>
    <row r="859" spans="2:7">
      <c r="B859" s="4"/>
      <c r="C859" s="4"/>
      <c r="D859" s="4"/>
      <c r="E859" s="4"/>
      <c r="F859" s="4"/>
      <c r="G859" s="4"/>
    </row>
    <row r="860" spans="2:7">
      <c r="B860" s="4"/>
      <c r="C860" s="4"/>
      <c r="D860" s="4"/>
      <c r="E860" s="4"/>
      <c r="F860" s="4"/>
      <c r="G860" s="4"/>
    </row>
    <row r="861" spans="2:7">
      <c r="B861" s="4"/>
      <c r="C861" s="4"/>
      <c r="D861" s="4"/>
      <c r="E861" s="4"/>
      <c r="F861" s="4"/>
      <c r="G861" s="4"/>
    </row>
    <row r="862" spans="2:7">
      <c r="B862" s="4"/>
      <c r="C862" s="4"/>
      <c r="D862" s="4"/>
      <c r="E862" s="4"/>
      <c r="F862" s="4"/>
      <c r="G862" s="4"/>
    </row>
    <row r="863" spans="2:7">
      <c r="B863" s="4"/>
      <c r="C863" s="4"/>
      <c r="D863" s="4"/>
      <c r="E863" s="4"/>
      <c r="F863" s="4"/>
      <c r="G863" s="4"/>
    </row>
    <row r="864" spans="2:7">
      <c r="B864" s="4"/>
      <c r="C864" s="4"/>
      <c r="D864" s="4"/>
      <c r="E864" s="4"/>
      <c r="F864" s="4"/>
      <c r="G864" s="4"/>
    </row>
    <row r="865" spans="2:7">
      <c r="B865" s="4"/>
      <c r="C865" s="4"/>
      <c r="D865" s="4"/>
      <c r="E865" s="4"/>
      <c r="F865" s="4"/>
      <c r="G865" s="4"/>
    </row>
    <row r="866" spans="2:7">
      <c r="B866" s="4"/>
      <c r="C866" s="4"/>
      <c r="D866" s="4"/>
      <c r="E866" s="4"/>
      <c r="F866" s="4"/>
      <c r="G866" s="4"/>
    </row>
    <row r="867" spans="2:7">
      <c r="B867" s="4"/>
      <c r="C867" s="4"/>
      <c r="D867" s="4"/>
      <c r="E867" s="4"/>
      <c r="F867" s="4"/>
      <c r="G867" s="4"/>
    </row>
    <row r="868" spans="2:7">
      <c r="B868" s="4"/>
      <c r="C868" s="4"/>
      <c r="D868" s="4"/>
      <c r="E868" s="4"/>
      <c r="F868" s="4"/>
      <c r="G868" s="4"/>
    </row>
    <row r="869" spans="2:7">
      <c r="B869" s="4"/>
      <c r="C869" s="4"/>
      <c r="D869" s="4"/>
      <c r="E869" s="4"/>
      <c r="F869" s="4"/>
      <c r="G869" s="4"/>
    </row>
    <row r="870" spans="2:7">
      <c r="B870" s="4"/>
      <c r="C870" s="4"/>
      <c r="D870" s="4"/>
      <c r="E870" s="4"/>
      <c r="F870" s="4"/>
      <c r="G870" s="4"/>
    </row>
    <row r="871" spans="2:7">
      <c r="B871" s="4"/>
      <c r="C871" s="4"/>
      <c r="D871" s="4"/>
      <c r="E871" s="4"/>
      <c r="F871" s="4"/>
      <c r="G871" s="4"/>
    </row>
    <row r="872" spans="2:7">
      <c r="B872" s="4"/>
      <c r="C872" s="4"/>
      <c r="D872" s="4"/>
      <c r="E872" s="4"/>
      <c r="F872" s="4"/>
      <c r="G872" s="4"/>
    </row>
    <row r="873" spans="2:7">
      <c r="B873" s="4"/>
      <c r="C873" s="4"/>
      <c r="D873" s="4"/>
      <c r="E873" s="4"/>
      <c r="F873" s="4"/>
      <c r="G873" s="4"/>
    </row>
    <row r="874" spans="2:7">
      <c r="B874" s="4"/>
      <c r="C874" s="4"/>
      <c r="D874" s="4"/>
      <c r="E874" s="4"/>
      <c r="F874" s="4"/>
      <c r="G874" s="4"/>
    </row>
    <row r="875" spans="2:7">
      <c r="B875" s="4"/>
      <c r="C875" s="4"/>
      <c r="D875" s="4"/>
      <c r="E875" s="4"/>
      <c r="F875" s="4"/>
      <c r="G875" s="4"/>
    </row>
    <row r="876" spans="2:7">
      <c r="B876" s="4"/>
      <c r="C876" s="4"/>
      <c r="D876" s="4"/>
      <c r="E876" s="4"/>
      <c r="F876" s="4"/>
      <c r="G876" s="4"/>
    </row>
    <row r="877" spans="2:7">
      <c r="B877" s="4"/>
      <c r="C877" s="4"/>
      <c r="D877" s="4"/>
      <c r="E877" s="4"/>
      <c r="F877" s="4"/>
      <c r="G877" s="4"/>
    </row>
    <row r="878" spans="2:7">
      <c r="B878" s="4"/>
      <c r="C878" s="4"/>
      <c r="D878" s="4"/>
      <c r="E878" s="4"/>
      <c r="F878" s="4"/>
      <c r="G878" s="4"/>
    </row>
    <row r="879" spans="2:7">
      <c r="B879" s="4"/>
      <c r="C879" s="4"/>
      <c r="D879" s="4"/>
      <c r="E879" s="4"/>
      <c r="F879" s="4"/>
      <c r="G879" s="4"/>
    </row>
    <row r="880" spans="2:7">
      <c r="B880" s="4"/>
      <c r="C880" s="4"/>
      <c r="D880" s="4"/>
      <c r="E880" s="4"/>
      <c r="F880" s="4"/>
      <c r="G880" s="4"/>
    </row>
    <row r="881" spans="2:7">
      <c r="B881" s="4"/>
      <c r="C881" s="4"/>
      <c r="D881" s="4"/>
      <c r="E881" s="4"/>
      <c r="F881" s="4"/>
      <c r="G881" s="4"/>
    </row>
    <row r="882" spans="2:7">
      <c r="B882" s="4"/>
      <c r="C882" s="4"/>
      <c r="D882" s="4"/>
      <c r="E882" s="4"/>
      <c r="F882" s="4"/>
      <c r="G882" s="4"/>
    </row>
    <row r="883" spans="2:7">
      <c r="B883" s="4"/>
      <c r="C883" s="4"/>
      <c r="D883" s="4"/>
      <c r="E883" s="4"/>
      <c r="F883" s="4"/>
      <c r="G883" s="4"/>
    </row>
    <row r="884" spans="2:7">
      <c r="B884" s="4"/>
      <c r="C884" s="4"/>
      <c r="D884" s="4"/>
      <c r="E884" s="4"/>
      <c r="F884" s="4"/>
      <c r="G884" s="4"/>
    </row>
    <row r="885" spans="2:7">
      <c r="B885" s="4"/>
      <c r="C885" s="4"/>
      <c r="D885" s="4"/>
      <c r="E885" s="4"/>
      <c r="F885" s="4"/>
      <c r="G885" s="4"/>
    </row>
    <row r="886" spans="2:7">
      <c r="B886" s="4"/>
      <c r="C886" s="4"/>
      <c r="D886" s="4"/>
      <c r="E886" s="4"/>
      <c r="F886" s="4"/>
      <c r="G886" s="4"/>
    </row>
    <row r="887" spans="2:7">
      <c r="B887" s="4"/>
      <c r="C887" s="4"/>
      <c r="D887" s="4"/>
      <c r="E887" s="4"/>
      <c r="F887" s="4"/>
      <c r="G887" s="4"/>
    </row>
    <row r="888" spans="2:7">
      <c r="B888" s="4"/>
      <c r="C888" s="4"/>
      <c r="D888" s="4"/>
      <c r="E888" s="4"/>
      <c r="F888" s="4"/>
      <c r="G888" s="4"/>
    </row>
    <row r="889" spans="2:7">
      <c r="B889" s="4"/>
      <c r="C889" s="4"/>
      <c r="D889" s="4"/>
      <c r="E889" s="4"/>
      <c r="F889" s="4"/>
      <c r="G889" s="4"/>
    </row>
    <row r="890" spans="2:7">
      <c r="B890" s="4"/>
      <c r="C890" s="4"/>
      <c r="D890" s="4"/>
      <c r="E890" s="4"/>
      <c r="F890" s="4"/>
      <c r="G890" s="4"/>
    </row>
    <row r="891" spans="2:7">
      <c r="B891" s="4"/>
      <c r="C891" s="4"/>
      <c r="D891" s="4"/>
      <c r="E891" s="4"/>
      <c r="F891" s="4"/>
      <c r="G891" s="4"/>
    </row>
    <row r="892" spans="2:7">
      <c r="B892" s="4"/>
      <c r="C892" s="4"/>
      <c r="D892" s="4"/>
      <c r="E892" s="4"/>
      <c r="F892" s="4"/>
      <c r="G892" s="4"/>
    </row>
    <row r="893" spans="2:7">
      <c r="B893" s="4"/>
      <c r="C893" s="4"/>
      <c r="D893" s="4"/>
      <c r="E893" s="4"/>
      <c r="F893" s="4"/>
      <c r="G893" s="4"/>
    </row>
    <row r="894" spans="2:7">
      <c r="B894" s="4"/>
      <c r="C894" s="4"/>
      <c r="D894" s="4"/>
      <c r="E894" s="4"/>
      <c r="F894" s="4"/>
      <c r="G894" s="4"/>
    </row>
    <row r="895" spans="2:7">
      <c r="B895" s="4"/>
      <c r="C895" s="4"/>
      <c r="D895" s="4"/>
      <c r="E895" s="4"/>
      <c r="F895" s="4"/>
      <c r="G895" s="4"/>
    </row>
    <row r="896" spans="2:7">
      <c r="B896" s="4"/>
      <c r="C896" s="4"/>
      <c r="D896" s="4"/>
      <c r="E896" s="4"/>
      <c r="F896" s="4"/>
      <c r="G896" s="4"/>
    </row>
    <row r="897" spans="2:7">
      <c r="B897" s="4"/>
      <c r="C897" s="4"/>
      <c r="D897" s="4"/>
      <c r="E897" s="4"/>
      <c r="F897" s="4"/>
      <c r="G897" s="4"/>
    </row>
    <row r="898" spans="2:7">
      <c r="B898" s="4"/>
      <c r="C898" s="4"/>
      <c r="D898" s="4"/>
      <c r="E898" s="4"/>
      <c r="F898" s="4"/>
      <c r="G898" s="4"/>
    </row>
    <row r="899" spans="2:7">
      <c r="B899" s="4"/>
      <c r="C899" s="4"/>
      <c r="D899" s="4"/>
      <c r="E899" s="4"/>
      <c r="F899" s="4"/>
      <c r="G899" s="4"/>
    </row>
    <row r="900" spans="2:7">
      <c r="B900" s="4"/>
      <c r="C900" s="4"/>
      <c r="D900" s="4"/>
      <c r="E900" s="4"/>
      <c r="F900" s="4"/>
      <c r="G900" s="4"/>
    </row>
    <row r="901" spans="2:7">
      <c r="B901" s="4"/>
      <c r="C901" s="4"/>
      <c r="D901" s="4"/>
      <c r="E901" s="4"/>
      <c r="F901" s="4"/>
      <c r="G901" s="4"/>
    </row>
    <row r="902" spans="2:7">
      <c r="B902" s="4"/>
      <c r="C902" s="4"/>
      <c r="D902" s="4"/>
      <c r="E902" s="4"/>
      <c r="F902" s="4"/>
      <c r="G902" s="4"/>
    </row>
    <row r="903" spans="2:7">
      <c r="B903" s="4"/>
      <c r="C903" s="4"/>
      <c r="D903" s="4"/>
      <c r="E903" s="4"/>
      <c r="F903" s="4"/>
      <c r="G903" s="4"/>
    </row>
    <row r="904" spans="2:7">
      <c r="B904" s="4"/>
      <c r="C904" s="4"/>
      <c r="D904" s="4"/>
      <c r="E904" s="4"/>
      <c r="F904" s="4"/>
      <c r="G904" s="4"/>
    </row>
    <row r="905" spans="2:7">
      <c r="B905" s="4"/>
      <c r="C905" s="4"/>
      <c r="D905" s="4"/>
      <c r="E905" s="4"/>
      <c r="F905" s="4"/>
      <c r="G905" s="4"/>
    </row>
    <row r="906" spans="2:7">
      <c r="B906" s="4"/>
      <c r="C906" s="4"/>
      <c r="D906" s="4"/>
      <c r="E906" s="4"/>
      <c r="F906" s="4"/>
      <c r="G906" s="4"/>
    </row>
    <row r="907" spans="2:7">
      <c r="B907" s="4"/>
      <c r="C907" s="4"/>
      <c r="D907" s="4"/>
      <c r="E907" s="4"/>
      <c r="F907" s="4"/>
      <c r="G907" s="4"/>
    </row>
    <row r="908" spans="2:7">
      <c r="B908" s="4"/>
      <c r="C908" s="4"/>
      <c r="D908" s="4"/>
      <c r="E908" s="4"/>
      <c r="F908" s="4"/>
      <c r="G908" s="4"/>
    </row>
    <row r="909" spans="2:7">
      <c r="B909" s="4"/>
      <c r="C909" s="4"/>
      <c r="D909" s="4"/>
      <c r="E909" s="4"/>
      <c r="F909" s="4"/>
      <c r="G909" s="4"/>
    </row>
    <row r="910" spans="2:7">
      <c r="B910" s="4"/>
      <c r="C910" s="4"/>
      <c r="D910" s="4"/>
      <c r="E910" s="4"/>
      <c r="F910" s="4"/>
      <c r="G910" s="4"/>
    </row>
    <row r="911" spans="2:7">
      <c r="B911" s="4"/>
      <c r="C911" s="4"/>
      <c r="D911" s="4"/>
      <c r="E911" s="4"/>
      <c r="F911" s="4"/>
      <c r="G911" s="4"/>
    </row>
    <row r="912" spans="2:7">
      <c r="B912" s="4"/>
      <c r="C912" s="4"/>
      <c r="D912" s="4"/>
      <c r="E912" s="4"/>
      <c r="F912" s="4"/>
      <c r="G912" s="4"/>
    </row>
    <row r="913" spans="2:7">
      <c r="B913" s="4"/>
      <c r="C913" s="4"/>
      <c r="D913" s="4"/>
      <c r="E913" s="4"/>
      <c r="F913" s="4"/>
      <c r="G913" s="4"/>
    </row>
    <row r="914" spans="2:7">
      <c r="B914" s="4"/>
      <c r="C914" s="4"/>
      <c r="D914" s="4"/>
      <c r="E914" s="4"/>
      <c r="F914" s="4"/>
      <c r="G914" s="4"/>
    </row>
    <row r="915" spans="2:7">
      <c r="B915" s="4"/>
      <c r="C915" s="4"/>
      <c r="D915" s="4"/>
      <c r="E915" s="4"/>
      <c r="F915" s="4"/>
      <c r="G915" s="4"/>
    </row>
    <row r="916" spans="2:7">
      <c r="B916" s="4"/>
      <c r="C916" s="4"/>
      <c r="D916" s="4"/>
      <c r="E916" s="4"/>
      <c r="F916" s="4"/>
      <c r="G916" s="4"/>
    </row>
    <row r="917" spans="2:7">
      <c r="B917" s="4"/>
      <c r="C917" s="4"/>
      <c r="D917" s="4"/>
      <c r="E917" s="4"/>
      <c r="F917" s="4"/>
      <c r="G917" s="4"/>
    </row>
    <row r="918" spans="2:7">
      <c r="B918" s="4"/>
      <c r="C918" s="4"/>
      <c r="D918" s="4"/>
      <c r="E918" s="4"/>
      <c r="F918" s="4"/>
      <c r="G918" s="4"/>
    </row>
    <row r="919" spans="2:7">
      <c r="B919" s="4"/>
      <c r="C919" s="4"/>
      <c r="D919" s="4"/>
      <c r="E919" s="4"/>
      <c r="F919" s="4"/>
      <c r="G919" s="4"/>
    </row>
    <row r="920" spans="2:7">
      <c r="B920" s="4"/>
      <c r="C920" s="4"/>
      <c r="D920" s="4"/>
      <c r="E920" s="4"/>
      <c r="F920" s="4"/>
      <c r="G920" s="4"/>
    </row>
    <row r="921" spans="2:7">
      <c r="B921" s="4"/>
      <c r="C921" s="4"/>
      <c r="D921" s="4"/>
      <c r="E921" s="4"/>
      <c r="F921" s="4"/>
      <c r="G921" s="4"/>
    </row>
    <row r="922" spans="2:7">
      <c r="B922" s="4"/>
      <c r="C922" s="4"/>
      <c r="D922" s="4"/>
      <c r="E922" s="4"/>
      <c r="F922" s="4"/>
      <c r="G922" s="4"/>
    </row>
    <row r="923" spans="2:7">
      <c r="B923" s="4"/>
      <c r="C923" s="4"/>
      <c r="D923" s="4"/>
      <c r="E923" s="4"/>
      <c r="F923" s="4"/>
      <c r="G923" s="4"/>
    </row>
    <row r="924" spans="2:7">
      <c r="B924" s="4"/>
      <c r="C924" s="4"/>
      <c r="D924" s="4"/>
      <c r="E924" s="4"/>
      <c r="F924" s="4"/>
      <c r="G924" s="4"/>
    </row>
    <row r="925" spans="2:7">
      <c r="B925" s="4"/>
      <c r="C925" s="4"/>
      <c r="D925" s="4"/>
      <c r="E925" s="4"/>
      <c r="F925" s="4"/>
      <c r="G925" s="4"/>
    </row>
    <row r="926" spans="2:7">
      <c r="B926" s="4"/>
      <c r="C926" s="4"/>
      <c r="D926" s="4"/>
      <c r="E926" s="4"/>
      <c r="F926" s="4"/>
      <c r="G926" s="4"/>
    </row>
    <row r="927" spans="2:7">
      <c r="B927" s="4"/>
      <c r="C927" s="4"/>
      <c r="D927" s="4"/>
      <c r="E927" s="4"/>
      <c r="F927" s="4"/>
      <c r="G927" s="4"/>
    </row>
    <row r="928" spans="2:7">
      <c r="B928" s="4"/>
      <c r="C928" s="4"/>
      <c r="D928" s="4"/>
      <c r="E928" s="4"/>
      <c r="F928" s="4"/>
      <c r="G928" s="4"/>
    </row>
    <row r="929" spans="2:7">
      <c r="B929" s="4"/>
      <c r="C929" s="4"/>
      <c r="D929" s="4"/>
      <c r="E929" s="4"/>
      <c r="F929" s="4"/>
      <c r="G929" s="4"/>
    </row>
    <row r="930" spans="2:7">
      <c r="B930" s="4"/>
      <c r="C930" s="4"/>
      <c r="D930" s="4"/>
      <c r="E930" s="4"/>
      <c r="F930" s="4"/>
      <c r="G930" s="4"/>
    </row>
    <row r="931" spans="2:7">
      <c r="B931" s="4"/>
      <c r="C931" s="4"/>
      <c r="D931" s="4"/>
      <c r="E931" s="4"/>
      <c r="F931" s="4"/>
      <c r="G931" s="4"/>
    </row>
    <row r="932" spans="2:7">
      <c r="B932" s="4"/>
      <c r="C932" s="4"/>
      <c r="D932" s="4"/>
      <c r="E932" s="4"/>
      <c r="F932" s="4"/>
      <c r="G932" s="4"/>
    </row>
    <row r="933" spans="2:7">
      <c r="B933" s="4"/>
      <c r="C933" s="4"/>
      <c r="D933" s="4"/>
      <c r="E933" s="4"/>
      <c r="F933" s="4"/>
      <c r="G933" s="4"/>
    </row>
    <row r="934" spans="2:7">
      <c r="B934" s="4"/>
      <c r="C934" s="4"/>
      <c r="D934" s="4"/>
      <c r="E934" s="4"/>
      <c r="F934" s="4"/>
      <c r="G934" s="4"/>
    </row>
    <row r="935" spans="2:7">
      <c r="B935" s="4"/>
      <c r="C935" s="4"/>
      <c r="D935" s="4"/>
      <c r="E935" s="4"/>
      <c r="F935" s="4"/>
      <c r="G935" s="4"/>
    </row>
    <row r="936" spans="2:7">
      <c r="B936" s="4"/>
      <c r="C936" s="4"/>
      <c r="D936" s="4"/>
      <c r="E936" s="4"/>
      <c r="F936" s="4"/>
      <c r="G936" s="4"/>
    </row>
    <row r="937" spans="2:7">
      <c r="B937" s="4"/>
      <c r="C937" s="4"/>
      <c r="D937" s="4"/>
      <c r="E937" s="4"/>
      <c r="F937" s="4"/>
      <c r="G937" s="4"/>
    </row>
    <row r="938" spans="2:7">
      <c r="B938" s="4"/>
      <c r="C938" s="4"/>
      <c r="D938" s="4"/>
      <c r="E938" s="4"/>
      <c r="F938" s="4"/>
      <c r="G938" s="4"/>
    </row>
    <row r="939" spans="2:7">
      <c r="B939" s="4"/>
      <c r="C939" s="4"/>
      <c r="D939" s="4"/>
      <c r="E939" s="4"/>
      <c r="F939" s="4"/>
      <c r="G939" s="4"/>
    </row>
    <row r="940" spans="2:7">
      <c r="B940" s="4"/>
      <c r="C940" s="4"/>
      <c r="D940" s="4"/>
      <c r="E940" s="4"/>
      <c r="F940" s="4"/>
      <c r="G940" s="4"/>
    </row>
    <row r="941" spans="2:7">
      <c r="B941" s="4"/>
      <c r="C941" s="4"/>
      <c r="D941" s="4"/>
      <c r="E941" s="4"/>
      <c r="F941" s="4"/>
      <c r="G941" s="4"/>
    </row>
    <row r="942" spans="2:7">
      <c r="B942" s="4"/>
      <c r="C942" s="4"/>
      <c r="D942" s="4"/>
      <c r="E942" s="4"/>
      <c r="F942" s="4"/>
      <c r="G942" s="4"/>
    </row>
    <row r="943" spans="2:7">
      <c r="B943" s="4"/>
      <c r="C943" s="4"/>
      <c r="D943" s="4"/>
      <c r="E943" s="4"/>
      <c r="F943" s="4"/>
      <c r="G943" s="4"/>
    </row>
    <row r="944" spans="2:7">
      <c r="B944" s="4"/>
      <c r="C944" s="4"/>
      <c r="D944" s="4"/>
      <c r="E944" s="4"/>
      <c r="F944" s="4"/>
      <c r="G944" s="4"/>
    </row>
    <row r="945" spans="2:7">
      <c r="B945" s="4"/>
      <c r="C945" s="4"/>
      <c r="D945" s="4"/>
      <c r="E945" s="4"/>
      <c r="F945" s="4"/>
      <c r="G945" s="4"/>
    </row>
    <row r="946" spans="2:7">
      <c r="B946" s="4"/>
      <c r="C946" s="4"/>
      <c r="D946" s="4"/>
      <c r="E946" s="4"/>
      <c r="F946" s="4"/>
      <c r="G946" s="4"/>
    </row>
    <row r="947" spans="2:7">
      <c r="B947" s="4"/>
      <c r="C947" s="4"/>
      <c r="D947" s="4"/>
      <c r="E947" s="4"/>
      <c r="F947" s="4"/>
      <c r="G947" s="4"/>
    </row>
    <row r="948" spans="2:7">
      <c r="B948" s="4"/>
      <c r="C948" s="4"/>
      <c r="D948" s="4"/>
      <c r="E948" s="4"/>
      <c r="F948" s="4"/>
      <c r="G948" s="4"/>
    </row>
    <row r="949" spans="2:7">
      <c r="B949" s="4"/>
      <c r="C949" s="4"/>
      <c r="D949" s="4"/>
      <c r="E949" s="4"/>
      <c r="F949" s="4"/>
      <c r="G949" s="4"/>
    </row>
    <row r="950" spans="2:7">
      <c r="B950" s="4"/>
      <c r="C950" s="4"/>
      <c r="D950" s="4"/>
      <c r="E950" s="4"/>
      <c r="F950" s="4"/>
      <c r="G950" s="4"/>
    </row>
    <row r="951" spans="2:7">
      <c r="B951" s="4"/>
      <c r="C951" s="4"/>
      <c r="D951" s="4"/>
      <c r="E951" s="4"/>
      <c r="F951" s="4"/>
      <c r="G951" s="4"/>
    </row>
    <row r="952" spans="2:7">
      <c r="B952" s="4"/>
      <c r="C952" s="4"/>
      <c r="D952" s="4"/>
      <c r="E952" s="4"/>
      <c r="F952" s="4"/>
      <c r="G952" s="4"/>
    </row>
    <row r="953" spans="2:7">
      <c r="B953" s="4"/>
      <c r="C953" s="4"/>
      <c r="D953" s="4"/>
      <c r="E953" s="4"/>
      <c r="F953" s="4"/>
      <c r="G953" s="4"/>
    </row>
    <row r="954" spans="2:7">
      <c r="B954" s="4"/>
      <c r="C954" s="4"/>
      <c r="D954" s="4"/>
      <c r="E954" s="4"/>
      <c r="F954" s="4"/>
      <c r="G954" s="4"/>
    </row>
    <row r="955" spans="2:7">
      <c r="B955" s="4"/>
      <c r="C955" s="4"/>
      <c r="D955" s="4"/>
      <c r="E955" s="4"/>
      <c r="F955" s="4"/>
      <c r="G955" s="4"/>
    </row>
    <row r="956" spans="2:7">
      <c r="B956" s="4"/>
      <c r="C956" s="4"/>
      <c r="D956" s="4"/>
      <c r="E956" s="4"/>
      <c r="F956" s="4"/>
      <c r="G956" s="4"/>
    </row>
    <row r="957" spans="2:7">
      <c r="B957" s="4"/>
      <c r="C957" s="4"/>
      <c r="D957" s="4"/>
      <c r="E957" s="4"/>
      <c r="F957" s="4"/>
      <c r="G957" s="4"/>
    </row>
    <row r="958" spans="2:7">
      <c r="B958" s="4"/>
      <c r="C958" s="4"/>
      <c r="D958" s="4"/>
      <c r="E958" s="4"/>
      <c r="F958" s="4"/>
      <c r="G958" s="4"/>
    </row>
    <row r="959" spans="2:7">
      <c r="B959" s="4"/>
      <c r="C959" s="4"/>
      <c r="D959" s="4"/>
      <c r="E959" s="4"/>
      <c r="F959" s="4"/>
      <c r="G959" s="4"/>
    </row>
    <row r="960" spans="2:7">
      <c r="B960" s="4"/>
      <c r="C960" s="4"/>
      <c r="D960" s="4"/>
      <c r="E960" s="4"/>
      <c r="F960" s="4"/>
      <c r="G960" s="4"/>
    </row>
    <row r="961" spans="2:7">
      <c r="B961" s="4"/>
      <c r="C961" s="4"/>
      <c r="D961" s="4"/>
      <c r="E961" s="4"/>
      <c r="F961" s="4"/>
      <c r="G961" s="4"/>
    </row>
    <row r="962" spans="2:7">
      <c r="B962" s="4"/>
      <c r="C962" s="4"/>
      <c r="D962" s="4"/>
      <c r="E962" s="4"/>
      <c r="F962" s="4"/>
      <c r="G962" s="4"/>
    </row>
    <row r="963" spans="2:7">
      <c r="B963" s="4"/>
      <c r="C963" s="4"/>
      <c r="D963" s="4"/>
      <c r="E963" s="4"/>
      <c r="F963" s="4"/>
      <c r="G963" s="4"/>
    </row>
    <row r="964" spans="2:7">
      <c r="B964" s="4"/>
      <c r="C964" s="4"/>
      <c r="D964" s="4"/>
      <c r="E964" s="4"/>
      <c r="F964" s="4"/>
      <c r="G964" s="4"/>
    </row>
    <row r="965" spans="2:7">
      <c r="B965" s="4"/>
      <c r="C965" s="4"/>
      <c r="D965" s="4"/>
      <c r="E965" s="4"/>
      <c r="F965" s="4"/>
      <c r="G965" s="4"/>
    </row>
    <row r="966" spans="2:7">
      <c r="B966" s="4"/>
      <c r="C966" s="4"/>
      <c r="D966" s="4"/>
      <c r="E966" s="4"/>
      <c r="F966" s="4"/>
      <c r="G966" s="4"/>
    </row>
    <row r="967" spans="2:7">
      <c r="B967" s="4"/>
      <c r="C967" s="4"/>
      <c r="D967" s="4"/>
      <c r="E967" s="4"/>
      <c r="F967" s="4"/>
      <c r="G967" s="4"/>
    </row>
    <row r="968" spans="2:7">
      <c r="B968" s="4"/>
      <c r="C968" s="4"/>
      <c r="D968" s="4"/>
      <c r="E968" s="4"/>
      <c r="F968" s="4"/>
      <c r="G968" s="4"/>
    </row>
    <row r="969" spans="2:7">
      <c r="B969" s="4"/>
      <c r="C969" s="4"/>
      <c r="D969" s="4"/>
      <c r="E969" s="4"/>
      <c r="F969" s="4"/>
      <c r="G969" s="4"/>
    </row>
    <row r="970" spans="2:7">
      <c r="B970" s="4"/>
      <c r="C970" s="4"/>
      <c r="D970" s="4"/>
      <c r="E970" s="4"/>
      <c r="F970" s="4"/>
      <c r="G970" s="4"/>
    </row>
    <row r="971" spans="2:7">
      <c r="B971" s="4"/>
      <c r="C971" s="4"/>
      <c r="D971" s="4"/>
      <c r="E971" s="4"/>
      <c r="F971" s="4"/>
      <c r="G971" s="4"/>
    </row>
    <row r="972" spans="2:7">
      <c r="B972" s="4"/>
      <c r="C972" s="4"/>
      <c r="D972" s="4"/>
      <c r="E972" s="4"/>
      <c r="F972" s="4"/>
      <c r="G972" s="4"/>
    </row>
    <row r="973" spans="2:7">
      <c r="B973" s="4"/>
      <c r="C973" s="4"/>
      <c r="D973" s="4"/>
      <c r="E973" s="4"/>
      <c r="F973" s="4"/>
      <c r="G973" s="4"/>
    </row>
    <row r="974" spans="2:7">
      <c r="B974" s="4"/>
      <c r="C974" s="4"/>
      <c r="D974" s="4"/>
      <c r="E974" s="4"/>
      <c r="F974" s="4"/>
      <c r="G974" s="4"/>
    </row>
    <row r="975" spans="2:7">
      <c r="B975" s="4"/>
      <c r="C975" s="4"/>
      <c r="D975" s="4"/>
      <c r="E975" s="4"/>
      <c r="F975" s="4"/>
      <c r="G975" s="4"/>
    </row>
    <row r="976" spans="2:7">
      <c r="B976" s="4"/>
      <c r="C976" s="4"/>
      <c r="D976" s="4"/>
      <c r="E976" s="4"/>
      <c r="F976" s="4"/>
      <c r="G976" s="4"/>
    </row>
    <row r="977" spans="2:7">
      <c r="B977" s="4"/>
      <c r="C977" s="4"/>
      <c r="D977" s="4"/>
      <c r="E977" s="4"/>
      <c r="F977" s="4"/>
      <c r="G977" s="4"/>
    </row>
    <row r="978" spans="2:7">
      <c r="B978" s="4"/>
      <c r="C978" s="4"/>
      <c r="D978" s="4"/>
      <c r="E978" s="4"/>
      <c r="F978" s="4"/>
      <c r="G978" s="4"/>
    </row>
    <row r="979" spans="2:7">
      <c r="B979" s="4"/>
      <c r="C979" s="4"/>
      <c r="D979" s="4"/>
      <c r="E979" s="4"/>
      <c r="F979" s="4"/>
      <c r="G979" s="4"/>
    </row>
    <row r="980" spans="2:7">
      <c r="B980" s="4"/>
      <c r="C980" s="4"/>
      <c r="D980" s="4"/>
      <c r="E980" s="4"/>
      <c r="F980" s="4"/>
      <c r="G980" s="4"/>
    </row>
    <row r="981" spans="2:7">
      <c r="B981" s="4"/>
      <c r="C981" s="4"/>
      <c r="D981" s="4"/>
      <c r="E981" s="4"/>
      <c r="F981" s="4"/>
      <c r="G981" s="4"/>
    </row>
    <row r="982" spans="2:7">
      <c r="B982" s="4"/>
      <c r="C982" s="4"/>
      <c r="D982" s="4"/>
      <c r="E982" s="4"/>
      <c r="F982" s="4"/>
      <c r="G982" s="4"/>
    </row>
    <row r="983" spans="2:7">
      <c r="B983" s="4"/>
      <c r="C983" s="4"/>
      <c r="D983" s="4"/>
      <c r="E983" s="4"/>
      <c r="F983" s="4"/>
      <c r="G983" s="4"/>
    </row>
    <row r="984" spans="2:7">
      <c r="B984" s="4"/>
      <c r="C984" s="4"/>
      <c r="D984" s="4"/>
      <c r="E984" s="4"/>
      <c r="F984" s="4"/>
      <c r="G984" s="4"/>
    </row>
    <row r="985" spans="2:7">
      <c r="B985" s="4"/>
      <c r="C985" s="4"/>
      <c r="D985" s="4"/>
      <c r="E985" s="4"/>
      <c r="F985" s="4"/>
      <c r="G985" s="4"/>
    </row>
    <row r="986" spans="2:7">
      <c r="B986" s="4"/>
      <c r="C986" s="4"/>
      <c r="D986" s="4"/>
      <c r="E986" s="4"/>
      <c r="F986" s="4"/>
      <c r="G986" s="4"/>
    </row>
    <row r="987" spans="2:7">
      <c r="B987" s="4"/>
      <c r="C987" s="4"/>
      <c r="D987" s="4"/>
      <c r="E987" s="4"/>
      <c r="F987" s="4"/>
      <c r="G987" s="4"/>
    </row>
    <row r="988" spans="2:7">
      <c r="B988" s="4"/>
      <c r="C988" s="4"/>
      <c r="D988" s="4"/>
      <c r="E988" s="4"/>
      <c r="F988" s="4"/>
      <c r="G988" s="4"/>
    </row>
    <row r="989" spans="2:7">
      <c r="B989" s="4"/>
      <c r="C989" s="4"/>
      <c r="D989" s="4"/>
      <c r="E989" s="4"/>
      <c r="F989" s="4"/>
      <c r="G989" s="4"/>
    </row>
    <row r="990" spans="2:7">
      <c r="B990" s="4"/>
      <c r="C990" s="4"/>
      <c r="D990" s="4"/>
      <c r="E990" s="4"/>
      <c r="F990" s="4"/>
      <c r="G990" s="4"/>
    </row>
    <row r="991" spans="2:7">
      <c r="B991" s="4"/>
      <c r="C991" s="4"/>
      <c r="D991" s="4"/>
      <c r="E991" s="4"/>
      <c r="F991" s="4"/>
      <c r="G991" s="4"/>
    </row>
    <row r="992" spans="2:7">
      <c r="B992" s="4"/>
      <c r="C992" s="4"/>
      <c r="D992" s="4"/>
      <c r="E992" s="4"/>
      <c r="F992" s="4"/>
      <c r="G992" s="4"/>
    </row>
    <row r="993" spans="2:7">
      <c r="B993" s="4"/>
      <c r="C993" s="4"/>
      <c r="D993" s="4"/>
      <c r="E993" s="4"/>
      <c r="F993" s="4"/>
      <c r="G993" s="4"/>
    </row>
    <row r="994" spans="2:7">
      <c r="B994" s="4"/>
      <c r="C994" s="4"/>
      <c r="D994" s="4"/>
      <c r="E994" s="4"/>
      <c r="F994" s="4"/>
      <c r="G994" s="4"/>
    </row>
    <row r="995" spans="2:7">
      <c r="B995" s="4"/>
      <c r="C995" s="4"/>
      <c r="D995" s="4"/>
      <c r="E995" s="4"/>
      <c r="F995" s="4"/>
      <c r="G995" s="4"/>
    </row>
    <row r="996" spans="2:7">
      <c r="B996" s="4"/>
      <c r="C996" s="4"/>
      <c r="D996" s="4"/>
      <c r="E996" s="4"/>
      <c r="F996" s="4"/>
      <c r="G996" s="4"/>
    </row>
    <row r="997" spans="2:7">
      <c r="B997" s="4"/>
      <c r="C997" s="4"/>
      <c r="D997" s="4"/>
      <c r="E997" s="4"/>
      <c r="F997" s="4"/>
      <c r="G997" s="4"/>
    </row>
    <row r="998" spans="2:7">
      <c r="B998" s="4"/>
      <c r="C998" s="4"/>
      <c r="D998" s="4"/>
      <c r="E998" s="4"/>
      <c r="F998" s="4"/>
      <c r="G998" s="4"/>
    </row>
  </sheetData>
  <conditionalFormatting sqref="B2">
    <cfRule type="notContainsBlanks" dxfId="0" priority="1">
      <formula>LEN(TRIM(B2))&gt;0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6"/>
  <sheetViews>
    <sheetView workbookViewId="0">
      <selection activeCell="N13" sqref="N13"/>
    </sheetView>
  </sheetViews>
  <sheetFormatPr defaultRowHeight="15"/>
  <cols>
    <col min="1" max="7" width="9" style="12"/>
    <col min="8" max="8" width="17.875" style="12" customWidth="1"/>
    <col min="9" max="16384" width="9" style="12"/>
  </cols>
  <sheetData>
    <row r="1" spans="1:8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8" t="s">
        <v>7</v>
      </c>
    </row>
    <row r="2" spans="1:8">
      <c r="A2" s="13">
        <v>43711</v>
      </c>
      <c r="B2" s="12">
        <v>10960.950194999999</v>
      </c>
      <c r="C2" s="12">
        <v>10967.5</v>
      </c>
      <c r="D2" s="12">
        <v>10772.700194999999</v>
      </c>
      <c r="E2" s="12">
        <v>10797.900390999999</v>
      </c>
      <c r="F2" s="12">
        <v>10797.900390999999</v>
      </c>
      <c r="G2" s="12">
        <v>483000</v>
      </c>
    </row>
    <row r="3" spans="1:8">
      <c r="A3" s="13">
        <v>43712</v>
      </c>
      <c r="B3" s="12">
        <v>10790.400390999999</v>
      </c>
      <c r="C3" s="12">
        <v>10858.75</v>
      </c>
      <c r="D3" s="12">
        <v>10746.349609000001</v>
      </c>
      <c r="E3" s="12">
        <v>10844.650390999999</v>
      </c>
      <c r="F3" s="12">
        <v>10844.650390999999</v>
      </c>
      <c r="G3" s="12">
        <v>508800</v>
      </c>
      <c r="H3" s="12">
        <f>(F3-F2)/F2</f>
        <v>4.3295454030087104E-3</v>
      </c>
    </row>
    <row r="4" spans="1:8">
      <c r="A4" s="13">
        <v>43713</v>
      </c>
      <c r="B4" s="12">
        <v>10860.950194999999</v>
      </c>
      <c r="C4" s="12">
        <v>10920.099609000001</v>
      </c>
      <c r="D4" s="12">
        <v>10816</v>
      </c>
      <c r="E4" s="12">
        <v>10847.900390999999</v>
      </c>
      <c r="F4" s="12">
        <v>10847.900390999999</v>
      </c>
      <c r="G4" s="12">
        <v>595700</v>
      </c>
      <c r="H4" s="12">
        <f t="shared" ref="H4:H67" si="0">(F4-F3)/F3</f>
        <v>2.9968693160428505E-4</v>
      </c>
    </row>
    <row r="5" spans="1:8">
      <c r="A5" s="13">
        <v>43714</v>
      </c>
      <c r="B5" s="12">
        <v>10883.799805000001</v>
      </c>
      <c r="C5" s="12">
        <v>10957.049805000001</v>
      </c>
      <c r="D5" s="12">
        <v>10867.450194999999</v>
      </c>
      <c r="E5" s="12">
        <v>10946.200194999999</v>
      </c>
      <c r="F5" s="12">
        <v>10946.200194999999</v>
      </c>
      <c r="G5" s="12">
        <v>497200</v>
      </c>
      <c r="H5" s="12">
        <f t="shared" si="0"/>
        <v>9.0616433094790408E-3</v>
      </c>
    </row>
    <row r="6" spans="1:8">
      <c r="A6" s="13">
        <v>43717</v>
      </c>
      <c r="B6" s="12">
        <v>10936.700194999999</v>
      </c>
      <c r="C6" s="12">
        <v>11028.849609000001</v>
      </c>
      <c r="D6" s="12">
        <v>10889.799805000001</v>
      </c>
      <c r="E6" s="12">
        <v>11003.049805000001</v>
      </c>
      <c r="F6" s="12">
        <v>11003.049805000001</v>
      </c>
      <c r="G6" s="12">
        <v>412500</v>
      </c>
      <c r="H6" s="12">
        <f t="shared" si="0"/>
        <v>5.1935474399571885E-3</v>
      </c>
    </row>
    <row r="7" spans="1:8">
      <c r="A7" s="13">
        <v>43719</v>
      </c>
      <c r="B7" s="12">
        <v>11028.5</v>
      </c>
      <c r="C7" s="12">
        <v>11054.799805000001</v>
      </c>
      <c r="D7" s="12">
        <v>11011.650390999999</v>
      </c>
      <c r="E7" s="12">
        <v>11035.700194999999</v>
      </c>
      <c r="F7" s="12">
        <v>11035.700194999999</v>
      </c>
      <c r="G7" s="12">
        <v>687100</v>
      </c>
      <c r="H7" s="12">
        <f t="shared" si="0"/>
        <v>2.9673945477518338E-3</v>
      </c>
    </row>
    <row r="8" spans="1:8">
      <c r="A8" s="13">
        <v>43720</v>
      </c>
      <c r="B8" s="12">
        <v>11058.299805000001</v>
      </c>
      <c r="C8" s="12">
        <v>11081.75</v>
      </c>
      <c r="D8" s="12">
        <v>10964.950194999999</v>
      </c>
      <c r="E8" s="12">
        <v>10982.799805000001</v>
      </c>
      <c r="F8" s="12">
        <v>10982.799805000001</v>
      </c>
      <c r="G8" s="12">
        <v>551400</v>
      </c>
      <c r="H8" s="12">
        <f t="shared" si="0"/>
        <v>-4.7935689684617134E-3</v>
      </c>
    </row>
    <row r="9" spans="1:8">
      <c r="A9" s="13">
        <v>43721</v>
      </c>
      <c r="B9" s="12">
        <v>10986.799805000001</v>
      </c>
      <c r="C9" s="12">
        <v>11084.450194999999</v>
      </c>
      <c r="D9" s="12">
        <v>10945.75</v>
      </c>
      <c r="E9" s="12">
        <v>11075.900390999999</v>
      </c>
      <c r="F9" s="12">
        <v>11075.900390999999</v>
      </c>
      <c r="G9" s="12">
        <v>624300</v>
      </c>
      <c r="H9" s="12">
        <f t="shared" si="0"/>
        <v>8.4769446455369175E-3</v>
      </c>
    </row>
    <row r="10" spans="1:8">
      <c r="A10" s="13">
        <v>43724</v>
      </c>
      <c r="B10" s="12">
        <v>10994.849609000001</v>
      </c>
      <c r="C10" s="12">
        <v>11052.700194999999</v>
      </c>
      <c r="D10" s="12">
        <v>10968.200194999999</v>
      </c>
      <c r="E10" s="12">
        <v>11003.5</v>
      </c>
      <c r="F10" s="12">
        <v>11003.5</v>
      </c>
      <c r="G10" s="12">
        <v>434500</v>
      </c>
      <c r="H10" s="12">
        <f t="shared" si="0"/>
        <v>-6.5367499204696689E-3</v>
      </c>
    </row>
    <row r="11" spans="1:8">
      <c r="A11" s="13">
        <v>43725</v>
      </c>
      <c r="B11" s="12">
        <v>11000.099609000001</v>
      </c>
      <c r="C11" s="12">
        <v>11000.099609000001</v>
      </c>
      <c r="D11" s="12">
        <v>10796.5</v>
      </c>
      <c r="E11" s="12">
        <v>10817.599609000001</v>
      </c>
      <c r="F11" s="12">
        <v>10817.599609000001</v>
      </c>
      <c r="G11" s="12">
        <v>482000</v>
      </c>
      <c r="H11" s="12">
        <f t="shared" si="0"/>
        <v>-1.6894659971827077E-2</v>
      </c>
    </row>
    <row r="12" spans="1:8">
      <c r="A12" s="13">
        <v>43726</v>
      </c>
      <c r="B12" s="12">
        <v>10872.799805000001</v>
      </c>
      <c r="C12" s="12">
        <v>10885.150390999999</v>
      </c>
      <c r="D12" s="12">
        <v>10804.849609000001</v>
      </c>
      <c r="E12" s="12">
        <v>10840.650390999999</v>
      </c>
      <c r="F12" s="12">
        <v>10840.650390999999</v>
      </c>
      <c r="G12" s="12">
        <v>519200</v>
      </c>
      <c r="H12" s="12">
        <f t="shared" si="0"/>
        <v>2.1308592324697155E-3</v>
      </c>
    </row>
    <row r="13" spans="1:8">
      <c r="A13" s="13">
        <v>43727</v>
      </c>
      <c r="B13" s="12">
        <v>10845.200194999999</v>
      </c>
      <c r="C13" s="12">
        <v>10845.200194999999</v>
      </c>
      <c r="D13" s="12">
        <v>10670.25</v>
      </c>
      <c r="E13" s="12">
        <v>10704.799805000001</v>
      </c>
      <c r="F13" s="12">
        <v>10704.799805000001</v>
      </c>
      <c r="G13" s="12">
        <v>642600</v>
      </c>
      <c r="H13" s="12">
        <f t="shared" si="0"/>
        <v>-1.2531589996923338E-2</v>
      </c>
    </row>
    <row r="14" spans="1:8">
      <c r="A14" s="13">
        <v>43728</v>
      </c>
      <c r="B14" s="12">
        <v>10746.799805000001</v>
      </c>
      <c r="C14" s="12">
        <v>11381.900390999999</v>
      </c>
      <c r="D14" s="12">
        <v>10691</v>
      </c>
      <c r="E14" s="12">
        <v>11274.200194999999</v>
      </c>
      <c r="F14" s="12">
        <v>11274.200194999999</v>
      </c>
      <c r="G14" s="12">
        <v>1356800</v>
      </c>
      <c r="H14" s="12">
        <f t="shared" si="0"/>
        <v>5.3191129247839197E-2</v>
      </c>
    </row>
    <row r="15" spans="1:8">
      <c r="A15" s="13">
        <v>43731</v>
      </c>
      <c r="B15" s="12">
        <v>11542.700194999999</v>
      </c>
      <c r="C15" s="12">
        <v>11694.849609000001</v>
      </c>
      <c r="D15" s="12">
        <v>11471.349609000001</v>
      </c>
      <c r="E15" s="12">
        <v>11600.200194999999</v>
      </c>
      <c r="F15" s="12">
        <v>11600.200194999999</v>
      </c>
      <c r="G15" s="12">
        <v>882800</v>
      </c>
      <c r="H15" s="12">
        <f t="shared" si="0"/>
        <v>2.8915576658340509E-2</v>
      </c>
    </row>
    <row r="16" spans="1:8">
      <c r="A16" s="13">
        <v>43732</v>
      </c>
      <c r="B16" s="12">
        <v>11590.700194999999</v>
      </c>
      <c r="C16" s="12">
        <v>11655.049805000001</v>
      </c>
      <c r="D16" s="12">
        <v>11539.200194999999</v>
      </c>
      <c r="E16" s="12">
        <v>11588.200194999999</v>
      </c>
      <c r="F16" s="12">
        <v>11588.200194999999</v>
      </c>
      <c r="G16" s="12">
        <v>651700</v>
      </c>
      <c r="H16" s="12">
        <f t="shared" si="0"/>
        <v>-1.0344649056291566E-3</v>
      </c>
    </row>
    <row r="17" spans="1:8">
      <c r="A17" s="13">
        <v>43733</v>
      </c>
      <c r="B17" s="12">
        <v>11564.849609000001</v>
      </c>
      <c r="C17" s="12">
        <v>11564.950194999999</v>
      </c>
      <c r="D17" s="12">
        <v>11416.099609000001</v>
      </c>
      <c r="E17" s="12">
        <v>11440.200194999999</v>
      </c>
      <c r="F17" s="12">
        <v>11440.200194999999</v>
      </c>
      <c r="G17" s="12">
        <v>629100</v>
      </c>
      <c r="H17" s="12">
        <f t="shared" si="0"/>
        <v>-1.2771612287459278E-2</v>
      </c>
    </row>
    <row r="18" spans="1:8">
      <c r="A18" s="13">
        <v>43734</v>
      </c>
      <c r="B18" s="12">
        <v>11469.849609000001</v>
      </c>
      <c r="C18" s="12">
        <v>11610.849609000001</v>
      </c>
      <c r="D18" s="12">
        <v>11466.349609000001</v>
      </c>
      <c r="E18" s="12">
        <v>11571.200194999999</v>
      </c>
      <c r="F18" s="12">
        <v>11571.200194999999</v>
      </c>
      <c r="G18" s="12">
        <v>844500</v>
      </c>
      <c r="H18" s="12">
        <f t="shared" si="0"/>
        <v>1.1450848566203785E-2</v>
      </c>
    </row>
    <row r="19" spans="1:8">
      <c r="A19" s="13">
        <v>43735</v>
      </c>
      <c r="B19" s="12">
        <v>11556.349609000001</v>
      </c>
      <c r="C19" s="12">
        <v>11593.599609000001</v>
      </c>
      <c r="D19" s="12">
        <v>11499.75</v>
      </c>
      <c r="E19" s="12">
        <v>11512.400390999999</v>
      </c>
      <c r="F19" s="12">
        <v>11512.400390999999</v>
      </c>
      <c r="G19" s="12">
        <v>650000</v>
      </c>
      <c r="H19" s="12">
        <f t="shared" si="0"/>
        <v>-5.0815648341654349E-3</v>
      </c>
    </row>
    <row r="20" spans="1:8">
      <c r="A20" s="13">
        <v>43738</v>
      </c>
      <c r="B20" s="12">
        <v>11491.150390999999</v>
      </c>
      <c r="C20" s="12">
        <v>11508.25</v>
      </c>
      <c r="D20" s="12">
        <v>11390.799805000001</v>
      </c>
      <c r="E20" s="12">
        <v>11474.450194999999</v>
      </c>
      <c r="F20" s="12">
        <v>11474.450194999999</v>
      </c>
      <c r="G20" s="12">
        <v>756800</v>
      </c>
      <c r="H20" s="12">
        <f t="shared" si="0"/>
        <v>-3.2964624848930675E-3</v>
      </c>
    </row>
    <row r="21" spans="1:8">
      <c r="A21" s="13">
        <v>43739</v>
      </c>
      <c r="B21" s="12">
        <v>11515.400390999999</v>
      </c>
      <c r="C21" s="12">
        <v>11554.200194999999</v>
      </c>
      <c r="D21" s="12">
        <v>11247.900390999999</v>
      </c>
      <c r="E21" s="12">
        <v>11359.900390999999</v>
      </c>
      <c r="F21" s="12">
        <v>11359.900390999999</v>
      </c>
      <c r="G21" s="12">
        <v>1305400</v>
      </c>
      <c r="H21" s="12">
        <f t="shared" si="0"/>
        <v>-9.9830320453972946E-3</v>
      </c>
    </row>
    <row r="22" spans="1:8">
      <c r="A22" s="13">
        <v>43741</v>
      </c>
      <c r="B22" s="12">
        <v>11322.25</v>
      </c>
      <c r="C22" s="12">
        <v>11370.400390999999</v>
      </c>
      <c r="D22" s="12">
        <v>11257.349609000001</v>
      </c>
      <c r="E22" s="12">
        <v>11314</v>
      </c>
      <c r="F22" s="12">
        <v>11314</v>
      </c>
      <c r="G22" s="12">
        <v>1017500</v>
      </c>
      <c r="H22" s="12">
        <f t="shared" si="0"/>
        <v>-4.0405628060228667E-3</v>
      </c>
    </row>
    <row r="23" spans="1:8">
      <c r="A23" s="13">
        <v>43742</v>
      </c>
      <c r="B23" s="12">
        <v>11388.450194999999</v>
      </c>
      <c r="C23" s="12">
        <v>11400.299805000001</v>
      </c>
      <c r="D23" s="12">
        <v>11158.349609000001</v>
      </c>
      <c r="E23" s="12">
        <v>11174.75</v>
      </c>
      <c r="F23" s="12">
        <v>11174.75</v>
      </c>
      <c r="G23" s="12">
        <v>928500</v>
      </c>
      <c r="H23" s="12">
        <f t="shared" si="0"/>
        <v>-1.2307760296977197E-2</v>
      </c>
    </row>
    <row r="24" spans="1:8">
      <c r="A24" s="13">
        <v>43745</v>
      </c>
      <c r="B24" s="12">
        <v>11196.200194999999</v>
      </c>
      <c r="C24" s="12">
        <v>11233.849609000001</v>
      </c>
      <c r="D24" s="12">
        <v>11112.650390999999</v>
      </c>
      <c r="E24" s="12">
        <v>11126.400390999999</v>
      </c>
      <c r="F24" s="12">
        <v>11126.400390999999</v>
      </c>
      <c r="G24" s="12">
        <v>733200</v>
      </c>
      <c r="H24" s="12">
        <f t="shared" si="0"/>
        <v>-4.3266837289425517E-3</v>
      </c>
    </row>
    <row r="25" spans="1:8">
      <c r="A25" s="13">
        <v>43747</v>
      </c>
      <c r="B25" s="12">
        <v>11152.950194999999</v>
      </c>
      <c r="C25" s="12">
        <v>11321.599609000001</v>
      </c>
      <c r="D25" s="12">
        <v>11090.150390999999</v>
      </c>
      <c r="E25" s="12">
        <v>11313.299805000001</v>
      </c>
      <c r="F25" s="12">
        <v>11313.299805000001</v>
      </c>
      <c r="G25" s="12">
        <v>741100</v>
      </c>
      <c r="H25" s="12">
        <f t="shared" si="0"/>
        <v>1.6797832850881572E-2</v>
      </c>
    </row>
    <row r="26" spans="1:8">
      <c r="A26" s="13">
        <v>43748</v>
      </c>
      <c r="B26" s="12">
        <v>11280.5</v>
      </c>
      <c r="C26" s="12">
        <v>11293.349609000001</v>
      </c>
      <c r="D26" s="12">
        <v>11208.549805000001</v>
      </c>
      <c r="E26" s="12">
        <v>11234.549805000001</v>
      </c>
      <c r="F26" s="12">
        <v>11234.549805000001</v>
      </c>
      <c r="G26" s="12">
        <v>562000</v>
      </c>
      <c r="H26" s="12">
        <f t="shared" si="0"/>
        <v>-6.9608338289767436E-3</v>
      </c>
    </row>
    <row r="27" spans="1:8">
      <c r="A27" s="13">
        <v>43749</v>
      </c>
      <c r="B27" s="12">
        <v>11257.700194999999</v>
      </c>
      <c r="C27" s="12">
        <v>11362.900390999999</v>
      </c>
      <c r="D27" s="12">
        <v>11189.400390999999</v>
      </c>
      <c r="E27" s="12">
        <v>11305.049805000001</v>
      </c>
      <c r="F27" s="12">
        <v>11305.049805000001</v>
      </c>
      <c r="G27" s="12">
        <v>737800</v>
      </c>
      <c r="H27" s="12">
        <f t="shared" si="0"/>
        <v>6.275284833275969E-3</v>
      </c>
    </row>
    <row r="28" spans="1:8">
      <c r="A28" s="13">
        <v>43752</v>
      </c>
      <c r="B28" s="12">
        <v>11335.900390999999</v>
      </c>
      <c r="C28" s="12">
        <v>11420.450194999999</v>
      </c>
      <c r="D28" s="12">
        <v>11290.049805000001</v>
      </c>
      <c r="E28" s="12">
        <v>11341.150390999999</v>
      </c>
      <c r="F28" s="12">
        <v>11341.150390999999</v>
      </c>
      <c r="G28" s="12">
        <v>587600</v>
      </c>
      <c r="H28" s="12">
        <f t="shared" si="0"/>
        <v>3.1933150780133739E-3</v>
      </c>
    </row>
    <row r="29" spans="1:8">
      <c r="A29" s="13">
        <v>43753</v>
      </c>
      <c r="B29" s="12">
        <v>11360.849609000001</v>
      </c>
      <c r="C29" s="12">
        <v>11462.349609000001</v>
      </c>
      <c r="D29" s="12">
        <v>11342.099609000001</v>
      </c>
      <c r="E29" s="12">
        <v>11428.299805000001</v>
      </c>
      <c r="F29" s="12">
        <v>11428.299805000001</v>
      </c>
      <c r="G29" s="12">
        <v>527400</v>
      </c>
      <c r="H29" s="12">
        <f t="shared" si="0"/>
        <v>7.6843539672272164E-3</v>
      </c>
    </row>
    <row r="30" spans="1:8">
      <c r="A30" s="13">
        <v>43754</v>
      </c>
      <c r="B30" s="12">
        <v>11464.950194999999</v>
      </c>
      <c r="C30" s="12">
        <v>11481.049805000001</v>
      </c>
      <c r="D30" s="12">
        <v>11411.099609000001</v>
      </c>
      <c r="E30" s="12">
        <v>11464</v>
      </c>
      <c r="F30" s="12">
        <v>11464</v>
      </c>
      <c r="G30" s="12">
        <v>533500</v>
      </c>
      <c r="H30" s="12">
        <f t="shared" si="0"/>
        <v>3.1238413070315352E-3</v>
      </c>
    </row>
    <row r="31" spans="1:8">
      <c r="A31" s="13">
        <v>43755</v>
      </c>
      <c r="B31" s="12">
        <v>11466.299805000001</v>
      </c>
      <c r="C31" s="12">
        <v>11599.099609000001</v>
      </c>
      <c r="D31" s="12">
        <v>11439.650390999999</v>
      </c>
      <c r="E31" s="12">
        <v>11586.349609000001</v>
      </c>
      <c r="F31" s="12">
        <v>11586.349609000001</v>
      </c>
      <c r="G31" s="12">
        <v>797600</v>
      </c>
      <c r="H31" s="12">
        <f t="shared" si="0"/>
        <v>1.0672506018841659E-2</v>
      </c>
    </row>
    <row r="32" spans="1:8">
      <c r="A32" s="13">
        <v>43756</v>
      </c>
      <c r="B32" s="12">
        <v>11580.299805000001</v>
      </c>
      <c r="C32" s="12">
        <v>11684.700194999999</v>
      </c>
      <c r="D32" s="12">
        <v>11553.150390999999</v>
      </c>
      <c r="E32" s="12">
        <v>11661.849609000001</v>
      </c>
      <c r="F32" s="12">
        <v>11661.849609000001</v>
      </c>
      <c r="G32" s="12">
        <v>853400</v>
      </c>
      <c r="H32" s="12">
        <f t="shared" si="0"/>
        <v>6.5162887836004357E-3</v>
      </c>
    </row>
    <row r="33" spans="1:8">
      <c r="A33" s="13">
        <v>43760</v>
      </c>
      <c r="B33" s="12">
        <v>11657.150390999999</v>
      </c>
      <c r="C33" s="12">
        <v>11714.349609000001</v>
      </c>
      <c r="D33" s="12">
        <v>11573.650390999999</v>
      </c>
      <c r="E33" s="12">
        <v>11588.349609000001</v>
      </c>
      <c r="F33" s="12">
        <v>11588.349609000001</v>
      </c>
      <c r="G33" s="12">
        <v>867600</v>
      </c>
      <c r="H33" s="12">
        <f t="shared" si="0"/>
        <v>-6.3026022855994105E-3</v>
      </c>
    </row>
    <row r="34" spans="1:8">
      <c r="A34" s="13">
        <v>43761</v>
      </c>
      <c r="B34" s="12">
        <v>11596.200194999999</v>
      </c>
      <c r="C34" s="12">
        <v>11651.599609000001</v>
      </c>
      <c r="D34" s="12">
        <v>11554.400390999999</v>
      </c>
      <c r="E34" s="12">
        <v>11604.099609000001</v>
      </c>
      <c r="F34" s="12">
        <v>11604.099609000001</v>
      </c>
      <c r="G34" s="12">
        <v>664200</v>
      </c>
      <c r="H34" s="12">
        <f t="shared" si="0"/>
        <v>1.3591236484415249E-3</v>
      </c>
    </row>
    <row r="35" spans="1:8">
      <c r="A35" s="13">
        <v>43762</v>
      </c>
      <c r="B35" s="12">
        <v>11661.650390999999</v>
      </c>
      <c r="C35" s="12">
        <v>11679.599609000001</v>
      </c>
      <c r="D35" s="12">
        <v>11534.650390999999</v>
      </c>
      <c r="E35" s="12">
        <v>11582.599609000001</v>
      </c>
      <c r="F35" s="12">
        <v>11582.599609000001</v>
      </c>
      <c r="G35" s="12">
        <v>700500</v>
      </c>
      <c r="H35" s="12">
        <f t="shared" si="0"/>
        <v>-1.8527934716559015E-3</v>
      </c>
    </row>
    <row r="36" spans="1:8">
      <c r="A36" s="13">
        <v>43763</v>
      </c>
      <c r="B36" s="12">
        <v>11646.150390999999</v>
      </c>
      <c r="C36" s="12">
        <v>11646.900390999999</v>
      </c>
      <c r="D36" s="12">
        <v>11490.75</v>
      </c>
      <c r="E36" s="12">
        <v>11583.900390999999</v>
      </c>
      <c r="F36" s="12">
        <v>11583.900390999999</v>
      </c>
      <c r="G36" s="12">
        <v>812000</v>
      </c>
      <c r="H36" s="12">
        <f t="shared" si="0"/>
        <v>1.1230484035619182E-4</v>
      </c>
    </row>
    <row r="37" spans="1:8">
      <c r="A37" s="13">
        <v>43768</v>
      </c>
      <c r="B37" s="12">
        <v>11883.900390999999</v>
      </c>
      <c r="C37" s="12">
        <v>11883.950194999999</v>
      </c>
      <c r="D37" s="12">
        <v>11784.450194999999</v>
      </c>
      <c r="E37" s="12">
        <v>11844.099609000001</v>
      </c>
      <c r="F37" s="12">
        <v>11844.099609000001</v>
      </c>
      <c r="G37" s="12">
        <v>725200</v>
      </c>
      <c r="H37" s="12">
        <f t="shared" si="0"/>
        <v>2.2462142216119266E-2</v>
      </c>
    </row>
    <row r="38" spans="1:8">
      <c r="A38" s="13">
        <v>43769</v>
      </c>
      <c r="B38" s="12">
        <v>11890.450194999999</v>
      </c>
      <c r="C38" s="12">
        <v>11945</v>
      </c>
      <c r="D38" s="12">
        <v>11855.099609000001</v>
      </c>
      <c r="E38" s="12">
        <v>11877.450194999999</v>
      </c>
      <c r="F38" s="12">
        <v>11877.450194999999</v>
      </c>
      <c r="G38" s="12">
        <v>1414800</v>
      </c>
      <c r="H38" s="12">
        <f t="shared" si="0"/>
        <v>2.8157974941933517E-3</v>
      </c>
    </row>
    <row r="39" spans="1:8">
      <c r="A39" s="13">
        <v>43770</v>
      </c>
      <c r="B39" s="12">
        <v>11886.599609000001</v>
      </c>
      <c r="C39" s="12">
        <v>11918.299805000001</v>
      </c>
      <c r="D39" s="12">
        <v>11843.349609000001</v>
      </c>
      <c r="E39" s="12">
        <v>11890.599609000001</v>
      </c>
      <c r="F39" s="12">
        <v>11890.599609000001</v>
      </c>
      <c r="G39" s="12">
        <v>855300</v>
      </c>
      <c r="H39" s="12">
        <f t="shared" si="0"/>
        <v>1.1070906452242415E-3</v>
      </c>
    </row>
    <row r="40" spans="1:8">
      <c r="A40" s="13">
        <v>43773</v>
      </c>
      <c r="B40" s="12">
        <v>11928.900390999999</v>
      </c>
      <c r="C40" s="12">
        <v>11989.150390999999</v>
      </c>
      <c r="D40" s="12">
        <v>11905.349609000001</v>
      </c>
      <c r="E40" s="12">
        <v>11941.299805000001</v>
      </c>
      <c r="F40" s="12">
        <v>11941.299805000001</v>
      </c>
      <c r="G40" s="12">
        <v>823100</v>
      </c>
      <c r="H40" s="12">
        <f t="shared" si="0"/>
        <v>4.2638889263098868E-3</v>
      </c>
    </row>
    <row r="41" spans="1:8">
      <c r="A41" s="13">
        <v>43774</v>
      </c>
      <c r="B41" s="12">
        <v>11974.599609000001</v>
      </c>
      <c r="C41" s="12">
        <v>11978.950194999999</v>
      </c>
      <c r="D41" s="12">
        <v>11861.900390999999</v>
      </c>
      <c r="E41" s="12">
        <v>11917.200194999999</v>
      </c>
      <c r="F41" s="12">
        <v>11917.200194999999</v>
      </c>
      <c r="G41" s="12">
        <v>632000</v>
      </c>
      <c r="H41" s="12">
        <f t="shared" si="0"/>
        <v>-2.01817309619094E-3</v>
      </c>
    </row>
    <row r="42" spans="1:8">
      <c r="A42" s="13">
        <v>43775</v>
      </c>
      <c r="B42" s="12">
        <v>11911.5</v>
      </c>
      <c r="C42" s="12">
        <v>12002.900390999999</v>
      </c>
      <c r="D42" s="12">
        <v>11850.25</v>
      </c>
      <c r="E42" s="12">
        <v>11966.049805000001</v>
      </c>
      <c r="F42" s="12">
        <v>11966.049805000001</v>
      </c>
      <c r="G42" s="12">
        <v>603400</v>
      </c>
      <c r="H42" s="12">
        <f t="shared" si="0"/>
        <v>4.0990844494243322E-3</v>
      </c>
    </row>
    <row r="43" spans="1:8">
      <c r="A43" s="13">
        <v>43776</v>
      </c>
      <c r="B43" s="12">
        <v>12021.099609000001</v>
      </c>
      <c r="C43" s="12">
        <v>12021.400390999999</v>
      </c>
      <c r="D43" s="12">
        <v>11946.849609000001</v>
      </c>
      <c r="E43" s="12">
        <v>12012.049805000001</v>
      </c>
      <c r="F43" s="12">
        <v>12012.049805000001</v>
      </c>
      <c r="G43" s="12">
        <v>563000</v>
      </c>
      <c r="H43" s="12">
        <f t="shared" si="0"/>
        <v>3.8442093046260721E-3</v>
      </c>
    </row>
    <row r="44" spans="1:8">
      <c r="A44" s="13">
        <v>43777</v>
      </c>
      <c r="B44" s="12">
        <v>11987.150390999999</v>
      </c>
      <c r="C44" s="12">
        <v>12034.150390999999</v>
      </c>
      <c r="D44" s="12">
        <v>11888.75</v>
      </c>
      <c r="E44" s="12">
        <v>11908.150390999999</v>
      </c>
      <c r="F44" s="12">
        <v>11908.150390999999</v>
      </c>
      <c r="G44" s="12">
        <v>789300</v>
      </c>
      <c r="H44" s="12">
        <f t="shared" si="0"/>
        <v>-8.6495990015586968E-3</v>
      </c>
    </row>
    <row r="45" spans="1:8">
      <c r="A45" s="13">
        <v>43780</v>
      </c>
      <c r="B45" s="12">
        <v>11879.200194999999</v>
      </c>
      <c r="C45" s="12">
        <v>11932.650390999999</v>
      </c>
      <c r="D45" s="12">
        <v>11853.950194999999</v>
      </c>
      <c r="E45" s="12">
        <v>11913.450194999999</v>
      </c>
      <c r="F45" s="12">
        <v>11913.450194999999</v>
      </c>
      <c r="G45" s="12">
        <v>549000</v>
      </c>
      <c r="H45" s="12">
        <f t="shared" si="0"/>
        <v>4.4505685820072732E-4</v>
      </c>
    </row>
    <row r="46" spans="1:8">
      <c r="A46" s="13">
        <v>43782</v>
      </c>
      <c r="B46" s="12">
        <v>11908.299805000001</v>
      </c>
      <c r="C46" s="12">
        <v>11946.799805000001</v>
      </c>
      <c r="D46" s="12">
        <v>11823.200194999999</v>
      </c>
      <c r="E46" s="12">
        <v>11840.450194999999</v>
      </c>
      <c r="F46" s="12">
        <v>11840.450194999999</v>
      </c>
      <c r="G46" s="12">
        <v>659000</v>
      </c>
      <c r="H46" s="12">
        <f t="shared" si="0"/>
        <v>-6.1275280296750343E-3</v>
      </c>
    </row>
    <row r="47" spans="1:8">
      <c r="A47" s="13">
        <v>43783</v>
      </c>
      <c r="B47" s="12">
        <v>11858.75</v>
      </c>
      <c r="C47" s="12">
        <v>11895.650390999999</v>
      </c>
      <c r="D47" s="12">
        <v>11802.650390999999</v>
      </c>
      <c r="E47" s="12">
        <v>11872.099609000001</v>
      </c>
      <c r="F47" s="12">
        <v>11872.099609000001</v>
      </c>
      <c r="G47" s="12">
        <v>559500</v>
      </c>
      <c r="H47" s="12">
        <f t="shared" si="0"/>
        <v>2.6729907629159488E-3</v>
      </c>
    </row>
    <row r="48" spans="1:8">
      <c r="A48" s="13">
        <v>43784</v>
      </c>
      <c r="B48" s="12">
        <v>11904.200194999999</v>
      </c>
      <c r="C48" s="12">
        <v>11973.650390999999</v>
      </c>
      <c r="D48" s="12">
        <v>11879.25</v>
      </c>
      <c r="E48" s="12">
        <v>11895.450194999999</v>
      </c>
      <c r="F48" s="12">
        <v>11895.450194999999</v>
      </c>
      <c r="G48" s="12">
        <v>580200</v>
      </c>
      <c r="H48" s="12">
        <f t="shared" si="0"/>
        <v>1.9668455259840515E-3</v>
      </c>
    </row>
    <row r="49" spans="1:8">
      <c r="A49" s="13">
        <v>43787</v>
      </c>
      <c r="B49" s="12">
        <v>11915.150390999999</v>
      </c>
      <c r="C49" s="12">
        <v>11946.200194999999</v>
      </c>
      <c r="D49" s="12">
        <v>11867.599609000001</v>
      </c>
      <c r="E49" s="12">
        <v>11884.5</v>
      </c>
      <c r="F49" s="12">
        <v>11884.5</v>
      </c>
      <c r="G49" s="12">
        <v>514400</v>
      </c>
      <c r="H49" s="12">
        <f t="shared" si="0"/>
        <v>-9.2053640850029556E-4</v>
      </c>
    </row>
    <row r="50" spans="1:8">
      <c r="A50" s="13">
        <v>43788</v>
      </c>
      <c r="B50" s="12">
        <v>11919.450194999999</v>
      </c>
      <c r="C50" s="12">
        <v>11958.849609000001</v>
      </c>
      <c r="D50" s="12">
        <v>11881.75</v>
      </c>
      <c r="E50" s="12">
        <v>11940.099609000001</v>
      </c>
      <c r="F50" s="12">
        <v>11940.099609000001</v>
      </c>
      <c r="G50" s="12">
        <v>613900</v>
      </c>
      <c r="H50" s="12">
        <f t="shared" si="0"/>
        <v>4.6783296731036884E-3</v>
      </c>
    </row>
    <row r="51" spans="1:8">
      <c r="A51" s="13">
        <v>43789</v>
      </c>
      <c r="B51" s="12">
        <v>12004.75</v>
      </c>
      <c r="C51" s="12">
        <v>12038.599609000001</v>
      </c>
      <c r="D51" s="12">
        <v>11966.049805000001</v>
      </c>
      <c r="E51" s="12">
        <v>11999.099609000001</v>
      </c>
      <c r="F51" s="12">
        <v>11999.099609000001</v>
      </c>
      <c r="G51" s="12">
        <v>646700</v>
      </c>
      <c r="H51" s="12">
        <f t="shared" si="0"/>
        <v>4.9413323114597812E-3</v>
      </c>
    </row>
    <row r="52" spans="1:8">
      <c r="A52" s="13">
        <v>43790</v>
      </c>
      <c r="B52" s="12">
        <v>12025.650390999999</v>
      </c>
      <c r="C52" s="12">
        <v>12028.200194999999</v>
      </c>
      <c r="D52" s="12">
        <v>11956.900390999999</v>
      </c>
      <c r="E52" s="12">
        <v>11968.400390999999</v>
      </c>
      <c r="F52" s="12">
        <v>11968.400390999999</v>
      </c>
      <c r="G52" s="12">
        <v>557700</v>
      </c>
      <c r="H52" s="12">
        <f t="shared" si="0"/>
        <v>-2.5584601345400469E-3</v>
      </c>
    </row>
    <row r="53" spans="1:8">
      <c r="A53" s="13">
        <v>43791</v>
      </c>
      <c r="B53" s="12">
        <v>11967.299805000001</v>
      </c>
      <c r="C53" s="12">
        <v>11968.099609000001</v>
      </c>
      <c r="D53" s="12">
        <v>11883.5</v>
      </c>
      <c r="E53" s="12">
        <v>11914.400390999999</v>
      </c>
      <c r="F53" s="12">
        <v>11914.400390999999</v>
      </c>
      <c r="G53" s="12">
        <v>486800</v>
      </c>
      <c r="H53" s="12">
        <f t="shared" si="0"/>
        <v>-4.5118811399898467E-3</v>
      </c>
    </row>
    <row r="54" spans="1:8">
      <c r="A54" s="13">
        <v>43794</v>
      </c>
      <c r="B54" s="12">
        <v>11922.450194999999</v>
      </c>
      <c r="C54" s="12">
        <v>12084.5</v>
      </c>
      <c r="D54" s="12">
        <v>11919.75</v>
      </c>
      <c r="E54" s="12">
        <v>12073.75</v>
      </c>
      <c r="F54" s="12">
        <v>12073.75</v>
      </c>
      <c r="G54" s="12">
        <v>534300</v>
      </c>
      <c r="H54" s="12">
        <f t="shared" si="0"/>
        <v>1.3374538690203129E-2</v>
      </c>
    </row>
    <row r="55" spans="1:8">
      <c r="A55" s="13">
        <v>43795</v>
      </c>
      <c r="B55" s="12">
        <v>12110.200194999999</v>
      </c>
      <c r="C55" s="12">
        <v>12132.450194999999</v>
      </c>
      <c r="D55" s="12">
        <v>12006.349609000001</v>
      </c>
      <c r="E55" s="12">
        <v>12037.700194999999</v>
      </c>
      <c r="F55" s="12">
        <v>12037.700194999999</v>
      </c>
      <c r="G55" s="12">
        <v>1201300</v>
      </c>
      <c r="H55" s="12">
        <f t="shared" si="0"/>
        <v>-2.9858001863547414E-3</v>
      </c>
    </row>
    <row r="56" spans="1:8">
      <c r="A56" s="13">
        <v>43796</v>
      </c>
      <c r="B56" s="12">
        <v>12068.5</v>
      </c>
      <c r="C56" s="12">
        <v>12114.900390999999</v>
      </c>
      <c r="D56" s="12">
        <v>12055.150390999999</v>
      </c>
      <c r="E56" s="12">
        <v>12100.700194999999</v>
      </c>
      <c r="F56" s="12">
        <v>12100.700194999999</v>
      </c>
      <c r="G56" s="12">
        <v>584200</v>
      </c>
      <c r="H56" s="12">
        <f t="shared" si="0"/>
        <v>5.2335578208010025E-3</v>
      </c>
    </row>
    <row r="57" spans="1:8">
      <c r="A57" s="13">
        <v>43797</v>
      </c>
      <c r="B57" s="12">
        <v>12132.099609000001</v>
      </c>
      <c r="C57" s="12">
        <v>12158.799805000001</v>
      </c>
      <c r="D57" s="12">
        <v>12099.950194999999</v>
      </c>
      <c r="E57" s="12">
        <v>12151.150390999999</v>
      </c>
      <c r="F57" s="12">
        <v>12151.150390999999</v>
      </c>
      <c r="G57" s="12">
        <v>620500</v>
      </c>
      <c r="H57" s="12">
        <f t="shared" si="0"/>
        <v>4.1691964255792212E-3</v>
      </c>
    </row>
    <row r="58" spans="1:8">
      <c r="A58" s="13">
        <v>43798</v>
      </c>
      <c r="B58" s="12">
        <v>12146.200194999999</v>
      </c>
      <c r="C58" s="12">
        <v>12147.400390999999</v>
      </c>
      <c r="D58" s="12">
        <v>12017.400390999999</v>
      </c>
      <c r="E58" s="12">
        <v>12056.049805000001</v>
      </c>
      <c r="F58" s="12">
        <v>12056.049805000001</v>
      </c>
      <c r="G58" s="12">
        <v>804400</v>
      </c>
      <c r="H58" s="12">
        <f t="shared" si="0"/>
        <v>-7.8264676956378443E-3</v>
      </c>
    </row>
    <row r="59" spans="1:8">
      <c r="A59" s="13">
        <v>43801</v>
      </c>
      <c r="B59" s="12">
        <v>12137.049805000001</v>
      </c>
      <c r="C59" s="12">
        <v>12137.150390999999</v>
      </c>
      <c r="D59" s="12">
        <v>12023.700194999999</v>
      </c>
      <c r="E59" s="12">
        <v>12048.200194999999</v>
      </c>
      <c r="F59" s="12">
        <v>12048.200194999999</v>
      </c>
      <c r="G59" s="12">
        <v>720900</v>
      </c>
      <c r="H59" s="12">
        <f t="shared" si="0"/>
        <v>-6.5109303021837679E-4</v>
      </c>
    </row>
    <row r="60" spans="1:8">
      <c r="A60" s="13">
        <v>43802</v>
      </c>
      <c r="B60" s="12">
        <v>12067.650390999999</v>
      </c>
      <c r="C60" s="12">
        <v>12068.599609000001</v>
      </c>
      <c r="D60" s="12">
        <v>11956.400390999999</v>
      </c>
      <c r="E60" s="12">
        <v>11994.200194999999</v>
      </c>
      <c r="F60" s="12">
        <v>11994.200194999999</v>
      </c>
      <c r="G60" s="12">
        <v>605800</v>
      </c>
      <c r="H60" s="12">
        <f t="shared" si="0"/>
        <v>-4.4819972382605317E-3</v>
      </c>
    </row>
    <row r="61" spans="1:8">
      <c r="A61" s="13">
        <v>43803</v>
      </c>
      <c r="B61" s="12">
        <v>11969.950194999999</v>
      </c>
      <c r="C61" s="12">
        <v>12054.700194999999</v>
      </c>
      <c r="D61" s="12">
        <v>11935.299805000001</v>
      </c>
      <c r="E61" s="12">
        <v>12043.200194999999</v>
      </c>
      <c r="F61" s="12">
        <v>12043.200194999999</v>
      </c>
      <c r="G61" s="12">
        <v>747200</v>
      </c>
      <c r="H61" s="12">
        <f t="shared" si="0"/>
        <v>4.0853078323994079E-3</v>
      </c>
    </row>
    <row r="62" spans="1:8">
      <c r="A62" s="13">
        <v>43804</v>
      </c>
      <c r="B62" s="12">
        <v>12071.25</v>
      </c>
      <c r="C62" s="12">
        <v>12081.200194999999</v>
      </c>
      <c r="D62" s="12">
        <v>11998.75</v>
      </c>
      <c r="E62" s="12">
        <v>12018.400390999999</v>
      </c>
      <c r="F62" s="12">
        <v>12018.400390999999</v>
      </c>
      <c r="G62" s="12">
        <v>562200</v>
      </c>
      <c r="H62" s="12">
        <f t="shared" si="0"/>
        <v>-2.0592370465033379E-3</v>
      </c>
    </row>
    <row r="63" spans="1:8">
      <c r="A63" s="13">
        <v>43805</v>
      </c>
      <c r="B63" s="12">
        <v>12047.349609000001</v>
      </c>
      <c r="C63" s="12">
        <v>12057.049805000001</v>
      </c>
      <c r="D63" s="12">
        <v>11888.849609000001</v>
      </c>
      <c r="E63" s="12">
        <v>11921.5</v>
      </c>
      <c r="F63" s="12">
        <v>11921.5</v>
      </c>
      <c r="G63" s="12">
        <v>609200</v>
      </c>
      <c r="H63" s="12">
        <f t="shared" si="0"/>
        <v>-8.0626695606316502E-3</v>
      </c>
    </row>
    <row r="64" spans="1:8">
      <c r="A64" s="13">
        <v>43808</v>
      </c>
      <c r="B64" s="12">
        <v>11939.099609000001</v>
      </c>
      <c r="C64" s="12">
        <v>11981.950194999999</v>
      </c>
      <c r="D64" s="12">
        <v>11888.049805000001</v>
      </c>
      <c r="E64" s="12">
        <v>11937.5</v>
      </c>
      <c r="F64" s="12">
        <v>11937.5</v>
      </c>
      <c r="G64" s="12">
        <v>599100</v>
      </c>
      <c r="H64" s="12">
        <f t="shared" si="0"/>
        <v>1.3421129891372731E-3</v>
      </c>
    </row>
    <row r="65" spans="1:8">
      <c r="A65" s="13">
        <v>43809</v>
      </c>
      <c r="B65" s="12">
        <v>11950.5</v>
      </c>
      <c r="C65" s="12">
        <v>11953.200194999999</v>
      </c>
      <c r="D65" s="12">
        <v>11844.700194999999</v>
      </c>
      <c r="E65" s="12">
        <v>11856.799805000001</v>
      </c>
      <c r="F65" s="12">
        <v>11856.799805000001</v>
      </c>
      <c r="G65" s="12">
        <v>650200</v>
      </c>
      <c r="H65" s="12">
        <f t="shared" si="0"/>
        <v>-6.7602257591622564E-3</v>
      </c>
    </row>
    <row r="66" spans="1:8">
      <c r="A66" s="13">
        <v>43810</v>
      </c>
      <c r="B66" s="12">
        <v>11867.349609000001</v>
      </c>
      <c r="C66" s="12">
        <v>11923.200194999999</v>
      </c>
      <c r="D66" s="12">
        <v>11832.299805000001</v>
      </c>
      <c r="E66" s="12">
        <v>11910.150390999999</v>
      </c>
      <c r="F66" s="12">
        <v>11910.150390999999</v>
      </c>
      <c r="G66" s="12">
        <v>997700</v>
      </c>
      <c r="H66" s="12">
        <f t="shared" si="0"/>
        <v>4.4995771943033705E-3</v>
      </c>
    </row>
    <row r="67" spans="1:8">
      <c r="A67" s="13">
        <v>43811</v>
      </c>
      <c r="B67" s="12">
        <v>11944.299805000001</v>
      </c>
      <c r="C67" s="12">
        <v>12005.5</v>
      </c>
      <c r="D67" s="12">
        <v>11934</v>
      </c>
      <c r="E67" s="12">
        <v>11971.799805000001</v>
      </c>
      <c r="F67" s="12">
        <v>11971.799805000001</v>
      </c>
      <c r="G67" s="12">
        <v>752600</v>
      </c>
      <c r="H67" s="12">
        <f t="shared" si="0"/>
        <v>5.1762078543178781E-3</v>
      </c>
    </row>
    <row r="68" spans="1:8">
      <c r="A68" s="13">
        <v>43812</v>
      </c>
      <c r="B68" s="12">
        <v>12026.400390999999</v>
      </c>
      <c r="C68" s="12">
        <v>12098.849609000001</v>
      </c>
      <c r="D68" s="12">
        <v>12023.599609000001</v>
      </c>
      <c r="E68" s="12">
        <v>12086.700194999999</v>
      </c>
      <c r="F68" s="12">
        <v>12086.700194999999</v>
      </c>
      <c r="G68" s="12">
        <v>597700</v>
      </c>
      <c r="H68" s="12">
        <f t="shared" ref="H68:H131" si="1">(F68-F67)/F67</f>
        <v>9.5975869853763291E-3</v>
      </c>
    </row>
    <row r="69" spans="1:8">
      <c r="A69" s="13">
        <v>43815</v>
      </c>
      <c r="B69" s="12">
        <v>12131.349609000001</v>
      </c>
      <c r="C69" s="12">
        <v>12134.650390999999</v>
      </c>
      <c r="D69" s="12">
        <v>12046.299805000001</v>
      </c>
      <c r="E69" s="12">
        <v>12053.950194999999</v>
      </c>
      <c r="F69" s="12">
        <v>12053.950194999999</v>
      </c>
      <c r="G69" s="12">
        <v>437700</v>
      </c>
      <c r="H69" s="12">
        <f t="shared" si="1"/>
        <v>-2.7095898360702244E-3</v>
      </c>
    </row>
    <row r="70" spans="1:8">
      <c r="A70" s="13">
        <v>43816</v>
      </c>
      <c r="B70" s="12">
        <v>12082.450194999999</v>
      </c>
      <c r="C70" s="12">
        <v>12182.75</v>
      </c>
      <c r="D70" s="12">
        <v>12070.349609000001</v>
      </c>
      <c r="E70" s="12">
        <v>12165</v>
      </c>
      <c r="F70" s="12">
        <v>12165</v>
      </c>
      <c r="G70" s="12">
        <v>499600</v>
      </c>
      <c r="H70" s="12">
        <f t="shared" si="1"/>
        <v>9.2127313622105567E-3</v>
      </c>
    </row>
    <row r="71" spans="1:8">
      <c r="A71" s="13">
        <v>43817</v>
      </c>
      <c r="B71" s="12">
        <v>12197</v>
      </c>
      <c r="C71" s="12">
        <v>12237.700194999999</v>
      </c>
      <c r="D71" s="12">
        <v>12163.450194999999</v>
      </c>
      <c r="E71" s="12">
        <v>12221.650390999999</v>
      </c>
      <c r="F71" s="12">
        <v>12221.650390999999</v>
      </c>
      <c r="G71" s="12">
        <v>518900</v>
      </c>
      <c r="H71" s="12">
        <f t="shared" si="1"/>
        <v>4.6568344430743293E-3</v>
      </c>
    </row>
    <row r="72" spans="1:8">
      <c r="A72" s="13">
        <v>43818</v>
      </c>
      <c r="B72" s="12">
        <v>12223.400390999999</v>
      </c>
      <c r="C72" s="12">
        <v>12268.349609000001</v>
      </c>
      <c r="D72" s="12">
        <v>12191.150390999999</v>
      </c>
      <c r="E72" s="12">
        <v>12259.700194999999</v>
      </c>
      <c r="F72" s="12">
        <v>12259.700194999999</v>
      </c>
      <c r="G72" s="12">
        <v>623100</v>
      </c>
      <c r="H72" s="12">
        <f t="shared" si="1"/>
        <v>3.1133114418016757E-3</v>
      </c>
    </row>
    <row r="73" spans="1:8">
      <c r="A73" s="13">
        <v>43819</v>
      </c>
      <c r="B73" s="12">
        <v>12266.450194999999</v>
      </c>
      <c r="C73" s="12">
        <v>12293.900390999999</v>
      </c>
      <c r="D73" s="12">
        <v>12252.75</v>
      </c>
      <c r="E73" s="12">
        <v>12271.799805000001</v>
      </c>
      <c r="F73" s="12">
        <v>12271.799805000001</v>
      </c>
      <c r="G73" s="12">
        <v>810700</v>
      </c>
      <c r="H73" s="12">
        <f t="shared" si="1"/>
        <v>9.869417528607944E-4</v>
      </c>
    </row>
    <row r="74" spans="1:8">
      <c r="A74" s="13">
        <v>43822</v>
      </c>
      <c r="B74" s="12">
        <v>12235.450194999999</v>
      </c>
      <c r="C74" s="12">
        <v>12287.150390999999</v>
      </c>
      <c r="D74" s="12">
        <v>12213.25</v>
      </c>
      <c r="E74" s="12">
        <v>12262.75</v>
      </c>
      <c r="F74" s="12">
        <v>12262.75</v>
      </c>
      <c r="G74" s="12">
        <v>604800</v>
      </c>
      <c r="H74" s="12">
        <f t="shared" si="1"/>
        <v>-7.3744724847233279E-4</v>
      </c>
    </row>
    <row r="75" spans="1:8">
      <c r="A75" s="13">
        <v>43823</v>
      </c>
      <c r="B75" s="12">
        <v>12269.25</v>
      </c>
      <c r="C75" s="12">
        <v>12283.700194999999</v>
      </c>
      <c r="D75" s="12">
        <v>12202.099609000001</v>
      </c>
      <c r="E75" s="12">
        <v>12214.549805000001</v>
      </c>
      <c r="F75" s="12">
        <v>12214.549805000001</v>
      </c>
      <c r="G75" s="12">
        <v>470300</v>
      </c>
      <c r="H75" s="12">
        <f t="shared" si="1"/>
        <v>-3.9306187437564526E-3</v>
      </c>
    </row>
    <row r="76" spans="1:8">
      <c r="A76" s="13">
        <v>43825</v>
      </c>
      <c r="B76" s="12">
        <v>12211.849609000001</v>
      </c>
      <c r="C76" s="12">
        <v>12221.549805000001</v>
      </c>
      <c r="D76" s="12">
        <v>12118.849609000001</v>
      </c>
      <c r="E76" s="12">
        <v>12126.549805000001</v>
      </c>
      <c r="F76" s="12">
        <v>12126.549805000001</v>
      </c>
      <c r="G76" s="12">
        <v>520300</v>
      </c>
      <c r="H76" s="12">
        <f t="shared" si="1"/>
        <v>-7.2045225902617697E-3</v>
      </c>
    </row>
    <row r="77" spans="1:8">
      <c r="A77" s="13">
        <v>43826</v>
      </c>
      <c r="B77" s="12">
        <v>12172.900390999999</v>
      </c>
      <c r="C77" s="12">
        <v>12258.450194999999</v>
      </c>
      <c r="D77" s="12">
        <v>12157.900390999999</v>
      </c>
      <c r="E77" s="12">
        <v>12245.799805000001</v>
      </c>
      <c r="F77" s="12">
        <v>12245.799805000001</v>
      </c>
      <c r="G77" s="12">
        <v>383800</v>
      </c>
      <c r="H77" s="12">
        <f t="shared" si="1"/>
        <v>9.8337946009037971E-3</v>
      </c>
    </row>
    <row r="78" spans="1:8">
      <c r="A78" s="13">
        <v>43829</v>
      </c>
      <c r="B78" s="12">
        <v>12274.900390999999</v>
      </c>
      <c r="C78" s="12">
        <v>12286.450194999999</v>
      </c>
      <c r="D78" s="12">
        <v>12213.799805000001</v>
      </c>
      <c r="E78" s="12">
        <v>12255.849609000001</v>
      </c>
      <c r="F78" s="12">
        <v>12255.849609000001</v>
      </c>
      <c r="G78" s="12">
        <v>411100</v>
      </c>
      <c r="H78" s="12">
        <f t="shared" si="1"/>
        <v>8.2067355011771902E-4</v>
      </c>
    </row>
    <row r="79" spans="1:8">
      <c r="A79" s="13">
        <v>43830</v>
      </c>
      <c r="B79" s="12">
        <v>12247.099609000001</v>
      </c>
      <c r="C79" s="12">
        <v>12247.099609000001</v>
      </c>
      <c r="D79" s="12">
        <v>12151.799805000001</v>
      </c>
      <c r="E79" s="12">
        <v>12168.450194999999</v>
      </c>
      <c r="F79" s="12">
        <v>12168.450194999999</v>
      </c>
      <c r="G79" s="12">
        <v>426900</v>
      </c>
      <c r="H79" s="12">
        <f t="shared" si="1"/>
        <v>-7.1312407371431985E-3</v>
      </c>
    </row>
    <row r="80" spans="1:8">
      <c r="A80" s="13">
        <v>43831</v>
      </c>
      <c r="B80" s="12">
        <v>12202.150390999999</v>
      </c>
      <c r="C80" s="12">
        <v>12222.200194999999</v>
      </c>
      <c r="D80" s="12">
        <v>12165.299805000001</v>
      </c>
      <c r="E80" s="12">
        <v>12182.5</v>
      </c>
      <c r="F80" s="12">
        <v>12182.5</v>
      </c>
      <c r="G80" s="12">
        <v>304100</v>
      </c>
      <c r="H80" s="12">
        <f t="shared" si="1"/>
        <v>1.1546092374009639E-3</v>
      </c>
    </row>
    <row r="81" spans="1:8">
      <c r="A81" s="13">
        <v>43832</v>
      </c>
      <c r="B81" s="12">
        <v>12198.549805000001</v>
      </c>
      <c r="C81" s="12">
        <v>12289.900390999999</v>
      </c>
      <c r="D81" s="12">
        <v>12195.25</v>
      </c>
      <c r="E81" s="12">
        <v>12282.200194999999</v>
      </c>
      <c r="F81" s="12">
        <v>12282.200194999999</v>
      </c>
      <c r="G81" s="12">
        <v>407700</v>
      </c>
      <c r="H81" s="12">
        <f t="shared" si="1"/>
        <v>8.1838863123332196E-3</v>
      </c>
    </row>
    <row r="82" spans="1:8">
      <c r="A82" s="13">
        <v>43833</v>
      </c>
      <c r="B82" s="12">
        <v>12261.099609000001</v>
      </c>
      <c r="C82" s="12">
        <v>12265.599609000001</v>
      </c>
      <c r="D82" s="12">
        <v>12191.349609000001</v>
      </c>
      <c r="E82" s="12">
        <v>12226.650390999999</v>
      </c>
      <c r="F82" s="12">
        <v>12226.650390999999</v>
      </c>
      <c r="G82" s="12">
        <v>428800</v>
      </c>
      <c r="H82" s="12">
        <f t="shared" si="1"/>
        <v>-4.5227893307433773E-3</v>
      </c>
    </row>
    <row r="83" spans="1:8">
      <c r="A83" s="13">
        <v>43836</v>
      </c>
      <c r="B83" s="12">
        <v>12170.599609000001</v>
      </c>
      <c r="C83" s="12">
        <v>12179.099609000001</v>
      </c>
      <c r="D83" s="12">
        <v>11974.200194999999</v>
      </c>
      <c r="E83" s="12">
        <v>11993.049805000001</v>
      </c>
      <c r="F83" s="12">
        <v>11993.049805000001</v>
      </c>
      <c r="G83" s="12">
        <v>396500</v>
      </c>
      <c r="H83" s="12">
        <f t="shared" si="1"/>
        <v>-1.9105853077466855E-2</v>
      </c>
    </row>
    <row r="84" spans="1:8">
      <c r="A84" s="13">
        <v>43837</v>
      </c>
      <c r="B84" s="12">
        <v>12079.099609000001</v>
      </c>
      <c r="C84" s="12">
        <v>12152.150390999999</v>
      </c>
      <c r="D84" s="12">
        <v>12005.349609000001</v>
      </c>
      <c r="E84" s="12">
        <v>12052.950194999999</v>
      </c>
      <c r="F84" s="12">
        <v>12052.950194999999</v>
      </c>
      <c r="G84" s="12">
        <v>447800</v>
      </c>
      <c r="H84" s="12">
        <f t="shared" si="1"/>
        <v>4.994591948999154E-3</v>
      </c>
    </row>
    <row r="85" spans="1:8">
      <c r="A85" s="13">
        <v>43838</v>
      </c>
      <c r="B85" s="12">
        <v>11939.099609000001</v>
      </c>
      <c r="C85" s="12">
        <v>12044.950194999999</v>
      </c>
      <c r="D85" s="12">
        <v>11929.599609000001</v>
      </c>
      <c r="E85" s="12">
        <v>12025.349609000001</v>
      </c>
      <c r="F85" s="12">
        <v>12025.349609000001</v>
      </c>
      <c r="G85" s="12">
        <v>446000</v>
      </c>
      <c r="H85" s="12">
        <f t="shared" si="1"/>
        <v>-2.2899444163843288E-3</v>
      </c>
    </row>
    <row r="86" spans="1:8">
      <c r="A86" s="13">
        <v>43839</v>
      </c>
      <c r="B86" s="12">
        <v>12153.150390999999</v>
      </c>
      <c r="C86" s="12">
        <v>12224.049805000001</v>
      </c>
      <c r="D86" s="12">
        <v>12132.549805000001</v>
      </c>
      <c r="E86" s="12">
        <v>12215.900390999999</v>
      </c>
      <c r="F86" s="12">
        <v>12215.900390999999</v>
      </c>
      <c r="G86" s="12">
        <v>477500</v>
      </c>
      <c r="H86" s="12">
        <f t="shared" si="1"/>
        <v>1.5845758185474009E-2</v>
      </c>
    </row>
    <row r="87" spans="1:8">
      <c r="A87" s="13">
        <v>43840</v>
      </c>
      <c r="B87" s="12">
        <v>12271</v>
      </c>
      <c r="C87" s="12">
        <v>12311.200194999999</v>
      </c>
      <c r="D87" s="12">
        <v>12213.200194999999</v>
      </c>
      <c r="E87" s="12">
        <v>12256.799805000001</v>
      </c>
      <c r="F87" s="12">
        <v>12256.799805000001</v>
      </c>
      <c r="G87" s="12">
        <v>660600</v>
      </c>
      <c r="H87" s="12">
        <f t="shared" si="1"/>
        <v>3.3480474374311181E-3</v>
      </c>
    </row>
    <row r="88" spans="1:8">
      <c r="A88" s="13">
        <v>43843</v>
      </c>
      <c r="B88" s="12">
        <v>12296.700194999999</v>
      </c>
      <c r="C88" s="12">
        <v>12337.75</v>
      </c>
      <c r="D88" s="12">
        <v>12285.799805000001</v>
      </c>
      <c r="E88" s="12">
        <v>12329.549805000001</v>
      </c>
      <c r="F88" s="12">
        <v>12329.549805000001</v>
      </c>
      <c r="G88" s="12">
        <v>501000</v>
      </c>
      <c r="H88" s="12">
        <f t="shared" si="1"/>
        <v>5.9354808071779546E-3</v>
      </c>
    </row>
    <row r="89" spans="1:8">
      <c r="A89" s="13">
        <v>43844</v>
      </c>
      <c r="B89" s="12">
        <v>12333.099609000001</v>
      </c>
      <c r="C89" s="12">
        <v>12374.25</v>
      </c>
      <c r="D89" s="12">
        <v>12308.700194999999</v>
      </c>
      <c r="E89" s="12">
        <v>12362.299805000001</v>
      </c>
      <c r="F89" s="12">
        <v>12362.299805000001</v>
      </c>
      <c r="G89" s="12">
        <v>616300</v>
      </c>
      <c r="H89" s="12">
        <f t="shared" si="1"/>
        <v>2.6562202609148712E-3</v>
      </c>
    </row>
    <row r="90" spans="1:8">
      <c r="A90" s="13">
        <v>43845</v>
      </c>
      <c r="B90" s="12">
        <v>12349.400390999999</v>
      </c>
      <c r="C90" s="12">
        <v>12355.150390999999</v>
      </c>
      <c r="D90" s="12">
        <v>12278.75</v>
      </c>
      <c r="E90" s="12">
        <v>12343.299805000001</v>
      </c>
      <c r="F90" s="12">
        <v>12343.299805000001</v>
      </c>
      <c r="G90" s="12">
        <v>684400</v>
      </c>
      <c r="H90" s="12">
        <f t="shared" si="1"/>
        <v>-1.5369308542667235E-3</v>
      </c>
    </row>
    <row r="91" spans="1:8">
      <c r="A91" s="13">
        <v>43846</v>
      </c>
      <c r="B91" s="12">
        <v>12347.099609000001</v>
      </c>
      <c r="C91" s="12">
        <v>12389.049805000001</v>
      </c>
      <c r="D91" s="12">
        <v>12315.799805000001</v>
      </c>
      <c r="E91" s="12">
        <v>12355.5</v>
      </c>
      <c r="F91" s="12">
        <v>12355.5</v>
      </c>
      <c r="G91" s="12">
        <v>395700</v>
      </c>
      <c r="H91" s="12">
        <f t="shared" si="1"/>
        <v>9.8840627650131343E-4</v>
      </c>
    </row>
    <row r="92" spans="1:8">
      <c r="A92" s="13">
        <v>43847</v>
      </c>
      <c r="B92" s="12">
        <v>12328.400390999999</v>
      </c>
      <c r="C92" s="12">
        <v>12385.450194999999</v>
      </c>
      <c r="D92" s="12">
        <v>12321.400390999999</v>
      </c>
      <c r="E92" s="12">
        <v>12352.349609000001</v>
      </c>
      <c r="F92" s="12">
        <v>12352.349609000001</v>
      </c>
      <c r="G92" s="12">
        <v>502100</v>
      </c>
      <c r="H92" s="12">
        <f t="shared" si="1"/>
        <v>-2.5497883533642649E-4</v>
      </c>
    </row>
    <row r="93" spans="1:8">
      <c r="A93" s="13">
        <v>43850</v>
      </c>
      <c r="B93" s="12">
        <v>12430.5</v>
      </c>
      <c r="C93" s="12">
        <v>12430.5</v>
      </c>
      <c r="D93" s="12">
        <v>12216.900390999999</v>
      </c>
      <c r="E93" s="12">
        <v>12224.549805000001</v>
      </c>
      <c r="F93" s="12">
        <v>12224.549805000001</v>
      </c>
      <c r="G93" s="12">
        <v>491600</v>
      </c>
      <c r="H93" s="12">
        <f t="shared" si="1"/>
        <v>-1.0346193885808128E-2</v>
      </c>
    </row>
    <row r="94" spans="1:8">
      <c r="A94" s="13">
        <v>43851</v>
      </c>
      <c r="B94" s="12">
        <v>12195.299805000001</v>
      </c>
      <c r="C94" s="12">
        <v>12230.049805000001</v>
      </c>
      <c r="D94" s="12">
        <v>12162.299805000001</v>
      </c>
      <c r="E94" s="12">
        <v>12169.849609000001</v>
      </c>
      <c r="F94" s="12">
        <v>12169.849609000001</v>
      </c>
      <c r="G94" s="12">
        <v>444000</v>
      </c>
      <c r="H94" s="12">
        <f t="shared" si="1"/>
        <v>-4.474618441787254E-3</v>
      </c>
    </row>
    <row r="95" spans="1:8">
      <c r="A95" s="13">
        <v>43852</v>
      </c>
      <c r="B95" s="12">
        <v>12218.349609000001</v>
      </c>
      <c r="C95" s="12">
        <v>12225.049805000001</v>
      </c>
      <c r="D95" s="12">
        <v>12087.900390999999</v>
      </c>
      <c r="E95" s="12">
        <v>12106.900390999999</v>
      </c>
      <c r="F95" s="12">
        <v>12106.900390999999</v>
      </c>
      <c r="G95" s="12">
        <v>500</v>
      </c>
      <c r="H95" s="12">
        <f t="shared" si="1"/>
        <v>-5.1725551278340009E-3</v>
      </c>
    </row>
    <row r="96" spans="1:8">
      <c r="A96" s="13">
        <v>43853</v>
      </c>
      <c r="B96" s="12">
        <v>12123.75</v>
      </c>
      <c r="C96" s="12">
        <v>12189</v>
      </c>
      <c r="D96" s="12">
        <v>12094.099609000001</v>
      </c>
      <c r="E96" s="12">
        <v>12180.349609000001</v>
      </c>
      <c r="F96" s="12">
        <v>12180.349609000001</v>
      </c>
      <c r="G96" s="12">
        <v>867700</v>
      </c>
      <c r="H96" s="12">
        <f t="shared" si="1"/>
        <v>6.0667235731618049E-3</v>
      </c>
    </row>
    <row r="97" spans="1:8">
      <c r="A97" s="13">
        <v>43854</v>
      </c>
      <c r="B97" s="12">
        <v>12174.549805000001</v>
      </c>
      <c r="C97" s="12">
        <v>12272.150390999999</v>
      </c>
      <c r="D97" s="12">
        <v>12149.650390999999</v>
      </c>
      <c r="E97" s="12">
        <v>12248.25</v>
      </c>
      <c r="F97" s="12">
        <v>12248.25</v>
      </c>
      <c r="G97" s="12">
        <v>593200</v>
      </c>
      <c r="H97" s="12">
        <f t="shared" si="1"/>
        <v>5.5745847352220461E-3</v>
      </c>
    </row>
    <row r="98" spans="1:8">
      <c r="A98" s="13">
        <v>43857</v>
      </c>
      <c r="B98" s="12">
        <v>12197.099609000001</v>
      </c>
      <c r="C98" s="12">
        <v>12216.599609000001</v>
      </c>
      <c r="D98" s="12">
        <v>12107</v>
      </c>
      <c r="E98" s="12">
        <v>12119</v>
      </c>
      <c r="F98" s="12">
        <v>12119</v>
      </c>
      <c r="G98" s="12">
        <v>441200</v>
      </c>
      <c r="H98" s="12">
        <f t="shared" si="1"/>
        <v>-1.0552527912150715E-2</v>
      </c>
    </row>
    <row r="99" spans="1:8">
      <c r="A99" s="13">
        <v>43858</v>
      </c>
      <c r="B99" s="12">
        <v>12148.099609000001</v>
      </c>
      <c r="C99" s="12">
        <v>12163.549805000001</v>
      </c>
      <c r="D99" s="12">
        <v>12024.5</v>
      </c>
      <c r="E99" s="12">
        <v>12055.799805000001</v>
      </c>
      <c r="F99" s="12">
        <v>12055.799805000001</v>
      </c>
      <c r="G99" s="12">
        <v>478500</v>
      </c>
      <c r="H99" s="12">
        <f t="shared" si="1"/>
        <v>-5.2149678191269443E-3</v>
      </c>
    </row>
    <row r="100" spans="1:8">
      <c r="A100" s="13">
        <v>43859</v>
      </c>
      <c r="B100" s="12">
        <v>12114.900390999999</v>
      </c>
      <c r="C100" s="12">
        <v>12169.599609000001</v>
      </c>
      <c r="D100" s="12">
        <v>12103.799805000001</v>
      </c>
      <c r="E100" s="12">
        <v>12129.5</v>
      </c>
      <c r="F100" s="12">
        <v>12129.5</v>
      </c>
      <c r="G100" s="12">
        <v>514400</v>
      </c>
      <c r="H100" s="12">
        <f t="shared" si="1"/>
        <v>6.1132563738685473E-3</v>
      </c>
    </row>
    <row r="101" spans="1:8">
      <c r="A101" s="13">
        <v>43860</v>
      </c>
      <c r="B101" s="12">
        <v>12147.75</v>
      </c>
      <c r="C101" s="12">
        <v>12150.299805000001</v>
      </c>
      <c r="D101" s="12">
        <v>12010.599609000001</v>
      </c>
      <c r="E101" s="12">
        <v>12035.799805000001</v>
      </c>
      <c r="F101" s="12">
        <v>12035.799805000001</v>
      </c>
      <c r="G101" s="12">
        <v>538100</v>
      </c>
      <c r="H101" s="12">
        <f t="shared" si="1"/>
        <v>-7.7249841296013391E-3</v>
      </c>
    </row>
    <row r="102" spans="1:8">
      <c r="A102" s="13">
        <v>43861</v>
      </c>
      <c r="B102" s="12">
        <v>12100.400390999999</v>
      </c>
      <c r="C102" s="12">
        <v>12103.549805000001</v>
      </c>
      <c r="D102" s="12">
        <v>11945.849609000001</v>
      </c>
      <c r="E102" s="12">
        <v>11962.099609000001</v>
      </c>
      <c r="F102" s="12">
        <v>11962.099609000001</v>
      </c>
      <c r="G102" s="12">
        <v>771300</v>
      </c>
      <c r="H102" s="12">
        <f t="shared" si="1"/>
        <v>-6.1234149116856113E-3</v>
      </c>
    </row>
    <row r="103" spans="1:8">
      <c r="A103" s="13">
        <v>43864</v>
      </c>
      <c r="B103" s="12">
        <v>11627.450194999999</v>
      </c>
      <c r="C103" s="12">
        <v>11749.849609000001</v>
      </c>
      <c r="D103" s="12">
        <v>11614.5</v>
      </c>
      <c r="E103" s="12">
        <v>11707.900390999999</v>
      </c>
      <c r="F103" s="12">
        <v>11707.900390999999</v>
      </c>
      <c r="G103" s="12">
        <v>669800</v>
      </c>
      <c r="H103" s="12">
        <f t="shared" si="1"/>
        <v>-2.1250384657284418E-2</v>
      </c>
    </row>
    <row r="104" spans="1:8">
      <c r="A104" s="13">
        <v>43865</v>
      </c>
      <c r="B104" s="12">
        <v>11786.25</v>
      </c>
      <c r="C104" s="12">
        <v>11986.150390999999</v>
      </c>
      <c r="D104" s="12">
        <v>11783.400390999999</v>
      </c>
      <c r="E104" s="12">
        <v>11979.650390999999</v>
      </c>
      <c r="F104" s="12">
        <v>11979.650390999999</v>
      </c>
      <c r="G104" s="12">
        <v>560400</v>
      </c>
      <c r="H104" s="12">
        <f t="shared" si="1"/>
        <v>2.321082268592731E-2</v>
      </c>
    </row>
    <row r="105" spans="1:8">
      <c r="A105" s="13">
        <v>43866</v>
      </c>
      <c r="B105" s="12">
        <v>12005.849609000001</v>
      </c>
      <c r="C105" s="12">
        <v>12098.150390999999</v>
      </c>
      <c r="D105" s="12">
        <v>11953.349609000001</v>
      </c>
      <c r="E105" s="12">
        <v>12089.150390999999</v>
      </c>
      <c r="F105" s="12">
        <v>12089.150390999999</v>
      </c>
      <c r="G105" s="12">
        <v>758000</v>
      </c>
      <c r="H105" s="12">
        <f t="shared" si="1"/>
        <v>9.1405004675482442E-3</v>
      </c>
    </row>
    <row r="106" spans="1:8">
      <c r="A106" s="13">
        <v>43867</v>
      </c>
      <c r="B106" s="12">
        <v>12120</v>
      </c>
      <c r="C106" s="12">
        <v>12160.599609000001</v>
      </c>
      <c r="D106" s="12">
        <v>12084.650390999999</v>
      </c>
      <c r="E106" s="12">
        <v>12137.950194999999</v>
      </c>
      <c r="F106" s="12">
        <v>12137.950194999999</v>
      </c>
      <c r="G106" s="12">
        <v>565100</v>
      </c>
      <c r="H106" s="12">
        <f t="shared" si="1"/>
        <v>4.0366611731731099E-3</v>
      </c>
    </row>
    <row r="107" spans="1:8">
      <c r="A107" s="13">
        <v>43868</v>
      </c>
      <c r="B107" s="12">
        <v>12151.150390999999</v>
      </c>
      <c r="C107" s="12">
        <v>12154.700194999999</v>
      </c>
      <c r="D107" s="12">
        <v>12073.950194999999</v>
      </c>
      <c r="E107" s="12">
        <v>12098.349609000001</v>
      </c>
      <c r="F107" s="12">
        <v>12098.349609000001</v>
      </c>
      <c r="G107" s="12">
        <v>473500</v>
      </c>
      <c r="H107" s="12">
        <f t="shared" si="1"/>
        <v>-3.2625431282714747E-3</v>
      </c>
    </row>
    <row r="108" spans="1:8">
      <c r="A108" s="13">
        <v>43871</v>
      </c>
      <c r="B108" s="12">
        <v>12102.349609000001</v>
      </c>
      <c r="C108" s="12">
        <v>12103.549805000001</v>
      </c>
      <c r="D108" s="12">
        <v>11990.75</v>
      </c>
      <c r="E108" s="12">
        <v>12031.5</v>
      </c>
      <c r="F108" s="12">
        <v>12031.5</v>
      </c>
      <c r="G108" s="12">
        <v>524700</v>
      </c>
      <c r="H108" s="12">
        <f t="shared" si="1"/>
        <v>-5.5255147322136522E-3</v>
      </c>
    </row>
    <row r="109" spans="1:8">
      <c r="A109" s="13">
        <v>43872</v>
      </c>
      <c r="B109" s="12">
        <v>12108.400390999999</v>
      </c>
      <c r="C109" s="12">
        <v>12172.299805000001</v>
      </c>
      <c r="D109" s="12">
        <v>12099</v>
      </c>
      <c r="E109" s="12">
        <v>12107.900390999999</v>
      </c>
      <c r="F109" s="12">
        <v>12107.900390999999</v>
      </c>
      <c r="G109" s="12">
        <v>480000</v>
      </c>
      <c r="H109" s="12">
        <f t="shared" si="1"/>
        <v>6.3500304201470487E-3</v>
      </c>
    </row>
    <row r="110" spans="1:8">
      <c r="A110" s="13">
        <v>43873</v>
      </c>
      <c r="B110" s="12">
        <v>12151</v>
      </c>
      <c r="C110" s="12">
        <v>12231.75</v>
      </c>
      <c r="D110" s="12">
        <v>12144.299805000001</v>
      </c>
      <c r="E110" s="12">
        <v>12201.200194999999</v>
      </c>
      <c r="F110" s="12">
        <v>12201.200194999999</v>
      </c>
      <c r="G110" s="12">
        <v>411700</v>
      </c>
      <c r="H110" s="12">
        <f t="shared" si="1"/>
        <v>7.7056963624635945E-3</v>
      </c>
    </row>
    <row r="111" spans="1:8">
      <c r="A111" s="13">
        <v>43874</v>
      </c>
      <c r="B111" s="12">
        <v>12219.549805000001</v>
      </c>
      <c r="C111" s="12">
        <v>12225.650390999999</v>
      </c>
      <c r="D111" s="12">
        <v>12139.799805000001</v>
      </c>
      <c r="E111" s="12">
        <v>12174.650390999999</v>
      </c>
      <c r="F111" s="12">
        <v>12174.650390999999</v>
      </c>
      <c r="G111" s="12">
        <v>501200</v>
      </c>
      <c r="H111" s="12">
        <f t="shared" si="1"/>
        <v>-2.1759993751172299E-3</v>
      </c>
    </row>
    <row r="112" spans="1:8">
      <c r="A112" s="13">
        <v>43875</v>
      </c>
      <c r="B112" s="12">
        <v>12190.150390999999</v>
      </c>
      <c r="C112" s="12">
        <v>12246.700194999999</v>
      </c>
      <c r="D112" s="12">
        <v>12091.200194999999</v>
      </c>
      <c r="E112" s="12">
        <v>12113.450194999999</v>
      </c>
      <c r="F112" s="12">
        <v>12113.450194999999</v>
      </c>
      <c r="G112" s="12">
        <v>622800</v>
      </c>
      <c r="H112" s="12">
        <f t="shared" si="1"/>
        <v>-5.026854491463794E-3</v>
      </c>
    </row>
    <row r="113" spans="1:8">
      <c r="A113" s="13">
        <v>43878</v>
      </c>
      <c r="B113" s="12">
        <v>12131.799805000001</v>
      </c>
      <c r="C113" s="12">
        <v>12159.599609000001</v>
      </c>
      <c r="D113" s="12">
        <v>12037</v>
      </c>
      <c r="E113" s="12">
        <v>12045.799805000001</v>
      </c>
      <c r="F113" s="12">
        <v>12045.799805000001</v>
      </c>
      <c r="G113" s="12">
        <v>0</v>
      </c>
      <c r="H113" s="12">
        <f t="shared" si="1"/>
        <v>-5.5847334088121774E-3</v>
      </c>
    </row>
    <row r="114" spans="1:8">
      <c r="A114" s="13">
        <v>43879</v>
      </c>
      <c r="B114" s="12">
        <v>12028.25</v>
      </c>
      <c r="C114" s="12">
        <v>12030.75</v>
      </c>
      <c r="D114" s="12">
        <v>11908.049805000001</v>
      </c>
      <c r="E114" s="12">
        <v>11992.5</v>
      </c>
      <c r="F114" s="12">
        <v>11992.5</v>
      </c>
      <c r="G114" s="12">
        <v>676900</v>
      </c>
      <c r="H114" s="12">
        <f t="shared" si="1"/>
        <v>-4.4247626444760225E-3</v>
      </c>
    </row>
    <row r="115" spans="1:8">
      <c r="A115" s="13">
        <v>43880</v>
      </c>
      <c r="B115" s="12">
        <v>12090.599609000001</v>
      </c>
      <c r="C115" s="12">
        <v>12134.700194999999</v>
      </c>
      <c r="D115" s="12">
        <v>12042.099609000001</v>
      </c>
      <c r="E115" s="12">
        <v>12125.900390999999</v>
      </c>
      <c r="F115" s="12">
        <v>12125.900390999999</v>
      </c>
      <c r="G115" s="12">
        <v>513600</v>
      </c>
      <c r="H115" s="12">
        <f t="shared" si="1"/>
        <v>1.1123651532207565E-2</v>
      </c>
    </row>
    <row r="116" spans="1:8">
      <c r="A116" s="13">
        <v>43881</v>
      </c>
      <c r="B116" s="12">
        <v>12119</v>
      </c>
      <c r="C116" s="12">
        <v>12152</v>
      </c>
      <c r="D116" s="12">
        <v>12071.450194999999</v>
      </c>
      <c r="E116" s="12">
        <v>12080.849609000001</v>
      </c>
      <c r="F116" s="12">
        <v>12080.849609000001</v>
      </c>
      <c r="G116" s="12">
        <v>502600</v>
      </c>
      <c r="H116" s="12">
        <f t="shared" si="1"/>
        <v>-3.7152525212425223E-3</v>
      </c>
    </row>
    <row r="117" spans="1:8">
      <c r="A117" s="13">
        <v>43885</v>
      </c>
      <c r="B117" s="12">
        <v>12012.549805000001</v>
      </c>
      <c r="C117" s="12">
        <v>12012.549805000001</v>
      </c>
      <c r="D117" s="12">
        <v>11813.400390999999</v>
      </c>
      <c r="E117" s="12">
        <v>11829.400390999999</v>
      </c>
      <c r="F117" s="12">
        <v>11829.400390999999</v>
      </c>
      <c r="G117" s="12">
        <v>490800</v>
      </c>
      <c r="H117" s="12">
        <f t="shared" si="1"/>
        <v>-2.0813868737566001E-2</v>
      </c>
    </row>
    <row r="118" spans="1:8">
      <c r="A118" s="13">
        <v>43886</v>
      </c>
      <c r="B118" s="12">
        <v>11877.5</v>
      </c>
      <c r="C118" s="12">
        <v>11883.049805000001</v>
      </c>
      <c r="D118" s="12">
        <v>11779.900390999999</v>
      </c>
      <c r="E118" s="12">
        <v>11797.900390999999</v>
      </c>
      <c r="F118" s="12">
        <v>11797.900390999999</v>
      </c>
      <c r="G118" s="12">
        <v>461000</v>
      </c>
      <c r="H118" s="12">
        <f t="shared" si="1"/>
        <v>-2.6628568616179154E-3</v>
      </c>
    </row>
    <row r="119" spans="1:8">
      <c r="A119" s="13">
        <v>43887</v>
      </c>
      <c r="B119" s="12">
        <v>11738.549805000001</v>
      </c>
      <c r="C119" s="12">
        <v>11783.25</v>
      </c>
      <c r="D119" s="12">
        <v>11639.599609000001</v>
      </c>
      <c r="E119" s="12">
        <v>11678.5</v>
      </c>
      <c r="F119" s="12">
        <v>11678.5</v>
      </c>
      <c r="G119" s="12">
        <v>567600</v>
      </c>
      <c r="H119" s="12">
        <f t="shared" si="1"/>
        <v>-1.0120477970053342E-2</v>
      </c>
    </row>
    <row r="120" spans="1:8">
      <c r="A120" s="13">
        <v>43888</v>
      </c>
      <c r="B120" s="12">
        <v>11661.25</v>
      </c>
      <c r="C120" s="12">
        <v>11663.849609000001</v>
      </c>
      <c r="D120" s="12">
        <v>11536.700194999999</v>
      </c>
      <c r="E120" s="12">
        <v>11633.299805000001</v>
      </c>
      <c r="F120" s="12">
        <v>11633.299805000001</v>
      </c>
      <c r="G120" s="12">
        <v>608600</v>
      </c>
      <c r="H120" s="12">
        <f t="shared" si="1"/>
        <v>-3.8703767607140846E-3</v>
      </c>
    </row>
    <row r="121" spans="1:8">
      <c r="A121" s="13">
        <v>43889</v>
      </c>
      <c r="B121" s="12">
        <v>11382</v>
      </c>
      <c r="C121" s="12">
        <v>11384.799805000001</v>
      </c>
      <c r="D121" s="12">
        <v>11175.049805000001</v>
      </c>
      <c r="E121" s="12">
        <v>11201.75</v>
      </c>
      <c r="F121" s="12">
        <v>11201.75</v>
      </c>
      <c r="G121" s="12">
        <v>809900</v>
      </c>
      <c r="H121" s="12">
        <f t="shared" si="1"/>
        <v>-3.7096078690804488E-2</v>
      </c>
    </row>
    <row r="122" spans="1:8">
      <c r="A122" s="13">
        <v>43892</v>
      </c>
      <c r="B122" s="12">
        <v>11387.349609000001</v>
      </c>
      <c r="C122" s="12">
        <v>11433</v>
      </c>
      <c r="D122" s="12">
        <v>11036.25</v>
      </c>
      <c r="E122" s="12">
        <v>11132.75</v>
      </c>
      <c r="F122" s="12">
        <v>11132.75</v>
      </c>
      <c r="G122" s="12">
        <v>680800</v>
      </c>
      <c r="H122" s="12">
        <f t="shared" si="1"/>
        <v>-6.159751824491709E-3</v>
      </c>
    </row>
    <row r="123" spans="1:8">
      <c r="A123" s="13">
        <v>43893</v>
      </c>
      <c r="B123" s="12">
        <v>11217.549805000001</v>
      </c>
      <c r="C123" s="12">
        <v>11342.25</v>
      </c>
      <c r="D123" s="12">
        <v>11152.549805000001</v>
      </c>
      <c r="E123" s="12">
        <v>11303.299805000001</v>
      </c>
      <c r="F123" s="12">
        <v>11303.299805000001</v>
      </c>
      <c r="G123" s="12">
        <v>696500</v>
      </c>
      <c r="H123" s="12">
        <f t="shared" si="1"/>
        <v>1.5319647436617238E-2</v>
      </c>
    </row>
    <row r="124" spans="1:8">
      <c r="A124" s="13">
        <v>43894</v>
      </c>
      <c r="B124" s="12">
        <v>11351.349609000001</v>
      </c>
      <c r="C124" s="12">
        <v>11356.599609000001</v>
      </c>
      <c r="D124" s="12">
        <v>11082.150390999999</v>
      </c>
      <c r="E124" s="12">
        <v>11251</v>
      </c>
      <c r="F124" s="12">
        <v>11251</v>
      </c>
      <c r="G124" s="12">
        <v>797700</v>
      </c>
      <c r="H124" s="12">
        <f t="shared" si="1"/>
        <v>-4.6269501740426105E-3</v>
      </c>
    </row>
    <row r="125" spans="1:8">
      <c r="A125" s="13">
        <v>43895</v>
      </c>
      <c r="B125" s="12">
        <v>11306.049805000001</v>
      </c>
      <c r="C125" s="12">
        <v>11389.5</v>
      </c>
      <c r="D125" s="12">
        <v>11244.599609000001</v>
      </c>
      <c r="E125" s="12">
        <v>11269</v>
      </c>
      <c r="F125" s="12">
        <v>11269</v>
      </c>
      <c r="G125" s="12">
        <v>1352500</v>
      </c>
      <c r="H125" s="12">
        <f t="shared" si="1"/>
        <v>1.5998577904186295E-3</v>
      </c>
    </row>
    <row r="126" spans="1:8">
      <c r="A126" s="13">
        <v>43896</v>
      </c>
      <c r="B126" s="12">
        <v>10942.650390999999</v>
      </c>
      <c r="C126" s="12">
        <v>11035.099609000001</v>
      </c>
      <c r="D126" s="12">
        <v>10827.400390999999</v>
      </c>
      <c r="E126" s="12">
        <v>10989.450194999999</v>
      </c>
      <c r="F126" s="12">
        <v>10989.450194999999</v>
      </c>
      <c r="G126" s="12">
        <v>1811000</v>
      </c>
      <c r="H126" s="12">
        <f t="shared" si="1"/>
        <v>-2.4806975330552893E-2</v>
      </c>
    </row>
    <row r="127" spans="1:8">
      <c r="A127" s="13">
        <v>43899</v>
      </c>
      <c r="B127" s="12">
        <v>10742.049805000001</v>
      </c>
      <c r="C127" s="12">
        <v>10751.549805000001</v>
      </c>
      <c r="D127" s="12">
        <v>10294.450194999999</v>
      </c>
      <c r="E127" s="12">
        <v>10451.450194999999</v>
      </c>
      <c r="F127" s="12">
        <v>10451.450194999999</v>
      </c>
      <c r="G127" s="12">
        <v>1565500</v>
      </c>
      <c r="H127" s="12">
        <f t="shared" si="1"/>
        <v>-4.8956043337343685E-2</v>
      </c>
    </row>
    <row r="128" spans="1:8">
      <c r="A128" s="13">
        <v>43901</v>
      </c>
      <c r="B128" s="12">
        <v>10334.299805000001</v>
      </c>
      <c r="C128" s="12">
        <v>10545.099609000001</v>
      </c>
      <c r="D128" s="12">
        <v>10334</v>
      </c>
      <c r="E128" s="12">
        <v>10458.400390999999</v>
      </c>
      <c r="F128" s="12">
        <v>10458.400390999999</v>
      </c>
      <c r="G128" s="12">
        <v>1218500</v>
      </c>
      <c r="H128" s="12">
        <f t="shared" si="1"/>
        <v>6.6499824142345044E-4</v>
      </c>
    </row>
    <row r="129" spans="1:8">
      <c r="A129" s="13">
        <v>43902</v>
      </c>
      <c r="B129" s="12">
        <v>10039.950194999999</v>
      </c>
      <c r="C129" s="12">
        <v>10040.75</v>
      </c>
      <c r="D129" s="12">
        <v>9508</v>
      </c>
      <c r="E129" s="12">
        <v>9590.1503909999992</v>
      </c>
      <c r="F129" s="12">
        <v>9590.1503909999992</v>
      </c>
      <c r="G129" s="12">
        <v>1343500</v>
      </c>
      <c r="H129" s="12">
        <f t="shared" si="1"/>
        <v>-8.3019388007670322E-2</v>
      </c>
    </row>
    <row r="130" spans="1:8">
      <c r="A130" s="13">
        <v>43903</v>
      </c>
      <c r="B130" s="12">
        <v>9107.5996090000008</v>
      </c>
      <c r="C130" s="12">
        <v>10159.400390999999</v>
      </c>
      <c r="D130" s="12">
        <v>8555.1503909999992</v>
      </c>
      <c r="E130" s="12">
        <v>9955.2001949999994</v>
      </c>
      <c r="F130" s="12">
        <v>9955.2001949999994</v>
      </c>
      <c r="G130" s="12">
        <v>1388000</v>
      </c>
      <c r="H130" s="12">
        <f t="shared" si="1"/>
        <v>3.8065076053717152E-2</v>
      </c>
    </row>
    <row r="131" spans="1:8">
      <c r="A131" s="13">
        <v>43906</v>
      </c>
      <c r="B131" s="12">
        <v>9587.7998050000006</v>
      </c>
      <c r="C131" s="12">
        <v>9602.2001949999994</v>
      </c>
      <c r="D131" s="12">
        <v>9165.0996090000008</v>
      </c>
      <c r="E131" s="12">
        <v>9197.4003909999992</v>
      </c>
      <c r="F131" s="12">
        <v>9197.4003909999992</v>
      </c>
      <c r="G131" s="12">
        <v>897700</v>
      </c>
      <c r="H131" s="12">
        <f t="shared" si="1"/>
        <v>-7.612100100012105E-2</v>
      </c>
    </row>
    <row r="132" spans="1:8">
      <c r="A132" s="13">
        <v>43907</v>
      </c>
      <c r="B132" s="12">
        <v>9285.4003909999992</v>
      </c>
      <c r="C132" s="12">
        <v>9403.7998050000006</v>
      </c>
      <c r="D132" s="12">
        <v>8915.5996090000008</v>
      </c>
      <c r="E132" s="12">
        <v>8967.0498050000006</v>
      </c>
      <c r="F132" s="12">
        <v>8967.0498050000006</v>
      </c>
      <c r="G132" s="12">
        <v>935600</v>
      </c>
      <c r="H132" s="12">
        <f t="shared" ref="H132:H195" si="2">(F132-F131)/F131</f>
        <v>-2.5045184096302402E-2</v>
      </c>
    </row>
    <row r="133" spans="1:8">
      <c r="A133" s="13">
        <v>43908</v>
      </c>
      <c r="B133" s="12">
        <v>9088.4501949999994</v>
      </c>
      <c r="C133" s="12">
        <v>9127.5498050000006</v>
      </c>
      <c r="D133" s="12">
        <v>8407.0498050000006</v>
      </c>
      <c r="E133" s="12">
        <v>8468.7998050000006</v>
      </c>
      <c r="F133" s="12">
        <v>8468.7998050000006</v>
      </c>
      <c r="G133" s="12">
        <v>1516600</v>
      </c>
      <c r="H133" s="12">
        <f t="shared" si="2"/>
        <v>-5.556454027077861E-2</v>
      </c>
    </row>
    <row r="134" spans="1:8">
      <c r="A134" s="13">
        <v>43909</v>
      </c>
      <c r="B134" s="12">
        <v>8063.2998049999997</v>
      </c>
      <c r="C134" s="12">
        <v>8575.4501949999994</v>
      </c>
      <c r="D134" s="12">
        <v>7832.5498049999997</v>
      </c>
      <c r="E134" s="12">
        <v>8263.4501949999994</v>
      </c>
      <c r="F134" s="12">
        <v>8263.4501949999994</v>
      </c>
      <c r="G134" s="12">
        <v>925700</v>
      </c>
      <c r="H134" s="12">
        <f t="shared" si="2"/>
        <v>-2.4247781826034216E-2</v>
      </c>
    </row>
    <row r="135" spans="1:8">
      <c r="A135" s="13">
        <v>43910</v>
      </c>
      <c r="B135" s="12">
        <v>8284.4501949999994</v>
      </c>
      <c r="C135" s="12">
        <v>8883</v>
      </c>
      <c r="D135" s="12">
        <v>8178.2001950000003</v>
      </c>
      <c r="E135" s="12">
        <v>8745.4501949999994</v>
      </c>
      <c r="F135" s="12">
        <v>8745.4501949999994</v>
      </c>
      <c r="G135" s="12">
        <v>1071500</v>
      </c>
      <c r="H135" s="12">
        <f t="shared" si="2"/>
        <v>5.832914686067156E-2</v>
      </c>
    </row>
    <row r="136" spans="1:8">
      <c r="A136" s="13">
        <v>43913</v>
      </c>
      <c r="B136" s="12">
        <v>7945.7001950000003</v>
      </c>
      <c r="C136" s="12">
        <v>8159.25</v>
      </c>
      <c r="D136" s="12">
        <v>7583.6000979999999</v>
      </c>
      <c r="E136" s="12">
        <v>7610.25</v>
      </c>
      <c r="F136" s="12">
        <v>7610.25</v>
      </c>
      <c r="G136" s="12">
        <v>653500</v>
      </c>
      <c r="H136" s="12">
        <f t="shared" si="2"/>
        <v>-0.12980466067361779</v>
      </c>
    </row>
    <row r="137" spans="1:8">
      <c r="A137" s="13">
        <v>43914</v>
      </c>
      <c r="B137" s="12">
        <v>7848.2998049999997</v>
      </c>
      <c r="C137" s="12">
        <v>8036.9501950000003</v>
      </c>
      <c r="D137" s="12">
        <v>7511.1000979999999</v>
      </c>
      <c r="E137" s="12">
        <v>7801.0498049999997</v>
      </c>
      <c r="F137" s="12">
        <v>7801.0498049999997</v>
      </c>
      <c r="G137" s="12">
        <v>738400</v>
      </c>
      <c r="H137" s="12">
        <f t="shared" si="2"/>
        <v>2.5071424066226426E-2</v>
      </c>
    </row>
    <row r="138" spans="1:8">
      <c r="A138" s="13">
        <v>43915</v>
      </c>
      <c r="B138" s="12">
        <v>7735.1499020000001</v>
      </c>
      <c r="C138" s="12">
        <v>8376.75</v>
      </c>
      <c r="D138" s="12">
        <v>7714.75</v>
      </c>
      <c r="E138" s="12">
        <v>8317.8496090000008</v>
      </c>
      <c r="F138" s="12">
        <v>8317.8496090000008</v>
      </c>
      <c r="G138" s="12">
        <v>736900</v>
      </c>
      <c r="H138" s="12">
        <f t="shared" si="2"/>
        <v>6.6247468855892166E-2</v>
      </c>
    </row>
    <row r="139" spans="1:8">
      <c r="A139" s="13">
        <v>43916</v>
      </c>
      <c r="B139" s="12">
        <v>8451</v>
      </c>
      <c r="C139" s="12">
        <v>8749.0498050000006</v>
      </c>
      <c r="D139" s="12">
        <v>8304.9003909999992</v>
      </c>
      <c r="E139" s="12">
        <v>8641.4501949999994</v>
      </c>
      <c r="F139" s="12">
        <v>8641.4501949999994</v>
      </c>
      <c r="G139" s="12">
        <v>865600</v>
      </c>
      <c r="H139" s="12">
        <f t="shared" si="2"/>
        <v>3.8904356439657124E-2</v>
      </c>
    </row>
    <row r="140" spans="1:8">
      <c r="A140" s="13">
        <v>43917</v>
      </c>
      <c r="B140" s="12">
        <v>8949.0996090000008</v>
      </c>
      <c r="C140" s="12">
        <v>9038.9003909999992</v>
      </c>
      <c r="D140" s="12">
        <v>8522.9003909999992</v>
      </c>
      <c r="E140" s="12">
        <v>8660.25</v>
      </c>
      <c r="F140" s="12">
        <v>8660.25</v>
      </c>
      <c r="G140" s="12">
        <v>801500</v>
      </c>
      <c r="H140" s="12">
        <f t="shared" si="2"/>
        <v>2.1755381996968809E-3</v>
      </c>
    </row>
    <row r="141" spans="1:8">
      <c r="A141" s="13">
        <v>43920</v>
      </c>
      <c r="B141" s="12">
        <v>8385.9501949999994</v>
      </c>
      <c r="C141" s="12">
        <v>8576</v>
      </c>
      <c r="D141" s="12">
        <v>8244</v>
      </c>
      <c r="E141" s="12">
        <v>8281.0996090000008</v>
      </c>
      <c r="F141" s="12">
        <v>8281.0996090000008</v>
      </c>
      <c r="G141" s="12">
        <v>593300</v>
      </c>
      <c r="H141" s="12">
        <f t="shared" si="2"/>
        <v>-4.3780536474120169E-2</v>
      </c>
    </row>
    <row r="142" spans="1:8">
      <c r="A142" s="13">
        <v>43921</v>
      </c>
      <c r="B142" s="12">
        <v>8529.3496090000008</v>
      </c>
      <c r="C142" s="12">
        <v>8678.2998050000006</v>
      </c>
      <c r="D142" s="12">
        <v>8358</v>
      </c>
      <c r="E142" s="12">
        <v>8597.75</v>
      </c>
      <c r="F142" s="12">
        <v>8597.75</v>
      </c>
      <c r="G142" s="12">
        <v>712700</v>
      </c>
      <c r="H142" s="12">
        <f t="shared" si="2"/>
        <v>3.8237722760375889E-2</v>
      </c>
    </row>
    <row r="143" spans="1:8">
      <c r="A143" s="13">
        <v>43922</v>
      </c>
      <c r="B143" s="12">
        <v>8584.0996090000008</v>
      </c>
      <c r="C143" s="12">
        <v>8588.0996090000008</v>
      </c>
      <c r="D143" s="12">
        <v>8198.3496090000008</v>
      </c>
      <c r="E143" s="12">
        <v>8253.7998050000006</v>
      </c>
      <c r="F143" s="12">
        <v>8253.7998050000006</v>
      </c>
      <c r="G143" s="12">
        <v>506300</v>
      </c>
      <c r="H143" s="12">
        <f t="shared" si="2"/>
        <v>-4.000467506033549E-2</v>
      </c>
    </row>
    <row r="144" spans="1:8">
      <c r="A144" s="13">
        <v>43924</v>
      </c>
      <c r="B144" s="12">
        <v>8356.5498050000006</v>
      </c>
      <c r="C144" s="12">
        <v>8356.5498050000006</v>
      </c>
      <c r="D144" s="12">
        <v>8055.7998049999997</v>
      </c>
      <c r="E144" s="12">
        <v>8083.7998049999997</v>
      </c>
      <c r="F144" s="12">
        <v>8083.7998049999997</v>
      </c>
      <c r="G144" s="12">
        <v>697000</v>
      </c>
      <c r="H144" s="12">
        <f t="shared" si="2"/>
        <v>-2.0596574185991041E-2</v>
      </c>
    </row>
    <row r="145" spans="1:8">
      <c r="A145" s="13">
        <v>43928</v>
      </c>
      <c r="B145" s="12">
        <v>8446.2998050000006</v>
      </c>
      <c r="C145" s="12">
        <v>8819.4003909999992</v>
      </c>
      <c r="D145" s="12">
        <v>8360.9501949999994</v>
      </c>
      <c r="E145" s="12">
        <v>8792.2001949999994</v>
      </c>
      <c r="F145" s="12">
        <v>8792.2001949999994</v>
      </c>
      <c r="G145" s="12">
        <v>814200</v>
      </c>
      <c r="H145" s="12">
        <f t="shared" si="2"/>
        <v>8.7632104590447582E-2</v>
      </c>
    </row>
    <row r="146" spans="1:8">
      <c r="A146" s="13">
        <v>43929</v>
      </c>
      <c r="B146" s="12">
        <v>8688.9003909999992</v>
      </c>
      <c r="C146" s="12">
        <v>9131.7001949999994</v>
      </c>
      <c r="D146" s="12">
        <v>8653.9003909999992</v>
      </c>
      <c r="E146" s="12">
        <v>8748.75</v>
      </c>
      <c r="F146" s="12">
        <v>8748.75</v>
      </c>
      <c r="G146" s="12">
        <v>896500</v>
      </c>
      <c r="H146" s="12">
        <f t="shared" si="2"/>
        <v>-4.9419023721399054E-3</v>
      </c>
    </row>
    <row r="147" spans="1:8">
      <c r="A147" s="13">
        <v>43930</v>
      </c>
      <c r="B147" s="12">
        <v>8973.0498050000006</v>
      </c>
      <c r="C147" s="12">
        <v>9128.3496090000008</v>
      </c>
      <c r="D147" s="12">
        <v>8904.5498050000006</v>
      </c>
      <c r="E147" s="12">
        <v>9111.9003909999992</v>
      </c>
      <c r="F147" s="12">
        <v>9111.9003909999992</v>
      </c>
      <c r="G147" s="12">
        <v>742100</v>
      </c>
      <c r="H147" s="12">
        <f t="shared" si="2"/>
        <v>4.1508831661665864E-2</v>
      </c>
    </row>
    <row r="148" spans="1:8">
      <c r="A148" s="13">
        <v>43934</v>
      </c>
      <c r="B148" s="12">
        <v>9103.9501949999994</v>
      </c>
      <c r="C148" s="12">
        <v>9112.0498050000006</v>
      </c>
      <c r="D148" s="12">
        <v>8912.4003909999992</v>
      </c>
      <c r="E148" s="12">
        <v>8993.8496090000008</v>
      </c>
      <c r="F148" s="12">
        <v>8993.8496090000008</v>
      </c>
      <c r="G148" s="12">
        <v>644000</v>
      </c>
      <c r="H148" s="12">
        <f t="shared" si="2"/>
        <v>-1.2955670818855689E-2</v>
      </c>
    </row>
    <row r="149" spans="1:8">
      <c r="A149" s="13">
        <v>43936</v>
      </c>
      <c r="B149" s="12">
        <v>9196.4003909999992</v>
      </c>
      <c r="C149" s="12">
        <v>9261.2001949999994</v>
      </c>
      <c r="D149" s="12">
        <v>8874.0996090000008</v>
      </c>
      <c r="E149" s="12">
        <v>8925.2998050000006</v>
      </c>
      <c r="F149" s="12">
        <v>8925.2998050000006</v>
      </c>
      <c r="G149" s="12">
        <v>879100</v>
      </c>
      <c r="H149" s="12">
        <f t="shared" si="2"/>
        <v>-7.6218534865652564E-3</v>
      </c>
    </row>
    <row r="150" spans="1:8">
      <c r="A150" s="13">
        <v>43937</v>
      </c>
      <c r="B150" s="12">
        <v>8851.25</v>
      </c>
      <c r="C150" s="12">
        <v>9053.75</v>
      </c>
      <c r="D150" s="12">
        <v>8821.9003909999992</v>
      </c>
      <c r="E150" s="12">
        <v>8992.7998050000006</v>
      </c>
      <c r="F150" s="12">
        <v>8992.7998050000006</v>
      </c>
      <c r="G150" s="12">
        <v>719400</v>
      </c>
      <c r="H150" s="12">
        <f t="shared" si="2"/>
        <v>7.5627711645256043E-3</v>
      </c>
    </row>
    <row r="151" spans="1:8">
      <c r="A151" s="13">
        <v>43938</v>
      </c>
      <c r="B151" s="12">
        <v>9323.4501949999994</v>
      </c>
      <c r="C151" s="12">
        <v>9324</v>
      </c>
      <c r="D151" s="12">
        <v>9091.3496090000008</v>
      </c>
      <c r="E151" s="12">
        <v>9266.75</v>
      </c>
      <c r="F151" s="12">
        <v>9266.75</v>
      </c>
      <c r="G151" s="12">
        <v>684200</v>
      </c>
      <c r="H151" s="12">
        <f t="shared" si="2"/>
        <v>3.0463281841066118E-2</v>
      </c>
    </row>
    <row r="152" spans="1:8">
      <c r="A152" s="13">
        <v>43941</v>
      </c>
      <c r="B152" s="12">
        <v>9390.2001949999994</v>
      </c>
      <c r="C152" s="12">
        <v>9390.8496090000008</v>
      </c>
      <c r="D152" s="12">
        <v>9230.7998050000006</v>
      </c>
      <c r="E152" s="12">
        <v>9261.8496090000008</v>
      </c>
      <c r="F152" s="12">
        <v>9261.8496090000008</v>
      </c>
      <c r="G152" s="12">
        <v>726400</v>
      </c>
      <c r="H152" s="12">
        <f t="shared" si="2"/>
        <v>-5.2881441713645207E-4</v>
      </c>
    </row>
    <row r="153" spans="1:8">
      <c r="A153" s="13">
        <v>43942</v>
      </c>
      <c r="B153" s="12">
        <v>9016.9501949999994</v>
      </c>
      <c r="C153" s="12">
        <v>9044.4003909999992</v>
      </c>
      <c r="D153" s="12">
        <v>8909.4003909999992</v>
      </c>
      <c r="E153" s="12">
        <v>8981.4501949999994</v>
      </c>
      <c r="F153" s="12">
        <v>8981.4501949999994</v>
      </c>
      <c r="G153" s="12">
        <v>655100</v>
      </c>
      <c r="H153" s="12">
        <f t="shared" si="2"/>
        <v>-3.0274667138573415E-2</v>
      </c>
    </row>
    <row r="154" spans="1:8">
      <c r="A154" s="13">
        <v>43943</v>
      </c>
      <c r="B154" s="12">
        <v>9026.75</v>
      </c>
      <c r="C154" s="12">
        <v>9209.75</v>
      </c>
      <c r="D154" s="12">
        <v>8946.25</v>
      </c>
      <c r="E154" s="12">
        <v>9187.2998050000006</v>
      </c>
      <c r="F154" s="12">
        <v>9187.2998050000006</v>
      </c>
      <c r="G154" s="12">
        <v>734400</v>
      </c>
      <c r="H154" s="12">
        <f t="shared" si="2"/>
        <v>2.2919417859111241E-2</v>
      </c>
    </row>
    <row r="155" spans="1:8">
      <c r="A155" s="13">
        <v>43944</v>
      </c>
      <c r="B155" s="12">
        <v>9232.3496090000008</v>
      </c>
      <c r="C155" s="12">
        <v>9343.5996090000008</v>
      </c>
      <c r="D155" s="12">
        <v>9170.1503909999992</v>
      </c>
      <c r="E155" s="12">
        <v>9313.9003909999992</v>
      </c>
      <c r="F155" s="12">
        <v>9313.9003909999992</v>
      </c>
      <c r="G155" s="12">
        <v>666700</v>
      </c>
      <c r="H155" s="12">
        <f t="shared" si="2"/>
        <v>1.3779955883348759E-2</v>
      </c>
    </row>
    <row r="156" spans="1:8">
      <c r="A156" s="13">
        <v>43945</v>
      </c>
      <c r="B156" s="12">
        <v>9163.9003909999992</v>
      </c>
      <c r="C156" s="12">
        <v>9296.9003909999992</v>
      </c>
      <c r="D156" s="12">
        <v>9141.2998050000006</v>
      </c>
      <c r="E156" s="12">
        <v>9154.4003909999992</v>
      </c>
      <c r="F156" s="12">
        <v>9154.4003909999992</v>
      </c>
      <c r="G156" s="12">
        <v>659400</v>
      </c>
      <c r="H156" s="12">
        <f t="shared" si="2"/>
        <v>-1.7124941571645375E-2</v>
      </c>
    </row>
    <row r="157" spans="1:8">
      <c r="A157" s="13">
        <v>43948</v>
      </c>
      <c r="B157" s="12">
        <v>9259.7001949999994</v>
      </c>
      <c r="C157" s="12">
        <v>9377.0996090000008</v>
      </c>
      <c r="D157" s="12">
        <v>9250.3496090000008</v>
      </c>
      <c r="E157" s="12">
        <v>9282.2998050000006</v>
      </c>
      <c r="F157" s="12">
        <v>9282.2998050000006</v>
      </c>
      <c r="G157" s="12">
        <v>512800</v>
      </c>
      <c r="H157" s="12">
        <f t="shared" si="2"/>
        <v>1.3971358968059075E-2</v>
      </c>
    </row>
    <row r="158" spans="1:8">
      <c r="A158" s="13">
        <v>43949</v>
      </c>
      <c r="B158" s="12">
        <v>9389.7998050000006</v>
      </c>
      <c r="C158" s="12">
        <v>9404.4003909999992</v>
      </c>
      <c r="D158" s="12">
        <v>9260</v>
      </c>
      <c r="E158" s="12">
        <v>9380.9003909999992</v>
      </c>
      <c r="F158" s="12">
        <v>9380.9003909999992</v>
      </c>
      <c r="G158" s="12">
        <v>614500</v>
      </c>
      <c r="H158" s="12">
        <f t="shared" si="2"/>
        <v>1.0622430655265681E-2</v>
      </c>
    </row>
    <row r="159" spans="1:8">
      <c r="A159" s="13">
        <v>43950</v>
      </c>
      <c r="B159" s="12">
        <v>9408.5996090000008</v>
      </c>
      <c r="C159" s="12">
        <v>9599.8496090000008</v>
      </c>
      <c r="D159" s="12">
        <v>9392.3496090000008</v>
      </c>
      <c r="E159" s="12">
        <v>9553.3496090000008</v>
      </c>
      <c r="F159" s="12">
        <v>9553.3496090000008</v>
      </c>
      <c r="G159" s="12">
        <v>653000</v>
      </c>
      <c r="H159" s="12">
        <f t="shared" si="2"/>
        <v>1.8383013443512172E-2</v>
      </c>
    </row>
    <row r="160" spans="1:8">
      <c r="A160" s="13">
        <v>43951</v>
      </c>
      <c r="B160" s="12">
        <v>9753.5</v>
      </c>
      <c r="C160" s="12">
        <v>9889.0498050000006</v>
      </c>
      <c r="D160" s="12">
        <v>9731.5</v>
      </c>
      <c r="E160" s="12">
        <v>9859.9003909999992</v>
      </c>
      <c r="F160" s="12">
        <v>9859.9003909999992</v>
      </c>
      <c r="G160" s="12">
        <v>931200</v>
      </c>
      <c r="H160" s="12">
        <f t="shared" si="2"/>
        <v>3.2088303531905046E-2</v>
      </c>
    </row>
    <row r="161" spans="1:8">
      <c r="A161" s="13">
        <v>43955</v>
      </c>
      <c r="B161" s="12">
        <v>9533.5</v>
      </c>
      <c r="C161" s="12">
        <v>9533.5</v>
      </c>
      <c r="D161" s="12">
        <v>9266.9501949999994</v>
      </c>
      <c r="E161" s="12">
        <v>9293.5</v>
      </c>
      <c r="F161" s="12">
        <v>9293.5</v>
      </c>
      <c r="G161" s="12">
        <v>687500</v>
      </c>
      <c r="H161" s="12">
        <f t="shared" si="2"/>
        <v>-5.7444839048982968E-2</v>
      </c>
    </row>
    <row r="162" spans="1:8">
      <c r="A162" s="13">
        <v>43956</v>
      </c>
      <c r="B162" s="12">
        <v>9429.4003909999992</v>
      </c>
      <c r="C162" s="12">
        <v>9450.9003909999992</v>
      </c>
      <c r="D162" s="12">
        <v>9190.75</v>
      </c>
      <c r="E162" s="12">
        <v>9205.5996090000008</v>
      </c>
      <c r="F162" s="12">
        <v>9205.5996090000008</v>
      </c>
      <c r="G162" s="12">
        <v>725200</v>
      </c>
      <c r="H162" s="12">
        <f t="shared" si="2"/>
        <v>-9.4582655619518171E-3</v>
      </c>
    </row>
    <row r="163" spans="1:8">
      <c r="A163" s="13">
        <v>43957</v>
      </c>
      <c r="B163" s="12">
        <v>9226.7998050000006</v>
      </c>
      <c r="C163" s="12">
        <v>9346.9003909999992</v>
      </c>
      <c r="D163" s="12">
        <v>9116.5</v>
      </c>
      <c r="E163" s="12">
        <v>9270.9003909999992</v>
      </c>
      <c r="F163" s="12">
        <v>9270.9003909999992</v>
      </c>
      <c r="G163" s="12">
        <v>722200</v>
      </c>
      <c r="H163" s="12">
        <f t="shared" si="2"/>
        <v>7.0935935488825831E-3</v>
      </c>
    </row>
    <row r="164" spans="1:8">
      <c r="A164" s="13">
        <v>43958</v>
      </c>
      <c r="B164" s="12">
        <v>9234.0498050000006</v>
      </c>
      <c r="C164" s="12">
        <v>9277.8496090000008</v>
      </c>
      <c r="D164" s="12">
        <v>9175.9003909999992</v>
      </c>
      <c r="E164" s="12">
        <v>9199.0498050000006</v>
      </c>
      <c r="F164" s="12">
        <v>9199.0498050000006</v>
      </c>
      <c r="G164" s="12">
        <v>708700</v>
      </c>
      <c r="H164" s="12">
        <f t="shared" si="2"/>
        <v>-7.7501195104792342E-3</v>
      </c>
    </row>
    <row r="165" spans="1:8">
      <c r="A165" s="13">
        <v>43959</v>
      </c>
      <c r="B165" s="12">
        <v>9376.9501949999994</v>
      </c>
      <c r="C165" s="12">
        <v>9382.6503909999992</v>
      </c>
      <c r="D165" s="12">
        <v>9238.2001949999994</v>
      </c>
      <c r="E165" s="12">
        <v>9251.5</v>
      </c>
      <c r="F165" s="12">
        <v>9251.5</v>
      </c>
      <c r="G165" s="12">
        <v>609100</v>
      </c>
      <c r="H165" s="12">
        <f t="shared" si="2"/>
        <v>5.7016970352188933E-3</v>
      </c>
    </row>
    <row r="166" spans="1:8">
      <c r="A166" s="13">
        <v>43962</v>
      </c>
      <c r="B166" s="12">
        <v>9348.1503909999992</v>
      </c>
      <c r="C166" s="12">
        <v>9439.9003909999992</v>
      </c>
      <c r="D166" s="12">
        <v>9219.9501949999994</v>
      </c>
      <c r="E166" s="12">
        <v>9239.2001949999994</v>
      </c>
      <c r="F166" s="12">
        <v>9239.2001949999994</v>
      </c>
      <c r="G166" s="12">
        <v>704600</v>
      </c>
      <c r="H166" s="12">
        <f t="shared" si="2"/>
        <v>-1.3294930551803017E-3</v>
      </c>
    </row>
    <row r="167" spans="1:8">
      <c r="A167" s="13">
        <v>43963</v>
      </c>
      <c r="B167" s="12">
        <v>9168.8496090000008</v>
      </c>
      <c r="C167" s="12">
        <v>9240.8496090000008</v>
      </c>
      <c r="D167" s="12">
        <v>9043.9501949999994</v>
      </c>
      <c r="E167" s="12">
        <v>9196.5498050000006</v>
      </c>
      <c r="F167" s="12">
        <v>9196.5498050000006</v>
      </c>
      <c r="G167" s="12">
        <v>805500</v>
      </c>
      <c r="H167" s="12">
        <f t="shared" si="2"/>
        <v>-4.6162426508606332E-3</v>
      </c>
    </row>
    <row r="168" spans="1:8">
      <c r="A168" s="13">
        <v>43964</v>
      </c>
      <c r="B168" s="12">
        <v>9584.2001949999994</v>
      </c>
      <c r="C168" s="12">
        <v>9584.5</v>
      </c>
      <c r="D168" s="12">
        <v>9351.0996090000008</v>
      </c>
      <c r="E168" s="12">
        <v>9383.5498050000006</v>
      </c>
      <c r="F168" s="12">
        <v>9383.5498050000006</v>
      </c>
      <c r="G168" s="12">
        <v>846400</v>
      </c>
      <c r="H168" s="12">
        <f t="shared" si="2"/>
        <v>2.0333712529706675E-2</v>
      </c>
    </row>
    <row r="169" spans="1:8">
      <c r="A169" s="13">
        <v>43965</v>
      </c>
      <c r="B169" s="12">
        <v>9213.9501949999994</v>
      </c>
      <c r="C169" s="12">
        <v>9281.0996090000008</v>
      </c>
      <c r="D169" s="12">
        <v>9119.75</v>
      </c>
      <c r="E169" s="12">
        <v>9142.75</v>
      </c>
      <c r="F169" s="12">
        <v>9142.75</v>
      </c>
      <c r="G169" s="12">
        <v>602600</v>
      </c>
      <c r="H169" s="12">
        <f t="shared" si="2"/>
        <v>-2.5661909405723087E-2</v>
      </c>
    </row>
    <row r="170" spans="1:8">
      <c r="A170" s="13">
        <v>43966</v>
      </c>
      <c r="B170" s="12">
        <v>9182.4003909999992</v>
      </c>
      <c r="C170" s="12">
        <v>9182.4003909999992</v>
      </c>
      <c r="D170" s="12">
        <v>9050</v>
      </c>
      <c r="E170" s="12">
        <v>9136.8496090000008</v>
      </c>
      <c r="F170" s="12">
        <v>9136.8496090000008</v>
      </c>
      <c r="G170" s="12">
        <v>575900</v>
      </c>
      <c r="H170" s="12">
        <f t="shared" si="2"/>
        <v>-6.4536282847056051E-4</v>
      </c>
    </row>
    <row r="171" spans="1:8">
      <c r="A171" s="13">
        <v>43969</v>
      </c>
      <c r="B171" s="12">
        <v>9158.2998050000006</v>
      </c>
      <c r="C171" s="12">
        <v>9158.2998050000006</v>
      </c>
      <c r="D171" s="12">
        <v>8806.75</v>
      </c>
      <c r="E171" s="12">
        <v>8823.25</v>
      </c>
      <c r="F171" s="12">
        <v>8823.25</v>
      </c>
      <c r="G171" s="12">
        <v>773000</v>
      </c>
      <c r="H171" s="12">
        <f t="shared" si="2"/>
        <v>-3.4322509663626093E-2</v>
      </c>
    </row>
    <row r="172" spans="1:8">
      <c r="A172" s="13">
        <v>43970</v>
      </c>
      <c r="B172" s="12">
        <v>8961.7001949999994</v>
      </c>
      <c r="C172" s="12">
        <v>9030.3496090000008</v>
      </c>
      <c r="D172" s="12">
        <v>8855.2998050000006</v>
      </c>
      <c r="E172" s="12">
        <v>8879.0996090000008</v>
      </c>
      <c r="F172" s="12">
        <v>8879.0996090000008</v>
      </c>
      <c r="G172" s="12">
        <v>762200</v>
      </c>
      <c r="H172" s="12">
        <f t="shared" si="2"/>
        <v>6.3298227977220166E-3</v>
      </c>
    </row>
    <row r="173" spans="1:8">
      <c r="A173" s="13">
        <v>43971</v>
      </c>
      <c r="B173" s="12">
        <v>8889.1503909999992</v>
      </c>
      <c r="C173" s="12">
        <v>9093.7998050000006</v>
      </c>
      <c r="D173" s="12">
        <v>8875.3496090000008</v>
      </c>
      <c r="E173" s="12">
        <v>9066.5498050000006</v>
      </c>
      <c r="F173" s="12">
        <v>9066.5498050000006</v>
      </c>
      <c r="G173" s="12">
        <v>622300</v>
      </c>
      <c r="H173" s="12">
        <f t="shared" si="2"/>
        <v>2.1111396904478601E-2</v>
      </c>
    </row>
    <row r="174" spans="1:8">
      <c r="A174" s="13">
        <v>43972</v>
      </c>
      <c r="B174" s="12">
        <v>9079.4501949999994</v>
      </c>
      <c r="C174" s="12">
        <v>9178.5498050000006</v>
      </c>
      <c r="D174" s="12">
        <v>9056.0996090000008</v>
      </c>
      <c r="E174" s="12">
        <v>9106.25</v>
      </c>
      <c r="F174" s="12">
        <v>9106.25</v>
      </c>
      <c r="G174" s="12">
        <v>631500</v>
      </c>
      <c r="H174" s="12">
        <f t="shared" si="2"/>
        <v>4.3787544163829181E-3</v>
      </c>
    </row>
    <row r="175" spans="1:8">
      <c r="A175" s="13">
        <v>43973</v>
      </c>
      <c r="B175" s="12">
        <v>9067.9003909999992</v>
      </c>
      <c r="C175" s="12">
        <v>9149.5996090000008</v>
      </c>
      <c r="D175" s="12">
        <v>8968.5498050000006</v>
      </c>
      <c r="E175" s="12">
        <v>9039.25</v>
      </c>
      <c r="F175" s="12">
        <v>9039.25</v>
      </c>
      <c r="G175" s="12">
        <v>675800</v>
      </c>
      <c r="H175" s="12">
        <f t="shared" si="2"/>
        <v>-7.3575840768702813E-3</v>
      </c>
    </row>
    <row r="176" spans="1:8">
      <c r="A176" s="13">
        <v>43977</v>
      </c>
      <c r="B176" s="12">
        <v>9099.75</v>
      </c>
      <c r="C176" s="12">
        <v>9161.6503909999992</v>
      </c>
      <c r="D176" s="12">
        <v>8996.6503909999992</v>
      </c>
      <c r="E176" s="12">
        <v>9029.0498050000006</v>
      </c>
      <c r="F176" s="12">
        <v>9029.0498050000006</v>
      </c>
      <c r="G176" s="12">
        <v>655000</v>
      </c>
      <c r="H176" s="12">
        <f t="shared" si="2"/>
        <v>-1.1284337749259551E-3</v>
      </c>
    </row>
    <row r="177" spans="1:8">
      <c r="A177" s="13">
        <v>43978</v>
      </c>
      <c r="B177" s="12">
        <v>9082.2001949999994</v>
      </c>
      <c r="C177" s="12">
        <v>9334</v>
      </c>
      <c r="D177" s="12">
        <v>9004.25</v>
      </c>
      <c r="E177" s="12">
        <v>9314.9501949999994</v>
      </c>
      <c r="F177" s="12">
        <v>9314.9501949999994</v>
      </c>
      <c r="G177" s="12">
        <v>763500</v>
      </c>
      <c r="H177" s="12">
        <f t="shared" si="2"/>
        <v>3.1664504701444482E-2</v>
      </c>
    </row>
    <row r="178" spans="1:8">
      <c r="A178" s="13">
        <v>43979</v>
      </c>
      <c r="B178" s="12">
        <v>9364.9501949999994</v>
      </c>
      <c r="C178" s="12">
        <v>9511.25</v>
      </c>
      <c r="D178" s="12">
        <v>9336.5</v>
      </c>
      <c r="E178" s="12">
        <v>9490.0996090000008</v>
      </c>
      <c r="F178" s="12">
        <v>9490.0996090000008</v>
      </c>
      <c r="G178" s="12">
        <v>837900</v>
      </c>
      <c r="H178" s="12">
        <f t="shared" si="2"/>
        <v>1.8803043530390164E-2</v>
      </c>
    </row>
    <row r="179" spans="1:8">
      <c r="A179" s="13">
        <v>43980</v>
      </c>
      <c r="B179" s="12">
        <v>9422.2001949999994</v>
      </c>
      <c r="C179" s="12">
        <v>9598.8496090000008</v>
      </c>
      <c r="D179" s="12">
        <v>9376.9003909999992</v>
      </c>
      <c r="E179" s="12">
        <v>9580.2998050000006</v>
      </c>
      <c r="F179" s="12">
        <v>9580.2998050000006</v>
      </c>
      <c r="G179" s="12">
        <v>967000</v>
      </c>
      <c r="H179" s="12">
        <f t="shared" si="2"/>
        <v>9.504662723925238E-3</v>
      </c>
    </row>
    <row r="180" spans="1:8">
      <c r="A180" s="13">
        <v>43983</v>
      </c>
      <c r="B180" s="12">
        <v>9726.8496090000008</v>
      </c>
      <c r="C180" s="12">
        <v>9931.5996090000008</v>
      </c>
      <c r="D180" s="12">
        <v>9706.9501949999994</v>
      </c>
      <c r="E180" s="12">
        <v>9826.1503909999992</v>
      </c>
      <c r="F180" s="12">
        <v>9826.1503909999992</v>
      </c>
      <c r="G180" s="12">
        <v>794200</v>
      </c>
      <c r="H180" s="12">
        <f t="shared" si="2"/>
        <v>2.5662097325147189E-2</v>
      </c>
    </row>
    <row r="181" spans="1:8">
      <c r="A181" s="13">
        <v>43984</v>
      </c>
      <c r="B181" s="12">
        <v>9880.8496090000008</v>
      </c>
      <c r="C181" s="12">
        <v>9995.5996090000008</v>
      </c>
      <c r="D181" s="12">
        <v>9824.0498050000006</v>
      </c>
      <c r="E181" s="12">
        <v>9979.0996090000008</v>
      </c>
      <c r="F181" s="12">
        <v>9979.0996090000008</v>
      </c>
      <c r="G181" s="12">
        <v>770200</v>
      </c>
      <c r="H181" s="12">
        <f t="shared" si="2"/>
        <v>1.5565527893822114E-2</v>
      </c>
    </row>
    <row r="182" spans="1:8">
      <c r="A182" s="13">
        <v>43985</v>
      </c>
      <c r="B182" s="12">
        <v>10108.299805000001</v>
      </c>
      <c r="C182" s="12">
        <v>10176.200194999999</v>
      </c>
      <c r="D182" s="12">
        <v>10035.549805000001</v>
      </c>
      <c r="E182" s="12">
        <v>10061.549805000001</v>
      </c>
      <c r="F182" s="12">
        <v>10061.549805000001</v>
      </c>
      <c r="G182" s="12">
        <v>794700</v>
      </c>
      <c r="H182" s="12">
        <f t="shared" si="2"/>
        <v>8.2622881051953E-3</v>
      </c>
    </row>
    <row r="183" spans="1:8">
      <c r="A183" s="13">
        <v>43986</v>
      </c>
      <c r="B183" s="12">
        <v>10054.25</v>
      </c>
      <c r="C183" s="12">
        <v>10123.849609000001</v>
      </c>
      <c r="D183" s="12">
        <v>9944.25</v>
      </c>
      <c r="E183" s="12">
        <v>10029.099609000001</v>
      </c>
      <c r="F183" s="12">
        <v>10029.099609000001</v>
      </c>
      <c r="G183" s="12">
        <v>775100</v>
      </c>
      <c r="H183" s="12">
        <f t="shared" si="2"/>
        <v>-3.2251687492392011E-3</v>
      </c>
    </row>
    <row r="184" spans="1:8">
      <c r="A184" s="13">
        <v>43987</v>
      </c>
      <c r="B184" s="12">
        <v>10093.799805000001</v>
      </c>
      <c r="C184" s="12">
        <v>10177.799805000001</v>
      </c>
      <c r="D184" s="12">
        <v>10040.75</v>
      </c>
      <c r="E184" s="12">
        <v>10142.150390999999</v>
      </c>
      <c r="F184" s="12">
        <v>10142.150390999999</v>
      </c>
      <c r="G184" s="12">
        <v>987100</v>
      </c>
      <c r="H184" s="12">
        <f t="shared" si="2"/>
        <v>1.1272276316664354E-2</v>
      </c>
    </row>
    <row r="185" spans="1:8">
      <c r="A185" s="13">
        <v>43990</v>
      </c>
      <c r="B185" s="12">
        <v>10326.75</v>
      </c>
      <c r="C185" s="12">
        <v>10328.5</v>
      </c>
      <c r="D185" s="12">
        <v>10120.25</v>
      </c>
      <c r="E185" s="12">
        <v>10167.450194999999</v>
      </c>
      <c r="F185" s="12">
        <v>10167.450194999999</v>
      </c>
      <c r="G185" s="12">
        <v>936500</v>
      </c>
      <c r="H185" s="12">
        <f t="shared" si="2"/>
        <v>2.4945206908439173E-3</v>
      </c>
    </row>
    <row r="186" spans="1:8">
      <c r="A186" s="13">
        <v>43991</v>
      </c>
      <c r="B186" s="12">
        <v>10181.150390999999</v>
      </c>
      <c r="C186" s="12">
        <v>10291.150390999999</v>
      </c>
      <c r="D186" s="12">
        <v>10021.450194999999</v>
      </c>
      <c r="E186" s="12">
        <v>10046.650390999999</v>
      </c>
      <c r="F186" s="12">
        <v>10046.650390999999</v>
      </c>
      <c r="G186" s="12">
        <v>754200</v>
      </c>
      <c r="H186" s="12">
        <f t="shared" si="2"/>
        <v>-1.1881032282745323E-2</v>
      </c>
    </row>
    <row r="187" spans="1:8">
      <c r="A187" s="13">
        <v>43992</v>
      </c>
      <c r="B187" s="12">
        <v>10072.599609000001</v>
      </c>
      <c r="C187" s="12">
        <v>10148.75</v>
      </c>
      <c r="D187" s="12">
        <v>10036.849609000001</v>
      </c>
      <c r="E187" s="12">
        <v>10116.150390999999</v>
      </c>
      <c r="F187" s="12">
        <v>10116.150390999999</v>
      </c>
      <c r="G187" s="12">
        <v>632400</v>
      </c>
      <c r="H187" s="12">
        <f t="shared" si="2"/>
        <v>6.9177285259432895E-3</v>
      </c>
    </row>
    <row r="188" spans="1:8">
      <c r="A188" s="13">
        <v>43993</v>
      </c>
      <c r="B188" s="12">
        <v>10094.099609000001</v>
      </c>
      <c r="C188" s="12">
        <v>10112.049805000001</v>
      </c>
      <c r="D188" s="12">
        <v>9885.0498050000006</v>
      </c>
      <c r="E188" s="12">
        <v>9902</v>
      </c>
      <c r="F188" s="12">
        <v>9902</v>
      </c>
      <c r="G188" s="12">
        <v>715500</v>
      </c>
      <c r="H188" s="12">
        <f t="shared" si="2"/>
        <v>-2.1169158496350711E-2</v>
      </c>
    </row>
    <row r="189" spans="1:8">
      <c r="A189" s="13">
        <v>43994</v>
      </c>
      <c r="B189" s="12">
        <v>9544.9501949999994</v>
      </c>
      <c r="C189" s="12">
        <v>9996.0498050000006</v>
      </c>
      <c r="D189" s="12">
        <v>9544.3496090000008</v>
      </c>
      <c r="E189" s="12">
        <v>9972.9003909999992</v>
      </c>
      <c r="F189" s="12">
        <v>9972.9003909999992</v>
      </c>
      <c r="G189" s="12">
        <v>796300</v>
      </c>
      <c r="H189" s="12">
        <f t="shared" si="2"/>
        <v>7.1602091496666548E-3</v>
      </c>
    </row>
    <row r="190" spans="1:8">
      <c r="A190" s="13">
        <v>43997</v>
      </c>
      <c r="B190" s="12">
        <v>9919.3496090000008</v>
      </c>
      <c r="C190" s="12">
        <v>9943.3496090000008</v>
      </c>
      <c r="D190" s="12">
        <v>9726.3496090000008</v>
      </c>
      <c r="E190" s="12">
        <v>9813.7001949999994</v>
      </c>
      <c r="F190" s="12">
        <v>9813.7001949999994</v>
      </c>
      <c r="G190" s="12">
        <v>716100</v>
      </c>
      <c r="H190" s="12">
        <f t="shared" si="2"/>
        <v>-1.5963279463180973E-2</v>
      </c>
    </row>
    <row r="191" spans="1:8">
      <c r="A191" s="13">
        <v>43998</v>
      </c>
      <c r="B191" s="12">
        <v>10014.799805000001</v>
      </c>
      <c r="C191" s="12">
        <v>10046.150390999999</v>
      </c>
      <c r="D191" s="12">
        <v>9728.5</v>
      </c>
      <c r="E191" s="12">
        <v>9914</v>
      </c>
      <c r="F191" s="12">
        <v>9914</v>
      </c>
      <c r="G191" s="12">
        <v>899900</v>
      </c>
      <c r="H191" s="12">
        <f t="shared" si="2"/>
        <v>1.0220386093626795E-2</v>
      </c>
    </row>
    <row r="192" spans="1:8">
      <c r="A192" s="13">
        <v>43999</v>
      </c>
      <c r="B192" s="12">
        <v>9876.7001949999994</v>
      </c>
      <c r="C192" s="12">
        <v>10003.599609000001</v>
      </c>
      <c r="D192" s="12">
        <v>9833.7998050000006</v>
      </c>
      <c r="E192" s="12">
        <v>9881.1503909999992</v>
      </c>
      <c r="F192" s="12">
        <v>9881.1503909999992</v>
      </c>
      <c r="G192" s="12">
        <v>685400</v>
      </c>
      <c r="H192" s="12">
        <f t="shared" si="2"/>
        <v>-3.3134566269922114E-3</v>
      </c>
    </row>
    <row r="193" spans="1:8">
      <c r="A193" s="13">
        <v>44000</v>
      </c>
      <c r="B193" s="12">
        <v>9863.25</v>
      </c>
      <c r="C193" s="12">
        <v>10111.200194999999</v>
      </c>
      <c r="D193" s="12">
        <v>9845.0498050000006</v>
      </c>
      <c r="E193" s="12">
        <v>10091.650390999999</v>
      </c>
      <c r="F193" s="12">
        <v>10091.650390999999</v>
      </c>
      <c r="G193" s="12">
        <v>622900</v>
      </c>
      <c r="H193" s="12">
        <f t="shared" si="2"/>
        <v>2.1303187551090074E-2</v>
      </c>
    </row>
    <row r="194" spans="1:8">
      <c r="A194" s="13">
        <v>44001</v>
      </c>
      <c r="B194" s="12">
        <v>10119</v>
      </c>
      <c r="C194" s="12">
        <v>10272.400390999999</v>
      </c>
      <c r="D194" s="12">
        <v>10072.650390999999</v>
      </c>
      <c r="E194" s="12">
        <v>10244.400390999999</v>
      </c>
      <c r="F194" s="12">
        <v>10244.400390999999</v>
      </c>
      <c r="G194" s="12">
        <v>892100</v>
      </c>
      <c r="H194" s="12">
        <f t="shared" si="2"/>
        <v>1.5136275443729847E-2</v>
      </c>
    </row>
    <row r="195" spans="1:8">
      <c r="A195" s="13">
        <v>44004</v>
      </c>
      <c r="B195" s="12">
        <v>10318.75</v>
      </c>
      <c r="C195" s="12">
        <v>10393.650390999999</v>
      </c>
      <c r="D195" s="12">
        <v>10277.599609000001</v>
      </c>
      <c r="E195" s="12">
        <v>10311.200194999999</v>
      </c>
      <c r="F195" s="12">
        <v>10311.200194999999</v>
      </c>
      <c r="G195" s="12">
        <v>685400</v>
      </c>
      <c r="H195" s="12">
        <f t="shared" si="2"/>
        <v>6.5206162830853207E-3</v>
      </c>
    </row>
    <row r="196" spans="1:8">
      <c r="A196" s="13">
        <v>44005</v>
      </c>
      <c r="B196" s="12">
        <v>10347.950194999999</v>
      </c>
      <c r="C196" s="12">
        <v>10484.700194999999</v>
      </c>
      <c r="D196" s="12">
        <v>10301.75</v>
      </c>
      <c r="E196" s="12">
        <v>10471</v>
      </c>
      <c r="F196" s="12">
        <v>10471</v>
      </c>
      <c r="G196" s="12">
        <v>669200</v>
      </c>
      <c r="H196" s="12">
        <f t="shared" ref="H196:H246" si="3">(F196-F195)/F195</f>
        <v>1.5497692022068297E-2</v>
      </c>
    </row>
    <row r="197" spans="1:8">
      <c r="A197" s="13">
        <v>44006</v>
      </c>
      <c r="B197" s="12">
        <v>10529.25</v>
      </c>
      <c r="C197" s="12">
        <v>10553.150390999999</v>
      </c>
      <c r="D197" s="12">
        <v>10281.950194999999</v>
      </c>
      <c r="E197" s="12">
        <v>10305.299805000001</v>
      </c>
      <c r="F197" s="12">
        <v>10305.299805000001</v>
      </c>
      <c r="G197" s="12">
        <v>854800</v>
      </c>
      <c r="H197" s="12">
        <f t="shared" si="3"/>
        <v>-1.5824677203705419E-2</v>
      </c>
    </row>
    <row r="198" spans="1:8">
      <c r="A198" s="13">
        <v>44007</v>
      </c>
      <c r="B198" s="12">
        <v>10235.549805000001</v>
      </c>
      <c r="C198" s="12">
        <v>10361.799805000001</v>
      </c>
      <c r="D198" s="12">
        <v>10194.5</v>
      </c>
      <c r="E198" s="12">
        <v>10288.900390999999</v>
      </c>
      <c r="F198" s="12">
        <v>10288.900390999999</v>
      </c>
      <c r="G198" s="12">
        <v>994200</v>
      </c>
      <c r="H198" s="12">
        <f t="shared" si="3"/>
        <v>-1.5913572928799758E-3</v>
      </c>
    </row>
    <row r="199" spans="1:8">
      <c r="A199" s="13">
        <v>44008</v>
      </c>
      <c r="B199" s="12">
        <v>10378.900390999999</v>
      </c>
      <c r="C199" s="12">
        <v>10409.849609000001</v>
      </c>
      <c r="D199" s="12">
        <v>10311.25</v>
      </c>
      <c r="E199" s="12">
        <v>10383</v>
      </c>
      <c r="F199" s="12">
        <v>10383</v>
      </c>
      <c r="G199" s="12">
        <v>671900</v>
      </c>
      <c r="H199" s="12">
        <f t="shared" si="3"/>
        <v>9.1457401106062267E-3</v>
      </c>
    </row>
    <row r="200" spans="1:8">
      <c r="A200" s="13">
        <v>44011</v>
      </c>
      <c r="B200" s="12">
        <v>10311.950194999999</v>
      </c>
      <c r="C200" s="12">
        <v>10337.950194999999</v>
      </c>
      <c r="D200" s="12">
        <v>10223.599609000001</v>
      </c>
      <c r="E200" s="12">
        <v>10312.400390999999</v>
      </c>
      <c r="F200" s="12">
        <v>10312.400390999999</v>
      </c>
      <c r="G200" s="12">
        <v>574500</v>
      </c>
      <c r="H200" s="12">
        <f t="shared" si="3"/>
        <v>-6.7995385726669346E-3</v>
      </c>
    </row>
    <row r="201" spans="1:8">
      <c r="A201" s="13">
        <v>44012</v>
      </c>
      <c r="B201" s="12">
        <v>10382.599609000001</v>
      </c>
      <c r="C201" s="12">
        <v>10401.049805000001</v>
      </c>
      <c r="D201" s="12">
        <v>10267.349609000001</v>
      </c>
      <c r="E201" s="12">
        <v>10302.099609000001</v>
      </c>
      <c r="F201" s="12">
        <v>10302.099609000001</v>
      </c>
      <c r="G201" s="12">
        <v>556200</v>
      </c>
      <c r="H201" s="12">
        <f t="shared" si="3"/>
        <v>-9.988733572629993E-4</v>
      </c>
    </row>
    <row r="202" spans="1:8">
      <c r="A202" s="13">
        <v>44013</v>
      </c>
      <c r="B202" s="12">
        <v>10323.799805000001</v>
      </c>
      <c r="C202" s="12">
        <v>10447.049805000001</v>
      </c>
      <c r="D202" s="12">
        <v>10299.599609000001</v>
      </c>
      <c r="E202" s="12">
        <v>10430.049805000001</v>
      </c>
      <c r="F202" s="12">
        <v>10430.049805000001</v>
      </c>
      <c r="G202" s="12">
        <v>573600</v>
      </c>
      <c r="H202" s="12">
        <f t="shared" si="3"/>
        <v>1.2419817401903337E-2</v>
      </c>
    </row>
    <row r="203" spans="1:8">
      <c r="A203" s="13">
        <v>44014</v>
      </c>
      <c r="B203" s="12">
        <v>10493.049805000001</v>
      </c>
      <c r="C203" s="12">
        <v>10598.200194999999</v>
      </c>
      <c r="D203" s="12">
        <v>10485.549805000001</v>
      </c>
      <c r="E203" s="12">
        <v>10551.700194999999</v>
      </c>
      <c r="F203" s="12">
        <v>10551.700194999999</v>
      </c>
      <c r="G203" s="12">
        <v>597400</v>
      </c>
      <c r="H203" s="12">
        <f t="shared" si="3"/>
        <v>1.1663452454626019E-2</v>
      </c>
    </row>
    <row r="204" spans="1:8">
      <c r="A204" s="13">
        <v>44015</v>
      </c>
      <c r="B204" s="12">
        <v>10614.950194999999</v>
      </c>
      <c r="C204" s="12">
        <v>10631.299805000001</v>
      </c>
      <c r="D204" s="12">
        <v>10562.650390999999</v>
      </c>
      <c r="E204" s="12">
        <v>10607.349609000001</v>
      </c>
      <c r="F204" s="12">
        <v>10607.349609000001</v>
      </c>
      <c r="G204" s="12">
        <v>525200</v>
      </c>
      <c r="H204" s="12">
        <f t="shared" si="3"/>
        <v>5.2739760390814764E-3</v>
      </c>
    </row>
    <row r="205" spans="1:8">
      <c r="A205" s="13">
        <v>44018</v>
      </c>
      <c r="B205" s="12">
        <v>10723.849609000001</v>
      </c>
      <c r="C205" s="12">
        <v>10811.400390999999</v>
      </c>
      <c r="D205" s="12">
        <v>10695.099609000001</v>
      </c>
      <c r="E205" s="12">
        <v>10763.650390999999</v>
      </c>
      <c r="F205" s="12">
        <v>10763.650390999999</v>
      </c>
      <c r="G205" s="12">
        <v>571200</v>
      </c>
      <c r="H205" s="12">
        <f t="shared" si="3"/>
        <v>1.47351400454815E-2</v>
      </c>
    </row>
    <row r="206" spans="1:8">
      <c r="A206" s="13">
        <v>44019</v>
      </c>
      <c r="B206" s="12">
        <v>10802.849609000001</v>
      </c>
      <c r="C206" s="12">
        <v>10813.799805000001</v>
      </c>
      <c r="D206" s="12">
        <v>10689.700194999999</v>
      </c>
      <c r="E206" s="12">
        <v>10799.650390999999</v>
      </c>
      <c r="F206" s="12">
        <v>10799.650390999999</v>
      </c>
      <c r="G206" s="12">
        <v>636800</v>
      </c>
      <c r="H206" s="12">
        <f t="shared" si="3"/>
        <v>3.3445902358647133E-3</v>
      </c>
    </row>
    <row r="207" spans="1:8">
      <c r="A207" s="13">
        <v>44020</v>
      </c>
      <c r="B207" s="12">
        <v>10818.650390999999</v>
      </c>
      <c r="C207" s="12">
        <v>10847.849609000001</v>
      </c>
      <c r="D207" s="12">
        <v>10676.549805000001</v>
      </c>
      <c r="E207" s="12">
        <v>10705.75</v>
      </c>
      <c r="F207" s="12">
        <v>10705.75</v>
      </c>
      <c r="G207" s="12">
        <v>767900</v>
      </c>
      <c r="H207" s="12">
        <f t="shared" si="3"/>
        <v>-8.6947621080634314E-3</v>
      </c>
    </row>
    <row r="208" spans="1:8">
      <c r="A208" s="13">
        <v>44021</v>
      </c>
      <c r="B208" s="12">
        <v>10755.549805000001</v>
      </c>
      <c r="C208" s="12">
        <v>10836.849609000001</v>
      </c>
      <c r="D208" s="12">
        <v>10733</v>
      </c>
      <c r="E208" s="12">
        <v>10813.450194999999</v>
      </c>
      <c r="F208" s="12">
        <v>10813.450194999999</v>
      </c>
      <c r="G208" s="12">
        <v>618700</v>
      </c>
      <c r="H208" s="12">
        <f t="shared" si="3"/>
        <v>1.0060032692711808E-2</v>
      </c>
    </row>
    <row r="209" spans="1:8">
      <c r="A209" s="13">
        <v>44022</v>
      </c>
      <c r="B209" s="12">
        <v>10764.099609000001</v>
      </c>
      <c r="C209" s="12">
        <v>10819.400390999999</v>
      </c>
      <c r="D209" s="12">
        <v>10713</v>
      </c>
      <c r="E209" s="12">
        <v>10768.049805000001</v>
      </c>
      <c r="F209" s="12">
        <v>10768.049805000001</v>
      </c>
      <c r="G209" s="12">
        <v>590700</v>
      </c>
      <c r="H209" s="12">
        <f t="shared" si="3"/>
        <v>-4.19851103776216E-3</v>
      </c>
    </row>
    <row r="210" spans="1:8">
      <c r="A210" s="13">
        <v>44025</v>
      </c>
      <c r="B210" s="12">
        <v>10851.849609000001</v>
      </c>
      <c r="C210" s="12">
        <v>10894.049805000001</v>
      </c>
      <c r="D210" s="12">
        <v>10756.049805000001</v>
      </c>
      <c r="E210" s="12">
        <v>10802.700194999999</v>
      </c>
      <c r="F210" s="12">
        <v>10802.700194999999</v>
      </c>
      <c r="G210" s="12">
        <v>554100</v>
      </c>
      <c r="H210" s="12">
        <f t="shared" si="3"/>
        <v>3.217889091106305E-3</v>
      </c>
    </row>
    <row r="211" spans="1:8">
      <c r="A211" s="13">
        <v>44026</v>
      </c>
      <c r="B211" s="12">
        <v>10750.849609000001</v>
      </c>
      <c r="C211" s="12">
        <v>10755.650390999999</v>
      </c>
      <c r="D211" s="12">
        <v>10562.900390999999</v>
      </c>
      <c r="E211" s="12">
        <v>10607.349609000001</v>
      </c>
      <c r="F211" s="12">
        <v>10607.349609000001</v>
      </c>
      <c r="G211" s="12">
        <v>532400</v>
      </c>
      <c r="H211" s="12">
        <f t="shared" si="3"/>
        <v>-1.8083496021709104E-2</v>
      </c>
    </row>
    <row r="212" spans="1:8">
      <c r="A212" s="13">
        <v>44027</v>
      </c>
      <c r="B212" s="12">
        <v>10701</v>
      </c>
      <c r="C212" s="12">
        <v>10827.450194999999</v>
      </c>
      <c r="D212" s="12">
        <v>10577.75</v>
      </c>
      <c r="E212" s="12">
        <v>10618.200194999999</v>
      </c>
      <c r="F212" s="12">
        <v>10618.200194999999</v>
      </c>
      <c r="G212" s="12">
        <v>715900</v>
      </c>
      <c r="H212" s="12">
        <f t="shared" si="3"/>
        <v>1.0229309299650384E-3</v>
      </c>
    </row>
    <row r="213" spans="1:8">
      <c r="A213" s="13">
        <v>44028</v>
      </c>
      <c r="B213" s="12">
        <v>10706.200194999999</v>
      </c>
      <c r="C213" s="12">
        <v>10755.299805000001</v>
      </c>
      <c r="D213" s="12">
        <v>10595.200194999999</v>
      </c>
      <c r="E213" s="12">
        <v>10739.950194999999</v>
      </c>
      <c r="F213" s="12">
        <v>10739.950194999999</v>
      </c>
      <c r="G213" s="12">
        <v>694400</v>
      </c>
      <c r="H213" s="12">
        <f t="shared" si="3"/>
        <v>1.1466161662437935E-2</v>
      </c>
    </row>
    <row r="214" spans="1:8">
      <c r="A214" s="13">
        <v>44029</v>
      </c>
      <c r="B214" s="12">
        <v>10752</v>
      </c>
      <c r="C214" s="12">
        <v>10933.450194999999</v>
      </c>
      <c r="D214" s="12">
        <v>10749.650390999999</v>
      </c>
      <c r="E214" s="12">
        <v>10901.700194999999</v>
      </c>
      <c r="F214" s="12">
        <v>10901.700194999999</v>
      </c>
      <c r="G214" s="12">
        <v>676900</v>
      </c>
      <c r="H214" s="12">
        <f t="shared" si="3"/>
        <v>1.5060591256307964E-2</v>
      </c>
    </row>
    <row r="215" spans="1:8">
      <c r="A215" s="13">
        <v>44032</v>
      </c>
      <c r="B215" s="12">
        <v>10999.450194999999</v>
      </c>
      <c r="C215" s="12">
        <v>11037.900390999999</v>
      </c>
      <c r="D215" s="12">
        <v>10953</v>
      </c>
      <c r="E215" s="12">
        <v>11022.200194999999</v>
      </c>
      <c r="F215" s="12">
        <v>11022.200194999999</v>
      </c>
      <c r="G215" s="12">
        <v>554300</v>
      </c>
      <c r="H215" s="12">
        <f t="shared" si="3"/>
        <v>1.1053321761248453E-2</v>
      </c>
    </row>
    <row r="216" spans="1:8">
      <c r="A216" s="13">
        <v>44033</v>
      </c>
      <c r="B216" s="12">
        <v>11126.099609000001</v>
      </c>
      <c r="C216" s="12">
        <v>11179.549805000001</v>
      </c>
      <c r="D216" s="12">
        <v>11113.25</v>
      </c>
      <c r="E216" s="12">
        <v>11162.25</v>
      </c>
      <c r="F216" s="12">
        <v>11162.25</v>
      </c>
      <c r="G216" s="12">
        <v>772000</v>
      </c>
      <c r="H216" s="12">
        <f t="shared" si="3"/>
        <v>1.27061568944766E-2</v>
      </c>
    </row>
    <row r="217" spans="1:8">
      <c r="A217" s="13">
        <v>44034</v>
      </c>
      <c r="B217" s="12">
        <v>11231.200194999999</v>
      </c>
      <c r="C217" s="12">
        <v>11238.099609000001</v>
      </c>
      <c r="D217" s="12">
        <v>11056.549805000001</v>
      </c>
      <c r="E217" s="12">
        <v>11132.599609000001</v>
      </c>
      <c r="F217" s="12">
        <v>11132.599609000001</v>
      </c>
      <c r="G217" s="12">
        <v>765100</v>
      </c>
      <c r="H217" s="12">
        <f t="shared" si="3"/>
        <v>-2.6563095254092334E-3</v>
      </c>
    </row>
    <row r="218" spans="1:8">
      <c r="A218" s="13">
        <v>44035</v>
      </c>
      <c r="B218" s="12">
        <v>11135</v>
      </c>
      <c r="C218" s="12">
        <v>11239.799805000001</v>
      </c>
      <c r="D218" s="12">
        <v>11103.150390999999</v>
      </c>
      <c r="E218" s="12">
        <v>11215.450194999999</v>
      </c>
      <c r="F218" s="12">
        <v>11215.450194999999</v>
      </c>
      <c r="G218" s="12">
        <v>621600</v>
      </c>
      <c r="H218" s="12">
        <f t="shared" si="3"/>
        <v>7.4421598647111328E-3</v>
      </c>
    </row>
    <row r="219" spans="1:8">
      <c r="A219" s="13">
        <v>44036</v>
      </c>
      <c r="B219" s="12">
        <v>11149.950194999999</v>
      </c>
      <c r="C219" s="12">
        <v>11225.400390999999</v>
      </c>
      <c r="D219" s="12">
        <v>11090.299805000001</v>
      </c>
      <c r="E219" s="12">
        <v>11194.150390999999</v>
      </c>
      <c r="F219" s="12">
        <v>11194.150390999999</v>
      </c>
      <c r="G219" s="12">
        <v>678900</v>
      </c>
      <c r="H219" s="12">
        <f t="shared" si="3"/>
        <v>-1.8991483738651851E-3</v>
      </c>
    </row>
    <row r="220" spans="1:8">
      <c r="A220" s="13">
        <v>44039</v>
      </c>
      <c r="B220" s="12">
        <v>11225</v>
      </c>
      <c r="C220" s="12">
        <v>11225</v>
      </c>
      <c r="D220" s="12">
        <v>11087.849609000001</v>
      </c>
      <c r="E220" s="12">
        <v>11131.799805000001</v>
      </c>
      <c r="F220" s="12">
        <v>11131.799805000001</v>
      </c>
      <c r="G220" s="12">
        <v>588100</v>
      </c>
      <c r="H220" s="12">
        <f t="shared" si="3"/>
        <v>-5.5699257042435297E-3</v>
      </c>
    </row>
    <row r="221" spans="1:8">
      <c r="A221" s="13">
        <v>44040</v>
      </c>
      <c r="B221" s="12">
        <v>11154.099609000001</v>
      </c>
      <c r="C221" s="12">
        <v>11317.75</v>
      </c>
      <c r="D221" s="12">
        <v>11151.400390999999</v>
      </c>
      <c r="E221" s="12">
        <v>11300.549805000001</v>
      </c>
      <c r="F221" s="12">
        <v>11300.549805000001</v>
      </c>
      <c r="G221" s="12">
        <v>683900</v>
      </c>
      <c r="H221" s="12">
        <f t="shared" si="3"/>
        <v>1.5159273698418798E-2</v>
      </c>
    </row>
    <row r="222" spans="1:8">
      <c r="A222" s="13">
        <v>44041</v>
      </c>
      <c r="B222" s="12">
        <v>11276.900390999999</v>
      </c>
      <c r="C222" s="12">
        <v>11341.400390999999</v>
      </c>
      <c r="D222" s="12">
        <v>11149.75</v>
      </c>
      <c r="E222" s="12">
        <v>11202.849609000001</v>
      </c>
      <c r="F222" s="12">
        <v>11202.849609000001</v>
      </c>
      <c r="G222" s="12">
        <v>600700</v>
      </c>
      <c r="H222" s="12">
        <f t="shared" si="3"/>
        <v>-8.645614389201816E-3</v>
      </c>
    </row>
    <row r="223" spans="1:8">
      <c r="A223" s="13">
        <v>44042</v>
      </c>
      <c r="B223" s="12">
        <v>11254.299805000001</v>
      </c>
      <c r="C223" s="12">
        <v>11299.950194999999</v>
      </c>
      <c r="D223" s="12">
        <v>11084.950194999999</v>
      </c>
      <c r="E223" s="12">
        <v>11102.150390999999</v>
      </c>
      <c r="F223" s="12">
        <v>11102.150390999999</v>
      </c>
      <c r="G223" s="12">
        <v>677800</v>
      </c>
      <c r="H223" s="12">
        <f t="shared" si="3"/>
        <v>-8.9887146141016776E-3</v>
      </c>
    </row>
    <row r="224" spans="1:8">
      <c r="A224" s="13">
        <v>44043</v>
      </c>
      <c r="B224" s="12">
        <v>11139.5</v>
      </c>
      <c r="C224" s="12">
        <v>11150.400390999999</v>
      </c>
      <c r="D224" s="12">
        <v>11026.650390999999</v>
      </c>
      <c r="E224" s="12">
        <v>11073.450194999999</v>
      </c>
      <c r="F224" s="12">
        <v>11073.450194999999</v>
      </c>
      <c r="G224" s="12">
        <v>642600</v>
      </c>
      <c r="H224" s="12">
        <f t="shared" si="3"/>
        <v>-2.585102434143362E-3</v>
      </c>
    </row>
    <row r="225" spans="1:8">
      <c r="A225" s="13">
        <v>44046</v>
      </c>
      <c r="B225" s="12">
        <v>11057.549805000001</v>
      </c>
      <c r="C225" s="12">
        <v>11058.049805000001</v>
      </c>
      <c r="D225" s="12">
        <v>10882.25</v>
      </c>
      <c r="E225" s="12">
        <v>10891.599609000001</v>
      </c>
      <c r="F225" s="12">
        <v>10891.599609000001</v>
      </c>
      <c r="G225" s="12">
        <v>680900</v>
      </c>
      <c r="H225" s="12">
        <f t="shared" si="3"/>
        <v>-1.6422215551401474E-2</v>
      </c>
    </row>
    <row r="226" spans="1:8">
      <c r="A226" s="13">
        <v>44047</v>
      </c>
      <c r="B226" s="12">
        <v>10946.650390999999</v>
      </c>
      <c r="C226" s="12">
        <v>11112.25</v>
      </c>
      <c r="D226" s="12">
        <v>10908.099609000001</v>
      </c>
      <c r="E226" s="12">
        <v>11095.25</v>
      </c>
      <c r="F226" s="12">
        <v>11095.25</v>
      </c>
      <c r="G226" s="12">
        <v>625700</v>
      </c>
      <c r="H226" s="12">
        <f t="shared" si="3"/>
        <v>1.8697932196453295E-2</v>
      </c>
    </row>
    <row r="227" spans="1:8">
      <c r="A227" s="13">
        <v>44048</v>
      </c>
      <c r="B227" s="12">
        <v>11155.75</v>
      </c>
      <c r="C227" s="12">
        <v>11225.650390999999</v>
      </c>
      <c r="D227" s="12">
        <v>11064.049805000001</v>
      </c>
      <c r="E227" s="12">
        <v>11101.650390999999</v>
      </c>
      <c r="F227" s="12">
        <v>11101.650390999999</v>
      </c>
      <c r="G227" s="12">
        <v>667600</v>
      </c>
      <c r="H227" s="12">
        <f t="shared" si="3"/>
        <v>5.7685865573098554E-4</v>
      </c>
    </row>
    <row r="228" spans="1:8">
      <c r="A228" s="13">
        <v>44049</v>
      </c>
      <c r="B228" s="12">
        <v>11185.700194999999</v>
      </c>
      <c r="C228" s="12">
        <v>11256.799805000001</v>
      </c>
      <c r="D228" s="12">
        <v>11127.299805000001</v>
      </c>
      <c r="E228" s="12">
        <v>11200.150390999999</v>
      </c>
      <c r="F228" s="12">
        <v>11200.150390999999</v>
      </c>
      <c r="G228" s="12">
        <v>600400</v>
      </c>
      <c r="H228" s="12">
        <f t="shared" si="3"/>
        <v>8.872554668074668E-3</v>
      </c>
    </row>
    <row r="229" spans="1:8">
      <c r="A229" s="13">
        <v>44050</v>
      </c>
      <c r="B229" s="12">
        <v>11186.650390999999</v>
      </c>
      <c r="C229" s="12">
        <v>11231.900390999999</v>
      </c>
      <c r="D229" s="12">
        <v>11142.049805000001</v>
      </c>
      <c r="E229" s="12">
        <v>11214.049805000001</v>
      </c>
      <c r="F229" s="12">
        <v>11214.049805000001</v>
      </c>
      <c r="G229" s="12">
        <v>452600</v>
      </c>
      <c r="H229" s="12">
        <f t="shared" si="3"/>
        <v>1.2410024432502591E-3</v>
      </c>
    </row>
    <row r="230" spans="1:8">
      <c r="A230" s="13">
        <v>44053</v>
      </c>
      <c r="B230" s="12">
        <v>11270.25</v>
      </c>
      <c r="C230" s="12">
        <v>11337.299805000001</v>
      </c>
      <c r="D230" s="12">
        <v>11238</v>
      </c>
      <c r="E230" s="12">
        <v>11270.150390999999</v>
      </c>
      <c r="F230" s="12">
        <v>11270.150390999999</v>
      </c>
      <c r="G230" s="12">
        <v>492000</v>
      </c>
      <c r="H230" s="12">
        <f t="shared" si="3"/>
        <v>5.002705264870959E-3</v>
      </c>
    </row>
    <row r="231" spans="1:8">
      <c r="A231" s="13">
        <v>44054</v>
      </c>
      <c r="B231" s="12">
        <v>11322.25</v>
      </c>
      <c r="C231" s="12">
        <v>11373.599609000001</v>
      </c>
      <c r="D231" s="12">
        <v>11299.150390999999</v>
      </c>
      <c r="E231" s="12">
        <v>11322.5</v>
      </c>
      <c r="F231" s="12">
        <v>11322.5</v>
      </c>
      <c r="G231" s="12">
        <v>586100</v>
      </c>
      <c r="H231" s="12">
        <f t="shared" si="3"/>
        <v>4.6449787433010294E-3</v>
      </c>
    </row>
    <row r="232" spans="1:8">
      <c r="A232" s="13">
        <v>44055</v>
      </c>
      <c r="B232" s="12">
        <v>11289</v>
      </c>
      <c r="C232" s="12">
        <v>11322</v>
      </c>
      <c r="D232" s="12">
        <v>11242.650390999999</v>
      </c>
      <c r="E232" s="12">
        <v>11308.400390999999</v>
      </c>
      <c r="F232" s="12">
        <v>11308.400390999999</v>
      </c>
      <c r="G232" s="12">
        <v>609900</v>
      </c>
      <c r="H232" s="12">
        <f t="shared" si="3"/>
        <v>-1.2452734820049267E-3</v>
      </c>
    </row>
    <row r="233" spans="1:8">
      <c r="A233" s="13">
        <v>44056</v>
      </c>
      <c r="B233" s="12">
        <v>11334.849609000001</v>
      </c>
      <c r="C233" s="12">
        <v>11359.299805000001</v>
      </c>
      <c r="D233" s="12">
        <v>11269.950194999999</v>
      </c>
      <c r="E233" s="12">
        <v>11300.450194999999</v>
      </c>
      <c r="F233" s="12">
        <v>11300.450194999999</v>
      </c>
      <c r="G233" s="12">
        <v>562400</v>
      </c>
      <c r="H233" s="12">
        <f t="shared" si="3"/>
        <v>-7.0303453407319122E-4</v>
      </c>
    </row>
    <row r="234" spans="1:8">
      <c r="A234" s="13">
        <v>44057</v>
      </c>
      <c r="B234" s="12">
        <v>11353.299805000001</v>
      </c>
      <c r="C234" s="12">
        <v>11366.25</v>
      </c>
      <c r="D234" s="12">
        <v>11111.450194999999</v>
      </c>
      <c r="E234" s="12">
        <v>11178.400390999999</v>
      </c>
      <c r="F234" s="12">
        <v>11178.400390999999</v>
      </c>
      <c r="G234" s="12">
        <v>645100</v>
      </c>
      <c r="H234" s="12">
        <f t="shared" si="3"/>
        <v>-1.0800437318329354E-2</v>
      </c>
    </row>
    <row r="235" spans="1:8">
      <c r="A235" s="13">
        <v>44060</v>
      </c>
      <c r="B235" s="12">
        <v>11248.900390999999</v>
      </c>
      <c r="C235" s="12">
        <v>11267.099609000001</v>
      </c>
      <c r="D235" s="12">
        <v>11144.5</v>
      </c>
      <c r="E235" s="12">
        <v>11247.099609000001</v>
      </c>
      <c r="F235" s="12">
        <v>11247.099609000001</v>
      </c>
      <c r="G235" s="12">
        <v>634000</v>
      </c>
      <c r="H235" s="12">
        <f t="shared" si="3"/>
        <v>6.1457109780495038E-3</v>
      </c>
    </row>
    <row r="236" spans="1:8">
      <c r="A236" s="13">
        <v>44061</v>
      </c>
      <c r="B236" s="12">
        <v>11259.799805000001</v>
      </c>
      <c r="C236" s="12">
        <v>11401.700194999999</v>
      </c>
      <c r="D236" s="12">
        <v>11253.150390999999</v>
      </c>
      <c r="E236" s="12">
        <v>11385.349609000001</v>
      </c>
      <c r="F236" s="12">
        <v>11385.349609000001</v>
      </c>
      <c r="G236" s="12">
        <v>579200</v>
      </c>
      <c r="H236" s="12">
        <f t="shared" si="3"/>
        <v>1.2292057935485115E-2</v>
      </c>
    </row>
    <row r="237" spans="1:8">
      <c r="A237" s="13">
        <v>44062</v>
      </c>
      <c r="B237" s="12">
        <v>11452.150390999999</v>
      </c>
      <c r="C237" s="12">
        <v>11460.349609000001</v>
      </c>
      <c r="D237" s="12">
        <v>11394.099609000001</v>
      </c>
      <c r="E237" s="12">
        <v>11408.400390999999</v>
      </c>
      <c r="F237" s="12">
        <v>11408.400390999999</v>
      </c>
      <c r="G237" s="12">
        <v>626200</v>
      </c>
      <c r="H237" s="12">
        <f t="shared" si="3"/>
        <v>2.0246002794483387E-3</v>
      </c>
    </row>
    <row r="238" spans="1:8">
      <c r="A238" s="13">
        <v>44063</v>
      </c>
      <c r="B238" s="12">
        <v>11317.450194999999</v>
      </c>
      <c r="C238" s="12">
        <v>11361.450194999999</v>
      </c>
      <c r="D238" s="12">
        <v>11289.799805000001</v>
      </c>
      <c r="E238" s="12">
        <v>11312.200194999999</v>
      </c>
      <c r="F238" s="12">
        <v>11312.200194999999</v>
      </c>
      <c r="G238" s="12">
        <v>791600</v>
      </c>
      <c r="H238" s="12">
        <f t="shared" si="3"/>
        <v>-8.4324000475904919E-3</v>
      </c>
    </row>
    <row r="239" spans="1:8">
      <c r="A239" s="13">
        <v>44064</v>
      </c>
      <c r="B239" s="12">
        <v>11409.650390999999</v>
      </c>
      <c r="C239" s="12">
        <v>11418.5</v>
      </c>
      <c r="D239" s="12">
        <v>11362.200194999999</v>
      </c>
      <c r="E239" s="12">
        <v>11371.599609000001</v>
      </c>
      <c r="F239" s="12">
        <v>11371.599609000001</v>
      </c>
      <c r="G239" s="12">
        <v>668700</v>
      </c>
      <c r="H239" s="12">
        <f t="shared" si="3"/>
        <v>5.2509160884772824E-3</v>
      </c>
    </row>
    <row r="240" spans="1:8">
      <c r="A240" s="13">
        <v>44067</v>
      </c>
      <c r="B240" s="12">
        <v>11412</v>
      </c>
      <c r="C240" s="12">
        <v>11497.25</v>
      </c>
      <c r="D240" s="12">
        <v>11410.650390999999</v>
      </c>
      <c r="E240" s="12">
        <v>11466.450194999999</v>
      </c>
      <c r="F240" s="12">
        <v>11466.450194999999</v>
      </c>
      <c r="G240" s="12">
        <v>532900</v>
      </c>
      <c r="H240" s="12">
        <f t="shared" si="3"/>
        <v>8.3410064776576892E-3</v>
      </c>
    </row>
    <row r="241" spans="1:8">
      <c r="A241" s="13">
        <v>44068</v>
      </c>
      <c r="B241" s="12">
        <v>11513.099609000001</v>
      </c>
      <c r="C241" s="12">
        <v>11525.900390999999</v>
      </c>
      <c r="D241" s="12">
        <v>11423.349609000001</v>
      </c>
      <c r="E241" s="12">
        <v>11472.25</v>
      </c>
      <c r="F241" s="12">
        <v>11472.25</v>
      </c>
      <c r="G241" s="12">
        <v>638200</v>
      </c>
      <c r="H241" s="12">
        <f t="shared" si="3"/>
        <v>5.0580649646301114E-4</v>
      </c>
    </row>
    <row r="242" spans="1:8">
      <c r="A242" s="13">
        <v>44069</v>
      </c>
      <c r="B242" s="12">
        <v>11512.849609000001</v>
      </c>
      <c r="C242" s="12">
        <v>11561.75</v>
      </c>
      <c r="D242" s="12">
        <v>11461.849609000001</v>
      </c>
      <c r="E242" s="12">
        <v>11549.599609000001</v>
      </c>
      <c r="F242" s="12">
        <v>11549.599609000001</v>
      </c>
      <c r="G242" s="12">
        <v>743400</v>
      </c>
      <c r="H242" s="12">
        <f t="shared" si="3"/>
        <v>6.7423224737955308E-3</v>
      </c>
    </row>
    <row r="243" spans="1:8">
      <c r="A243" s="13">
        <v>44070</v>
      </c>
      <c r="B243" s="12">
        <v>11609.299805000001</v>
      </c>
      <c r="C243" s="12">
        <v>11617.349609000001</v>
      </c>
      <c r="D243" s="12">
        <v>11540.599609000001</v>
      </c>
      <c r="E243" s="12">
        <v>11559.25</v>
      </c>
      <c r="F243" s="12">
        <v>11559.25</v>
      </c>
      <c r="G243" s="12">
        <v>719800</v>
      </c>
      <c r="H243" s="12">
        <f t="shared" si="3"/>
        <v>8.3556065376319804E-4</v>
      </c>
    </row>
    <row r="244" spans="1:8">
      <c r="A244" s="13">
        <v>44071</v>
      </c>
      <c r="B244" s="12">
        <v>11602.950194999999</v>
      </c>
      <c r="C244" s="12">
        <v>11686.049805000001</v>
      </c>
      <c r="D244" s="12">
        <v>11589.400390999999</v>
      </c>
      <c r="E244" s="12">
        <v>11647.599609000001</v>
      </c>
      <c r="F244" s="12">
        <v>11647.599609000001</v>
      </c>
      <c r="G244" s="12">
        <v>807000</v>
      </c>
      <c r="H244" s="12">
        <f t="shared" si="3"/>
        <v>7.6431956225534343E-3</v>
      </c>
    </row>
    <row r="245" spans="1:8">
      <c r="A245" s="13">
        <v>44074</v>
      </c>
      <c r="B245" s="12">
        <v>11777.549805000001</v>
      </c>
      <c r="C245" s="12">
        <v>11794.25</v>
      </c>
      <c r="D245" s="12">
        <v>11325.849609000001</v>
      </c>
      <c r="E245" s="12">
        <v>11387.5</v>
      </c>
      <c r="F245" s="12">
        <v>11387.5</v>
      </c>
      <c r="G245" s="12">
        <v>1371800</v>
      </c>
      <c r="H245" s="12">
        <f t="shared" si="3"/>
        <v>-2.2330747770469724E-2</v>
      </c>
    </row>
    <row r="246" spans="1:8">
      <c r="A246" s="13">
        <v>44075</v>
      </c>
      <c r="B246" s="12">
        <v>11464.299805000001</v>
      </c>
      <c r="C246" s="12">
        <v>11553.549805000001</v>
      </c>
      <c r="D246" s="12">
        <v>11366.900390999999</v>
      </c>
      <c r="E246" s="12">
        <v>11468.900390999999</v>
      </c>
      <c r="F246" s="12">
        <v>11468.900390999999</v>
      </c>
      <c r="G246" s="12">
        <v>0</v>
      </c>
      <c r="H246" s="12">
        <f t="shared" si="3"/>
        <v>7.1482231394071763E-3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topLeftCell="D13" workbookViewId="0">
      <selection activeCell="E33" sqref="E33"/>
    </sheetView>
  </sheetViews>
  <sheetFormatPr defaultColWidth="17.875" defaultRowHeight="14.25"/>
  <cols>
    <col min="2" max="2" width="21.5" bestFit="1" customWidth="1"/>
    <col min="3" max="3" width="23.25" customWidth="1"/>
    <col min="5" max="5" width="29.75" customWidth="1"/>
  </cols>
  <sheetData>
    <row r="1" spans="1:9"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15" t="s">
        <v>27</v>
      </c>
      <c r="I1" s="15" t="s">
        <v>26</v>
      </c>
    </row>
    <row r="2" spans="1:9">
      <c r="A2" t="s">
        <v>25</v>
      </c>
      <c r="B2" s="14">
        <f>(AVERAGE(DMART.NS!H3:H246)+1)^21-1</f>
        <v>4.3623662080629622E-3</v>
      </c>
      <c r="C2" s="14">
        <f>(AVERAGE(HCLTECH.NS!H3:H246)+1)^21-1</f>
        <v>2.6934937506351897E-2</v>
      </c>
      <c r="D2" s="14">
        <f>(AVERAGE(HDFCBANK.NS!H3:H246)+1)^21-1</f>
        <v>8.6197023027474451E-3</v>
      </c>
      <c r="E2" s="14">
        <f>(AVERAGE(ICICIGI.NS!H3:H246)+1)^21-1</f>
        <v>1.4764849801644386E-2</v>
      </c>
      <c r="F2" s="14">
        <f>(AVERAGE(BAJAJFINSV.NS!H3:H246)+1)^21-1</f>
        <v>1.4823646946295899E-3</v>
      </c>
      <c r="G2" s="14">
        <f>(AVERAGE(LTTS.NS!H3:H246)+1)^21-1</f>
        <v>4.3623662080629622E-3</v>
      </c>
      <c r="H2" s="14">
        <f>(AVERAGE(NSEI!H3:H246)+1)^21-1</f>
        <v>9.4220505740150173E-3</v>
      </c>
      <c r="I2" s="14">
        <f>1/6*(B2+C2+D2+E2+F2+G2)</f>
        <v>1.0087764453583207E-2</v>
      </c>
    </row>
    <row r="3" spans="1:9">
      <c r="A3" t="s">
        <v>20</v>
      </c>
      <c r="B3" s="14">
        <f>STDEV(DMART.NS!H3:H246)*SQRT(21)</f>
        <v>0.12561868925931011</v>
      </c>
      <c r="C3" s="14">
        <f>STDEV(HCLTECH.NS!H3:H246)*SQRT(21)</f>
        <v>0.10625563907767778</v>
      </c>
      <c r="D3" s="14">
        <f>STDEV(HDFCBANK.NS!H3:H246)*SQRT(21)</f>
        <v>0.11793241048896945</v>
      </c>
      <c r="E3" s="14">
        <f>STDEV(ICICIGI.NS!H3:H246)*SQRT(21)</f>
        <v>0.13025326721162375</v>
      </c>
      <c r="F3" s="14">
        <f>STDEV(BAJAJFINSV.NS!H3:H246)*SQRT(21)</f>
        <v>0.15365638157169897</v>
      </c>
      <c r="G3" s="14">
        <f>STDEV(LTTS.NS!H3:H246)*SQRT(21)</f>
        <v>0.12561868925931011</v>
      </c>
      <c r="H3" s="14">
        <f>STDEV(NSEI!H3:H246)*SQRT(21)</f>
        <v>9.0880241412849005E-2</v>
      </c>
      <c r="I3" s="14"/>
    </row>
    <row r="4" spans="1:9">
      <c r="A4" t="s">
        <v>21</v>
      </c>
      <c r="B4" s="17">
        <f>COVAR(DMART.NS!H3:H246,NSEI!H3:H246)/VAR(NSEI!H3:H246)</f>
        <v>0.66472056505889499</v>
      </c>
      <c r="C4" s="17">
        <f>COVAR(HCLTECH.NS!H3:H246,NSEI!H3:H246)/VAR(NSEI!H3:H246)</f>
        <v>0.73533246138896657</v>
      </c>
      <c r="D4" s="17">
        <f>COVAR(HDFCBANK.NS!H3:H246,NSEI!H3:H246)/VAR(NSEI!H3:H246)</f>
        <v>1.0867788293296026</v>
      </c>
      <c r="E4" s="17">
        <f>COVAR(ICICIGI.NS!H3:H246,NSEI!H3:H246)/VAR(NSEI!H3:H246)</f>
        <v>0.9067253328007624</v>
      </c>
      <c r="F4" s="17">
        <f>COVAR(BAJAJFINSV.NS!H3:H246,NSEI!H3:H246)/VAR(NSEI!H3:H246)</f>
        <v>1.3337142358470677</v>
      </c>
      <c r="G4" s="17">
        <f>COVAR(LTTS.NS!H3:H246,NSEI!H3:H246)/VAR(NSEI!H3:H246)</f>
        <v>0.66472056505889499</v>
      </c>
      <c r="I4" s="16">
        <f t="shared" ref="I4:I5" si="0">1/6*(B4+C4+D4+E4+F4+G4)</f>
        <v>0.89866533158069806</v>
      </c>
    </row>
    <row r="5" spans="1:9">
      <c r="A5" t="s">
        <v>22</v>
      </c>
      <c r="B5" s="14">
        <f>(B2-0.19%)/B4</f>
        <v>3.7043629120227296E-3</v>
      </c>
      <c r="C5" s="14">
        <f t="shared" ref="C5:G5" si="1">(C2-0.19%)/C4</f>
        <v>3.4045739608807017E-2</v>
      </c>
      <c r="D5" s="14">
        <f t="shared" si="1"/>
        <v>6.1831369193054708E-3</v>
      </c>
      <c r="E5" s="14">
        <f t="shared" si="1"/>
        <v>1.41882545201494E-2</v>
      </c>
      <c r="F5" s="14">
        <f t="shared" si="1"/>
        <v>-3.1313702301839937E-4</v>
      </c>
      <c r="G5" s="14">
        <f t="shared" si="1"/>
        <v>3.7043629120227296E-3</v>
      </c>
      <c r="I5" s="14">
        <f t="shared" si="0"/>
        <v>1.0252119974881492E-2</v>
      </c>
    </row>
    <row r="6" spans="1:9">
      <c r="B6" s="2" t="s">
        <v>8</v>
      </c>
      <c r="C6" s="2" t="s">
        <v>9</v>
      </c>
      <c r="D6" s="2" t="s">
        <v>10</v>
      </c>
      <c r="E6" s="2" t="s">
        <v>11</v>
      </c>
      <c r="F6" s="2" t="s">
        <v>12</v>
      </c>
      <c r="G6" s="2" t="s">
        <v>13</v>
      </c>
      <c r="H6" s="15" t="s">
        <v>27</v>
      </c>
      <c r="I6" s="15" t="s">
        <v>26</v>
      </c>
    </row>
    <row r="7" spans="1:9">
      <c r="A7" t="s">
        <v>23</v>
      </c>
      <c r="B7" s="18">
        <f>B2-2*B3</f>
        <v>-0.24687501231055725</v>
      </c>
      <c r="C7" s="14">
        <f t="shared" ref="C7:G7" si="2">C2-2*C3</f>
        <v>-0.18557634064900366</v>
      </c>
      <c r="D7" s="14">
        <f t="shared" si="2"/>
        <v>-0.22724511867519145</v>
      </c>
      <c r="E7" s="14">
        <f t="shared" si="2"/>
        <v>-0.24574168462160312</v>
      </c>
      <c r="F7" s="14">
        <f t="shared" si="2"/>
        <v>-0.30583039844876836</v>
      </c>
      <c r="G7" s="14">
        <f t="shared" si="2"/>
        <v>-0.24687501231055725</v>
      </c>
    </row>
    <row r="8" spans="1:9">
      <c r="A8" t="s">
        <v>24</v>
      </c>
      <c r="B8" s="14">
        <f>B2-3*B3</f>
        <v>-0.37249370156986739</v>
      </c>
      <c r="C8" s="14">
        <f t="shared" ref="C8:G8" si="3">C2-3*C3</f>
        <v>-0.29183197972668146</v>
      </c>
      <c r="D8" s="14">
        <f t="shared" si="3"/>
        <v>-0.34517752916416089</v>
      </c>
      <c r="E8" s="14">
        <f t="shared" si="3"/>
        <v>-0.37599495183322684</v>
      </c>
      <c r="F8" s="14">
        <f t="shared" si="3"/>
        <v>-0.45948678002046733</v>
      </c>
      <c r="G8" s="14">
        <f t="shared" si="3"/>
        <v>-0.37249370156986739</v>
      </c>
    </row>
    <row r="13" spans="1:9">
      <c r="B13" s="2" t="s">
        <v>8</v>
      </c>
      <c r="C13" s="19" t="s">
        <v>9</v>
      </c>
      <c r="D13" s="19" t="s">
        <v>10</v>
      </c>
      <c r="E13" s="20" t="s">
        <v>11</v>
      </c>
      <c r="F13" s="20" t="s">
        <v>12</v>
      </c>
      <c r="G13" s="20" t="s">
        <v>13</v>
      </c>
      <c r="H13" s="20" t="s">
        <v>27</v>
      </c>
      <c r="I13" s="20" t="s">
        <v>26</v>
      </c>
    </row>
    <row r="14" spans="1:9">
      <c r="A14" t="s">
        <v>23</v>
      </c>
      <c r="B14" s="21">
        <v>-0.24687501231055725</v>
      </c>
      <c r="C14" s="14">
        <v>-0.18557634064900366</v>
      </c>
      <c r="D14" s="14">
        <v>-0.22724511867519145</v>
      </c>
      <c r="E14" s="22">
        <v>-0.24574168462160312</v>
      </c>
      <c r="F14" s="22">
        <v>-0.30583039844876836</v>
      </c>
      <c r="G14" s="22">
        <v>-0.24687501231055725</v>
      </c>
    </row>
    <row r="15" spans="1:9">
      <c r="A15" t="s">
        <v>24</v>
      </c>
      <c r="B15" s="23">
        <v>-0.37249370156986739</v>
      </c>
      <c r="C15" s="14">
        <v>-0.29183197972668146</v>
      </c>
      <c r="D15" s="14">
        <v>-0.34517752916416089</v>
      </c>
      <c r="E15" s="22">
        <v>-0.37599495183322684</v>
      </c>
      <c r="F15" s="22">
        <v>-0.45948678002046733</v>
      </c>
      <c r="G15" s="22">
        <v>-0.37249370156986739</v>
      </c>
    </row>
    <row r="16" spans="1:9">
      <c r="B16" s="2"/>
      <c r="C16" s="14"/>
      <c r="D16" s="14"/>
    </row>
    <row r="17" spans="2:6">
      <c r="B17" s="2"/>
      <c r="C17" s="14"/>
      <c r="D17" s="14"/>
    </row>
    <row r="18" spans="2:6">
      <c r="B18" s="2"/>
      <c r="C18" s="14"/>
      <c r="E18" t="s">
        <v>23</v>
      </c>
      <c r="F18" t="s">
        <v>24</v>
      </c>
    </row>
    <row r="19" spans="2:6">
      <c r="B19" s="15"/>
      <c r="D19" s="2" t="s">
        <v>8</v>
      </c>
      <c r="E19" s="23">
        <v>-0.24687501231055725</v>
      </c>
      <c r="F19" s="23">
        <v>-0.37249370156986739</v>
      </c>
    </row>
    <row r="20" spans="2:6">
      <c r="B20" s="15"/>
      <c r="D20" s="19" t="s">
        <v>9</v>
      </c>
      <c r="E20" s="14">
        <v>-0.18557634064900366</v>
      </c>
      <c r="F20" s="14">
        <v>-0.29183197972668146</v>
      </c>
    </row>
    <row r="21" spans="2:6">
      <c r="D21" s="19" t="s">
        <v>10</v>
      </c>
      <c r="E21" s="14">
        <v>-0.22724511867519145</v>
      </c>
      <c r="F21" s="14">
        <v>-0.34517752916416089</v>
      </c>
    </row>
    <row r="22" spans="2:6">
      <c r="D22" s="20" t="s">
        <v>11</v>
      </c>
      <c r="E22" s="22">
        <v>-0.24574168462160312</v>
      </c>
      <c r="F22" s="22">
        <v>-0.37599495183322684</v>
      </c>
    </row>
    <row r="23" spans="2:6">
      <c r="D23" s="20" t="s">
        <v>12</v>
      </c>
      <c r="E23" s="22">
        <v>-0.30583039844876836</v>
      </c>
      <c r="F23" s="22">
        <v>-0.45948678002046733</v>
      </c>
    </row>
    <row r="24" spans="2:6">
      <c r="D24" s="20" t="s">
        <v>13</v>
      </c>
      <c r="E24" s="22">
        <v>-0.24687501231055725</v>
      </c>
      <c r="F24" s="22">
        <v>-0.37249370156986739</v>
      </c>
    </row>
    <row r="25" spans="2:6">
      <c r="D25" s="20" t="s">
        <v>27</v>
      </c>
    </row>
    <row r="26" spans="2:6">
      <c r="D26" s="20" t="s">
        <v>26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DMART.NS</vt:lpstr>
      <vt:lpstr>HCLTECH.NS</vt:lpstr>
      <vt:lpstr>HDFCBANK.NS</vt:lpstr>
      <vt:lpstr>ICICIGI.NS</vt:lpstr>
      <vt:lpstr>BAJAJFINSV.NS</vt:lpstr>
      <vt:lpstr>LTTS.NS</vt:lpstr>
      <vt:lpstr>PERCENTAGE RETURNS</vt:lpstr>
      <vt:lpstr>NSEI</vt:lpstr>
      <vt:lpstr>PORTFOLIO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mohan</dc:creator>
  <cp:lastModifiedBy>Windows User</cp:lastModifiedBy>
  <dcterms:created xsi:type="dcterms:W3CDTF">2020-09-01T06:27:57Z</dcterms:created>
  <dcterms:modified xsi:type="dcterms:W3CDTF">2020-09-01T12:28:30Z</dcterms:modified>
</cp:coreProperties>
</file>