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Arriquitaun2.0\docs\"/>
    </mc:Choice>
  </mc:AlternateContent>
  <bookViews>
    <workbookView xWindow="0" yWindow="0" windowWidth="21570" windowHeight="81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22" i="1"/>
  <c r="D23" i="1"/>
  <c r="D24" i="1"/>
  <c r="D25" i="1"/>
  <c r="D27" i="1"/>
  <c r="D28" i="1"/>
  <c r="D30" i="1"/>
  <c r="D2" i="1"/>
  <c r="L22" i="1"/>
  <c r="L23" i="1"/>
  <c r="L24" i="1"/>
  <c r="L25" i="1"/>
  <c r="L27" i="1"/>
  <c r="L28" i="1"/>
  <c r="L30" i="1"/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2" i="1"/>
  <c r="L32" i="1" l="1"/>
</calcChain>
</file>

<file path=xl/sharedStrings.xml><?xml version="1.0" encoding="utf-8"?>
<sst xmlns="http://schemas.openxmlformats.org/spreadsheetml/2006/main" count="85" uniqueCount="85">
  <si>
    <t>part</t>
  </si>
  <si>
    <t>link</t>
  </si>
  <si>
    <t xml:space="preserve">ATMEGA644PA-AU </t>
  </si>
  <si>
    <t>https://eu.mouser.com/ProductDetail/Microchip-Technology-Atmel/ATMEGA644PA-AU?qs=sGAEpiMZZMvqv2n3s2xjsYnfyAHBcRi60X1rgdsvvjM=</t>
  </si>
  <si>
    <t>micro</t>
  </si>
  <si>
    <t>part name</t>
  </si>
  <si>
    <t>usb</t>
  </si>
  <si>
    <t xml:space="preserve">47346-0001 </t>
  </si>
  <si>
    <t>https://eu.mouser.com/ProductDetail/Molex/47346-0001?qs=sGAEpiMZZMulM8LPOQ%252BykxKOk52KZ3dlOv3hZ6FZMJU=</t>
  </si>
  <si>
    <t>led</t>
  </si>
  <si>
    <t>598-8210-107F</t>
  </si>
  <si>
    <t>ordered</t>
  </si>
  <si>
    <t>price 1</t>
  </si>
  <si>
    <t>price 5</t>
  </si>
  <si>
    <t>price 10</t>
  </si>
  <si>
    <t>price 25</t>
  </si>
  <si>
    <t>https://eu.mouser.com/ProductDetail/Dialight/598-8210-107F?qs=%2Fha2pyFadugnbIo8Qlqq42FbsSB%252Bg9gksLZB6bghphbuGUBxB6MN4A==&amp;utm_source=octopart&amp;utm_medium=aggregator&amp;utm_campaign=645-598-8210-107F&amp;utm_content=Dialight</t>
  </si>
  <si>
    <t>AT25SF041-SSHD-T</t>
  </si>
  <si>
    <t>https://eu.mouser.com/ProductDetail/Adesto-Technologies/AT25SF041-SSHD-T?qs=%2Fha2pyFaduh%252Bimpm70HxPnXfrwq9LW7dHWxbYv9M1HyfzLN05Ik7bQgfA7yCTyDc&amp;utm_source=octopart&amp;utm_medium=aggregator&amp;utm_campaign=988-AT25SF041-SSHD-T&amp;utm_content=Adesto+Technologies</t>
  </si>
  <si>
    <t>flash 4Mb</t>
  </si>
  <si>
    <t>tactil switch</t>
  </si>
  <si>
    <t xml:space="preserve">EVQ-Q2D01W </t>
  </si>
  <si>
    <t>https://eu.mouser.com/ProductDetail/Panasonic/EVQ-Q2D01W?qs=%2Fha2pyFadui45bz44%252BGA9BLtGOmyRXfsMp4q6GyIHi%252BrOPPQUnUwiA==&amp;utm_source=octopart&amp;utm_medium=aggregator&amp;utm_campaign=667-EVQ-Q2D01W&amp;utm_content=Panasonic</t>
  </si>
  <si>
    <t>boton</t>
  </si>
  <si>
    <t xml:space="preserve">FSM100 </t>
  </si>
  <si>
    <t>https://eu.mouser.com/ProductDetail/TE-Connectivity-Alcoswitch/FSM100?qs=%2Fha2pyFaduiMMUn%2FgVMWZy9jnp6qbaKc%252B%2Frq7OtzItQ=&amp;utm_source=octopart&amp;utm_medium=aggregator&amp;utm_campaign=506-FSM100&amp;utm_content=TE+Connectivity</t>
  </si>
  <si>
    <t>ftdi</t>
  </si>
  <si>
    <t xml:space="preserve">FT2232HL-TRAY </t>
  </si>
  <si>
    <t>https://eu.mouser.com/ProductDetail/FTDI/FT2232HL-TRAY?qs=sGAEpiMZZMtv%252Bwxsgy%2FhiMKIrlJio50yoVwto4siX0c=</t>
  </si>
  <si>
    <t>SRAM 2Mb</t>
  </si>
  <si>
    <t xml:space="preserve">IS62WVS2568FBLL-20NLI </t>
  </si>
  <si>
    <t>https://eu.mouser.com/ProductDetail/ISSI/IS62WVS2568FBLL-20NLI?qs=%2Fha2pyFaduh%252B0hEklIp9SMyfiUH3a9qwX6aKRwiQ2O3fcSAaZ99iQcJstRoviEBk&amp;utm_source=octopart&amp;utm_medium=aggregator&amp;utm_campaign=870-WVS2568FBLL20NLI&amp;utm_content=ISSI</t>
  </si>
  <si>
    <t>VGA connector</t>
  </si>
  <si>
    <t>L77HDE15SD1CO</t>
  </si>
  <si>
    <t>https://eu.mouser.com/ProductDetail/Amphenol-Commercial-Products/L77HDE15SD1CO?qs=%2Fha2pyFadui68qQqwG2rBmbdK4DVbmowTxF%2FXXZBI804s8XsypvX9A==&amp;utm_source=octopart&amp;utm_medium=aggregator&amp;utm_campaign=523-L77HDE15SD1CO&amp;utm_content=Amphenol</t>
  </si>
  <si>
    <t>fpga</t>
  </si>
  <si>
    <t xml:space="preserve">ICE40UP5K-SG48I </t>
  </si>
  <si>
    <t>https://eu.mouser.com/ProductDetail/Lattice/ICE40UP5K-SG48I?qs=sGAEpiMZZMvoScKlWpK8TDOT71dY65Kd89BMrR6%252BARM%3D</t>
  </si>
  <si>
    <t>regu 3,3</t>
  </si>
  <si>
    <t>eeprom 1Kb</t>
  </si>
  <si>
    <t xml:space="preserve">M93C46-WMN6P </t>
  </si>
  <si>
    <t>https://eu.mouser.com/ProductDetail/STMicroelectronics/M93C46-WMN6P?qs=%2Fha2pyFadujyyZnHlGbLlf9chCmKcxlyMUr8oZYO7kchwKp49Qsxsw==&amp;utm_source=octopart&amp;utm_medium=aggregator&amp;utm_campaign=511-M93C46-WMN6P&amp;utm_content=STMicroelectronics</t>
  </si>
  <si>
    <t>TLV117112DCYR</t>
  </si>
  <si>
    <t>regu 1.2</t>
  </si>
  <si>
    <t>https://eu.mouser.com/ProductDetail/Texas-Instruments/TLV117112DCYR?qs=%2Fha2pyFaduhBqQL3H3AyGwNMmygLGUQP1GSgA7XZPtiDBxb7B6W%2FJA==&amp;utm_source=octopart&amp;utm_medium=aggregator&amp;utm_campaign=595-TLV117112DCYR&amp;utm_content=Texas+Instruments</t>
  </si>
  <si>
    <t xml:space="preserve">161-0097-E </t>
  </si>
  <si>
    <t>pal</t>
  </si>
  <si>
    <t>https://eu.mouser.com/ProductDetail/Kobiconn/161-0097-E?qs=%2Fha2pyFaduiSBnDJ69ivb8CZFsEH3V1cTsvfFz0YGCc=</t>
  </si>
  <si>
    <t>reloj 16</t>
  </si>
  <si>
    <t xml:space="preserve">7C-16.000MBB-T </t>
  </si>
  <si>
    <t>https://eu.mouser.com/ProductDetail/TXC-Corporation/7C-16000MBB-T?qs=%2Fha2pyFaduhfc6cmdyQVSTHOZAsF3%2FeEo%252BKlfCq9WGz69OZNn5%252BE8A%3D%3D</t>
  </si>
  <si>
    <t>LD1117S33CTR</t>
  </si>
  <si>
    <t>https://eu.mouser.com/ProductDetail/STMicroelectronics/LD1117S33CTR?qs=%2Fha2pyFaduia9VwYkVWx%2F%2FY7Kjbcmx3Hg%2F3iBN8XsPfR4AscCfrepw%3D%3D</t>
  </si>
  <si>
    <t>NX3225SA-12MHZ-STD-CSR-3</t>
  </si>
  <si>
    <t>cristal 12 Mhz</t>
  </si>
  <si>
    <t>https://eu.mouser.com/ProductDetail/NDK/NX3225SA-12MHZ-STD-CSR-3?qs=%2Fha2pyFadui%252B%2FfTihT3HjX%2FcrMgrtCOSaBVfGyFjd%2Ft6AdGqs1rg%2FjS3WCcGKRyf</t>
  </si>
  <si>
    <t>c 100 n</t>
  </si>
  <si>
    <t>c 10 u</t>
  </si>
  <si>
    <t>mosfets</t>
  </si>
  <si>
    <t>https://eu.mouser.com/ProductDetail/Nexperia/BSS138P215?qs=%2Fha2pyFaduiY%252BGIhNVjyX7yNeV8KAaxdrO8sxGg023iNnCDNXnWYUA%3D%3D</t>
  </si>
  <si>
    <t>BSS138P,215</t>
  </si>
  <si>
    <t>total x 1</t>
  </si>
  <si>
    <t>price 50</t>
  </si>
  <si>
    <t>price 100</t>
  </si>
  <si>
    <t xml:space="preserve">CR1206-JW-103ELF </t>
  </si>
  <si>
    <t>r 10 k 5%</t>
  </si>
  <si>
    <t>https://www.mouser.es/ProductDetail/Bourns/CR1206-JW-103ELF?qs=sGAEpiMZZMtlubZbdhIBIPO%2FqHb6Dwnqve9wcp4ID8k%3D</t>
  </si>
  <si>
    <t>CR1206-JW-102ELF</t>
  </si>
  <si>
    <t>r 1 k 5%</t>
  </si>
  <si>
    <t>https://www.mouser.es/ProductDetail/Bourns/CR1206-JW-102ELF?qs=sGAEpiMZZMtlubZbdhIBIFLHRuY0Wf8zbyI2xCvKwW0%3D</t>
  </si>
  <si>
    <t xml:space="preserve">CR1206-FX-1202ELF </t>
  </si>
  <si>
    <t>r 12 k 1%</t>
  </si>
  <si>
    <t>https://www.mouser.es/ProductDetail/Bourns/CR1206-FX-1202ELF?qs=sGAEpiMZZMtlubZbdhIBICIt3wBox2Qh%2Fse2nz%2Fumso%3D</t>
  </si>
  <si>
    <t>CR1206-FX-5100ELF</t>
  </si>
  <si>
    <t>r 510 1%</t>
  </si>
  <si>
    <t>https://www.mouser.es/ProductDetail/Bourns/CR1206-FX-5100ELF?qs=sGAEpiMZZMtlubZbdhIBIKcL8oyIJJKeNi6qwlkbLpY%3D</t>
  </si>
  <si>
    <t xml:space="preserve">C1206C104M5RAC </t>
  </si>
  <si>
    <t>https://www.mouser.es/ProductDetail/KEMET/C1206C104M5RAC?qs=sGAEpiMZZMsh%252B1woXyUXj3184R26%252BgbNee62FYE84qg%3D</t>
  </si>
  <si>
    <t xml:space="preserve">LMK316BJ106KL-T </t>
  </si>
  <si>
    <t>https://www.mouser.es/ProductDetail/Taiyo-Yuden/LMK316BJ106KL-T?qs=sGAEpiMZZMsh%252B1woXyUXj7c1PCWacDCMBG0g9eBsMyQ%3D</t>
  </si>
  <si>
    <t xml:space="preserve">TSW-101-07-TM-S </t>
  </si>
  <si>
    <t>needed x 1</t>
  </si>
  <si>
    <t>needed x 3</t>
  </si>
  <si>
    <t>https://www.mouser.es/ProductDetail/Samtec/TSW-106-07-TM-S?qs=sGAEpiMZZMvlX3nhDDO4AC5yIY7PTkfx4Fy2hijE3kI%3D</t>
  </si>
  <si>
    <t>pines fila de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</si>
</sst>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1" fillId="0" borderId="0" xfId="1" applyFont="1" applyAlignment="1">
      <alignment horizontal="left" vertical="center"/>
    </xf>
    <xf numFmtId="0" fontId="1" fillId="0" borderId="0" xfId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u.mouser.com/ProductDetail/Molex/47346-0001?qs=sGAEpiMZZMulM8LPOQ%252BykxKOk52KZ3dlOv3hZ6FZMJU=" TargetMode="External"/><Relationship Id="rId1" Type="http://schemas.openxmlformats.org/officeDocument/2006/relationships/hyperlink" Target="https://eu.mouser.com/ProductDetail/Microchip-Technology-Atmel/ATMEGA644PA-AU?qs=sGAEpiMZZMvqv2n3s2xjsYnfyAHBcRi60X1rgdsvvjM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topLeftCell="B1" zoomScale="85" zoomScaleNormal="85" workbookViewId="0">
      <pane ySplit="1" topLeftCell="A17" activePane="bottomLeft" state="frozen"/>
      <selection pane="bottomLeft" activeCell="F31" sqref="F31"/>
    </sheetView>
  </sheetViews>
  <sheetFormatPr baseColWidth="10" defaultColWidth="30.7109375" defaultRowHeight="36" customHeight="1" x14ac:dyDescent="0.25"/>
  <cols>
    <col min="1" max="1" width="16.28515625" style="2" customWidth="1"/>
    <col min="2" max="2" width="26.7109375" style="2" bestFit="1" customWidth="1"/>
    <col min="3" max="4" width="11" style="1" bestFit="1" customWidth="1"/>
    <col min="5" max="5" width="9.28515625" style="1" bestFit="1" customWidth="1"/>
    <col min="6" max="6" width="7.7109375" style="1" bestFit="1" customWidth="1"/>
    <col min="7" max="7" width="8" style="1" bestFit="1" customWidth="1"/>
    <col min="8" max="8" width="9" style="1" bestFit="1" customWidth="1"/>
    <col min="9" max="10" width="9.28515625" style="1" bestFit="1" customWidth="1"/>
    <col min="11" max="11" width="10.28515625" style="1" bestFit="1" customWidth="1"/>
    <col min="12" max="12" width="9" style="1" bestFit="1" customWidth="1"/>
    <col min="13" max="13" width="142.28515625" style="2" customWidth="1"/>
    <col min="14" max="16384" width="30.7109375" style="1"/>
  </cols>
  <sheetData>
    <row r="1" spans="1:13" ht="36" customHeight="1" x14ac:dyDescent="0.25">
      <c r="A1" s="1" t="s">
        <v>0</v>
      </c>
      <c r="B1" s="1" t="s">
        <v>5</v>
      </c>
      <c r="C1" s="1" t="s">
        <v>81</v>
      </c>
      <c r="D1" s="1" t="s">
        <v>82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62</v>
      </c>
      <c r="K1" s="1" t="s">
        <v>63</v>
      </c>
      <c r="L1" s="1" t="s">
        <v>61</v>
      </c>
      <c r="M1" s="1" t="s">
        <v>1</v>
      </c>
    </row>
    <row r="2" spans="1:13" ht="36" customHeight="1" x14ac:dyDescent="0.25">
      <c r="A2" s="2" t="s">
        <v>4</v>
      </c>
      <c r="B2" s="2" t="s">
        <v>2</v>
      </c>
      <c r="C2" s="1">
        <v>1</v>
      </c>
      <c r="D2" s="1">
        <f>3*C2</f>
        <v>3</v>
      </c>
      <c r="E2" s="1">
        <v>4</v>
      </c>
      <c r="F2" s="1">
        <v>4.38</v>
      </c>
      <c r="H2" s="1">
        <v>43.1</v>
      </c>
      <c r="L2" s="1">
        <f>C2*F2</f>
        <v>4.38</v>
      </c>
      <c r="M2" s="3" t="s">
        <v>3</v>
      </c>
    </row>
    <row r="3" spans="1:13" ht="36" customHeight="1" x14ac:dyDescent="0.25">
      <c r="A3" s="2" t="s">
        <v>6</v>
      </c>
      <c r="B3" s="2" t="s">
        <v>7</v>
      </c>
      <c r="C3" s="1">
        <v>1</v>
      </c>
      <c r="D3" s="1">
        <f t="shared" ref="D3:D30" si="0">3*C3</f>
        <v>3</v>
      </c>
      <c r="E3" s="1">
        <v>4</v>
      </c>
      <c r="F3" s="1">
        <v>0.78</v>
      </c>
      <c r="H3" s="1">
        <v>7.03</v>
      </c>
      <c r="L3" s="1">
        <f>C3*F3</f>
        <v>0.78</v>
      </c>
      <c r="M3" s="3" t="s">
        <v>8</v>
      </c>
    </row>
    <row r="4" spans="1:13" ht="36" customHeight="1" x14ac:dyDescent="0.25">
      <c r="A4" s="2" t="s">
        <v>9</v>
      </c>
      <c r="B4" s="2" t="s">
        <v>10</v>
      </c>
      <c r="C4" s="1">
        <v>9</v>
      </c>
      <c r="D4" s="1">
        <f t="shared" si="0"/>
        <v>27</v>
      </c>
      <c r="E4" s="1">
        <v>30</v>
      </c>
      <c r="F4" s="1">
        <v>0.4</v>
      </c>
      <c r="H4" s="1">
        <v>2.25</v>
      </c>
      <c r="L4" s="1">
        <f>C4*F4</f>
        <v>3.6</v>
      </c>
      <c r="M4" s="2" t="s">
        <v>16</v>
      </c>
    </row>
    <row r="5" spans="1:13" ht="36" customHeight="1" x14ac:dyDescent="0.25">
      <c r="A5" s="2" t="s">
        <v>19</v>
      </c>
      <c r="B5" s="2" t="s">
        <v>17</v>
      </c>
      <c r="C5" s="1">
        <v>1</v>
      </c>
      <c r="D5" s="1">
        <f t="shared" si="0"/>
        <v>3</v>
      </c>
      <c r="E5" s="1">
        <v>4</v>
      </c>
      <c r="F5" s="1">
        <v>0.31</v>
      </c>
      <c r="H5" s="1">
        <v>2.6</v>
      </c>
      <c r="L5" s="1">
        <f>C5*F5</f>
        <v>0.31</v>
      </c>
      <c r="M5" s="2" t="s">
        <v>18</v>
      </c>
    </row>
    <row r="6" spans="1:13" ht="36" customHeight="1" x14ac:dyDescent="0.25">
      <c r="A6" s="2" t="s">
        <v>20</v>
      </c>
      <c r="B6" s="2" t="s">
        <v>21</v>
      </c>
      <c r="C6" s="1">
        <v>1</v>
      </c>
      <c r="D6" s="1">
        <f t="shared" si="0"/>
        <v>3</v>
      </c>
      <c r="E6" s="1">
        <v>4</v>
      </c>
      <c r="F6" s="1">
        <v>0.26</v>
      </c>
      <c r="H6" s="1">
        <v>2.4</v>
      </c>
      <c r="L6" s="1">
        <f>C6*F6</f>
        <v>0.26</v>
      </c>
      <c r="M6" s="2" t="s">
        <v>22</v>
      </c>
    </row>
    <row r="7" spans="1:13" ht="36" customHeight="1" x14ac:dyDescent="0.25">
      <c r="A7" s="2" t="s">
        <v>23</v>
      </c>
      <c r="B7" s="2" t="s">
        <v>24</v>
      </c>
      <c r="C7" s="1">
        <v>6</v>
      </c>
      <c r="D7" s="1">
        <f t="shared" si="0"/>
        <v>18</v>
      </c>
      <c r="E7" s="1">
        <v>20</v>
      </c>
      <c r="F7" s="1">
        <v>0.27</v>
      </c>
      <c r="H7" s="1">
        <v>2.35</v>
      </c>
      <c r="L7" s="1">
        <f>C7*F7</f>
        <v>1.62</v>
      </c>
      <c r="M7" s="2" t="s">
        <v>25</v>
      </c>
    </row>
    <row r="8" spans="1:13" ht="36" customHeight="1" x14ac:dyDescent="0.25">
      <c r="A8" s="2" t="s">
        <v>26</v>
      </c>
      <c r="B8" s="2" t="s">
        <v>27</v>
      </c>
      <c r="C8" s="1">
        <v>1</v>
      </c>
      <c r="D8" s="1">
        <f t="shared" si="0"/>
        <v>3</v>
      </c>
      <c r="E8" s="1">
        <v>4</v>
      </c>
      <c r="F8" s="1">
        <v>5.86</v>
      </c>
      <c r="H8" s="1">
        <v>54.1</v>
      </c>
      <c r="L8" s="1">
        <f>C8*F8</f>
        <v>5.86</v>
      </c>
      <c r="M8" s="2" t="s">
        <v>28</v>
      </c>
    </row>
    <row r="9" spans="1:13" ht="36" customHeight="1" x14ac:dyDescent="0.25">
      <c r="A9" s="2" t="s">
        <v>29</v>
      </c>
      <c r="B9" s="2" t="s">
        <v>30</v>
      </c>
      <c r="C9" s="1">
        <v>1</v>
      </c>
      <c r="D9" s="1">
        <f t="shared" si="0"/>
        <v>3</v>
      </c>
      <c r="E9" s="1">
        <v>4</v>
      </c>
      <c r="F9" s="1">
        <v>2.66</v>
      </c>
      <c r="H9" s="1">
        <v>23.5</v>
      </c>
      <c r="L9" s="1">
        <f>C9*F9</f>
        <v>2.66</v>
      </c>
      <c r="M9" s="2" t="s">
        <v>31</v>
      </c>
    </row>
    <row r="10" spans="1:13" ht="36" customHeight="1" x14ac:dyDescent="0.25">
      <c r="A10" s="2" t="s">
        <v>32</v>
      </c>
      <c r="B10" s="2" t="s">
        <v>33</v>
      </c>
      <c r="C10" s="1">
        <v>1</v>
      </c>
      <c r="D10" s="1">
        <f t="shared" si="0"/>
        <v>3</v>
      </c>
      <c r="E10" s="1">
        <v>4</v>
      </c>
      <c r="F10" s="1">
        <v>0.79</v>
      </c>
      <c r="H10" s="1">
        <v>7.06</v>
      </c>
      <c r="L10" s="1">
        <f>C10*F10</f>
        <v>0.79</v>
      </c>
      <c r="M10" s="2" t="s">
        <v>34</v>
      </c>
    </row>
    <row r="11" spans="1:13" ht="36" customHeight="1" x14ac:dyDescent="0.25">
      <c r="A11" s="2" t="s">
        <v>35</v>
      </c>
      <c r="B11" s="2" t="s">
        <v>36</v>
      </c>
      <c r="C11" s="1">
        <v>1</v>
      </c>
      <c r="D11" s="1">
        <f t="shared" si="0"/>
        <v>3</v>
      </c>
      <c r="E11" s="1">
        <v>4</v>
      </c>
      <c r="F11" s="1">
        <v>5.24</v>
      </c>
      <c r="I11" s="1">
        <v>114.5</v>
      </c>
      <c r="L11" s="1">
        <f>C11*F11</f>
        <v>5.24</v>
      </c>
      <c r="M11" s="2" t="s">
        <v>37</v>
      </c>
    </row>
    <row r="12" spans="1:13" ht="36" customHeight="1" x14ac:dyDescent="0.25">
      <c r="A12" s="2" t="s">
        <v>38</v>
      </c>
      <c r="B12" s="2" t="s">
        <v>51</v>
      </c>
      <c r="C12" s="1">
        <v>1</v>
      </c>
      <c r="D12" s="1">
        <f t="shared" si="0"/>
        <v>3</v>
      </c>
      <c r="E12" s="1">
        <v>4</v>
      </c>
      <c r="F12" s="1">
        <v>0.35</v>
      </c>
      <c r="H12" s="1">
        <v>2.95</v>
      </c>
      <c r="L12" s="1">
        <f>C12*F12</f>
        <v>0.35</v>
      </c>
      <c r="M12" s="3" t="s">
        <v>52</v>
      </c>
    </row>
    <row r="13" spans="1:13" ht="36" customHeight="1" x14ac:dyDescent="0.25">
      <c r="A13" s="2" t="s">
        <v>39</v>
      </c>
      <c r="B13" s="2" t="s">
        <v>40</v>
      </c>
      <c r="C13" s="1">
        <v>1</v>
      </c>
      <c r="D13" s="1">
        <f t="shared" si="0"/>
        <v>3</v>
      </c>
      <c r="E13" s="1">
        <v>4</v>
      </c>
      <c r="F13" s="1">
        <v>0.14000000000000001</v>
      </c>
      <c r="H13" s="1">
        <v>1.21</v>
      </c>
      <c r="L13" s="1">
        <f>C13*F13</f>
        <v>0.14000000000000001</v>
      </c>
      <c r="M13" s="2" t="s">
        <v>41</v>
      </c>
    </row>
    <row r="14" spans="1:13" ht="36" customHeight="1" x14ac:dyDescent="0.25">
      <c r="A14" s="2" t="s">
        <v>43</v>
      </c>
      <c r="B14" s="2" t="s">
        <v>42</v>
      </c>
      <c r="C14" s="1">
        <v>1</v>
      </c>
      <c r="D14" s="1">
        <f t="shared" si="0"/>
        <v>3</v>
      </c>
      <c r="E14" s="1">
        <v>4</v>
      </c>
      <c r="F14" s="1">
        <v>0.57999999999999996</v>
      </c>
      <c r="H14" s="1">
        <v>4.8</v>
      </c>
      <c r="L14" s="1">
        <f>C14*F14</f>
        <v>0.57999999999999996</v>
      </c>
      <c r="M14" s="2" t="s">
        <v>44</v>
      </c>
    </row>
    <row r="15" spans="1:13" ht="36" customHeight="1" x14ac:dyDescent="0.25">
      <c r="A15" s="2" t="s">
        <v>46</v>
      </c>
      <c r="B15" s="2" t="s">
        <v>45</v>
      </c>
      <c r="C15" s="1">
        <v>2</v>
      </c>
      <c r="D15" s="1">
        <f t="shared" si="0"/>
        <v>6</v>
      </c>
      <c r="E15" s="1">
        <v>10</v>
      </c>
      <c r="F15" s="1">
        <v>0.71</v>
      </c>
      <c r="H15" s="1">
        <v>5.48</v>
      </c>
      <c r="L15" s="1">
        <f>C15*F15</f>
        <v>1.42</v>
      </c>
      <c r="M15" s="2" t="s">
        <v>47</v>
      </c>
    </row>
    <row r="16" spans="1:13" ht="36" customHeight="1" x14ac:dyDescent="0.25">
      <c r="A16" s="2" t="s">
        <v>48</v>
      </c>
      <c r="B16" s="2" t="s">
        <v>49</v>
      </c>
      <c r="C16" s="1">
        <v>1</v>
      </c>
      <c r="D16" s="1">
        <f t="shared" si="0"/>
        <v>3</v>
      </c>
      <c r="E16" s="1">
        <v>4</v>
      </c>
      <c r="F16" s="1">
        <v>1.86</v>
      </c>
      <c r="H16" s="1">
        <v>17.8</v>
      </c>
      <c r="L16" s="1">
        <f>C16*F16</f>
        <v>1.86</v>
      </c>
      <c r="M16" s="2" t="s">
        <v>50</v>
      </c>
    </row>
    <row r="17" spans="1:13" ht="36" customHeight="1" x14ac:dyDescent="0.25">
      <c r="A17" s="2" t="s">
        <v>54</v>
      </c>
      <c r="B17" s="2" t="s">
        <v>53</v>
      </c>
      <c r="C17" s="1">
        <v>1</v>
      </c>
      <c r="D17" s="1">
        <f t="shared" si="0"/>
        <v>3</v>
      </c>
      <c r="E17" s="1">
        <v>4</v>
      </c>
      <c r="F17" s="1">
        <v>0.62</v>
      </c>
      <c r="H17" s="1">
        <v>5.13</v>
      </c>
      <c r="L17" s="1">
        <f>C17*F17</f>
        <v>0.62</v>
      </c>
      <c r="M17" s="2" t="s">
        <v>55</v>
      </c>
    </row>
    <row r="18" spans="1:13" ht="36" customHeight="1" x14ac:dyDescent="0.25">
      <c r="A18" s="2" t="s">
        <v>58</v>
      </c>
      <c r="B18" s="2" t="s">
        <v>60</v>
      </c>
      <c r="C18" s="1">
        <v>2</v>
      </c>
      <c r="D18" s="1">
        <f t="shared" si="0"/>
        <v>6</v>
      </c>
      <c r="E18" s="1">
        <v>10</v>
      </c>
      <c r="F18" s="1">
        <v>0.21</v>
      </c>
      <c r="H18" s="1">
        <v>1.41</v>
      </c>
      <c r="L18" s="1">
        <f>C18*F18</f>
        <v>0.42</v>
      </c>
      <c r="M18" s="2" t="s">
        <v>59</v>
      </c>
    </row>
    <row r="22" spans="1:13" ht="36" customHeight="1" x14ac:dyDescent="0.25">
      <c r="A22" s="2" t="s">
        <v>65</v>
      </c>
      <c r="B22" s="2" t="s">
        <v>64</v>
      </c>
      <c r="C22" s="1">
        <v>25</v>
      </c>
      <c r="D22" s="1">
        <f t="shared" si="0"/>
        <v>75</v>
      </c>
      <c r="E22" s="1">
        <v>100</v>
      </c>
      <c r="F22" s="1">
        <v>0.09</v>
      </c>
      <c r="H22" s="1">
        <v>0.14000000000000001</v>
      </c>
      <c r="K22" s="1">
        <v>0.8</v>
      </c>
      <c r="L22" s="1">
        <f>C22*F22</f>
        <v>2.25</v>
      </c>
      <c r="M22" s="2" t="s">
        <v>66</v>
      </c>
    </row>
    <row r="23" spans="1:13" ht="36" customHeight="1" x14ac:dyDescent="0.25">
      <c r="A23" s="2" t="s">
        <v>68</v>
      </c>
      <c r="B23" s="2" t="s">
        <v>67</v>
      </c>
      <c r="C23" s="1">
        <v>10</v>
      </c>
      <c r="D23" s="1">
        <f t="shared" si="0"/>
        <v>30</v>
      </c>
      <c r="E23" s="1">
        <v>100</v>
      </c>
      <c r="F23" s="1">
        <v>0.09</v>
      </c>
      <c r="H23" s="1">
        <v>0.14000000000000001</v>
      </c>
      <c r="K23" s="1">
        <v>0.8</v>
      </c>
      <c r="L23" s="1">
        <f>C23*F23</f>
        <v>0.89999999999999991</v>
      </c>
      <c r="M23" s="2" t="s">
        <v>69</v>
      </c>
    </row>
    <row r="24" spans="1:13" ht="36" customHeight="1" x14ac:dyDescent="0.25">
      <c r="A24" s="2" t="s">
        <v>71</v>
      </c>
      <c r="B24" s="2" t="s">
        <v>70</v>
      </c>
      <c r="C24" s="1">
        <v>1</v>
      </c>
      <c r="D24" s="1">
        <f t="shared" si="0"/>
        <v>3</v>
      </c>
      <c r="E24" s="1">
        <v>10</v>
      </c>
      <c r="F24" s="1">
        <v>0.09</v>
      </c>
      <c r="H24" s="1">
        <v>0.17</v>
      </c>
      <c r="L24" s="1">
        <f>C24*F24</f>
        <v>0.09</v>
      </c>
      <c r="M24" s="2" t="s">
        <v>72</v>
      </c>
    </row>
    <row r="25" spans="1:13" ht="36" customHeight="1" x14ac:dyDescent="0.25">
      <c r="A25" s="2" t="s">
        <v>74</v>
      </c>
      <c r="B25" s="2" t="s">
        <v>73</v>
      </c>
      <c r="C25" s="1">
        <v>4</v>
      </c>
      <c r="D25" s="1">
        <f t="shared" si="0"/>
        <v>12</v>
      </c>
      <c r="E25" s="1">
        <v>20</v>
      </c>
      <c r="F25" s="1">
        <v>0.11</v>
      </c>
      <c r="H25" s="1">
        <v>0.2</v>
      </c>
      <c r="K25" s="1">
        <v>1.1000000000000001</v>
      </c>
      <c r="L25" s="1">
        <f>C25*F25</f>
        <v>0.44</v>
      </c>
      <c r="M25" s="2" t="s">
        <v>75</v>
      </c>
    </row>
    <row r="27" spans="1:13" ht="36" customHeight="1" x14ac:dyDescent="0.25">
      <c r="A27" s="2" t="s">
        <v>56</v>
      </c>
      <c r="B27" s="2" t="s">
        <v>76</v>
      </c>
      <c r="C27" s="1">
        <v>27</v>
      </c>
      <c r="D27" s="1">
        <f t="shared" si="0"/>
        <v>81</v>
      </c>
      <c r="E27" s="1">
        <v>100</v>
      </c>
      <c r="F27" s="1">
        <v>0.1</v>
      </c>
      <c r="H27" s="1">
        <v>0.41</v>
      </c>
      <c r="K27" s="1">
        <v>2.9</v>
      </c>
      <c r="L27" s="1">
        <f>C27*F27</f>
        <v>2.7</v>
      </c>
      <c r="M27" s="2" t="s">
        <v>77</v>
      </c>
    </row>
    <row r="28" spans="1:13" ht="36" customHeight="1" x14ac:dyDescent="0.25">
      <c r="A28" s="2" t="s">
        <v>57</v>
      </c>
      <c r="B28" s="2" t="s">
        <v>78</v>
      </c>
      <c r="C28" s="1">
        <v>5</v>
      </c>
      <c r="D28" s="1">
        <f t="shared" si="0"/>
        <v>15</v>
      </c>
      <c r="E28" s="1">
        <v>20</v>
      </c>
      <c r="F28" s="1">
        <v>0.22</v>
      </c>
      <c r="H28" s="1">
        <v>1</v>
      </c>
      <c r="K28" s="1">
        <v>6.7</v>
      </c>
      <c r="L28" s="1">
        <f>C28*F28</f>
        <v>1.1000000000000001</v>
      </c>
      <c r="M28" s="2" t="s">
        <v>79</v>
      </c>
    </row>
    <row r="30" spans="1:13" ht="36" customHeight="1" x14ac:dyDescent="0.25">
      <c r="A30" s="2" t="s">
        <v>84</v>
      </c>
      <c r="B30" s="2" t="s">
        <v>80</v>
      </c>
      <c r="C30" s="1">
        <v>4</v>
      </c>
      <c r="D30" s="1">
        <f t="shared" si="0"/>
        <v>12</v>
      </c>
      <c r="E30" s="1">
        <v>15</v>
      </c>
      <c r="F30" s="1">
        <v>0.38</v>
      </c>
      <c r="H30" s="1">
        <v>2.96</v>
      </c>
      <c r="K30" s="1">
        <v>3.8</v>
      </c>
      <c r="L30" s="1">
        <f>C30*F30</f>
        <v>1.52</v>
      </c>
      <c r="M30" s="4" t="s">
        <v>83</v>
      </c>
    </row>
    <row r="32" spans="1:13" ht="36" customHeight="1" x14ac:dyDescent="0.25">
      <c r="L32" s="1">
        <f>SUM(L3:L29)</f>
        <v>33.99</v>
      </c>
    </row>
  </sheetData>
  <hyperlinks>
    <hyperlink ref="M2" r:id="rId1"/>
    <hyperlink ref="M3" r:id="rId2"/>
  </hyperlinks>
  <pageMargins left="0.7" right="0.7" top="0.75" bottom="0.75" header="0.3" footer="0.3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</dc:creator>
  <cp:lastModifiedBy>Admin</cp:lastModifiedBy>
  <dcterms:created xsi:type="dcterms:W3CDTF">2019-04-10T17:49:34Z</dcterms:created>
  <dcterms:modified xsi:type="dcterms:W3CDTF">2019-04-11T10:43:40Z</dcterms:modified>
</cp:coreProperties>
</file>