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ZM\Frogs\1代相框\硬件方案\sch&amp;pcb\M3\ELC\V5\Gerber\"/>
    </mc:Choice>
  </mc:AlternateContent>
  <bookViews>
    <workbookView xWindow="0" yWindow="0" windowWidth="15765" windowHeight="13005"/>
  </bookViews>
  <sheets>
    <sheet name="Sheet2" sheetId="2" r:id="rId1"/>
  </sheets>
  <calcPr calcId="162913"/>
</workbook>
</file>

<file path=xl/calcChain.xml><?xml version="1.0" encoding="utf-8"?>
<calcChain xmlns="http://schemas.openxmlformats.org/spreadsheetml/2006/main">
  <c r="H111" i="2" l="1"/>
  <c r="H105" i="2"/>
  <c r="E105" i="2" l="1"/>
  <c r="H93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4" i="2"/>
  <c r="H95" i="2"/>
  <c r="H96" i="2"/>
  <c r="H97" i="2"/>
  <c r="H98" i="2"/>
  <c r="H99" i="2"/>
  <c r="H100" i="2"/>
  <c r="H101" i="2"/>
  <c r="H102" i="2"/>
  <c r="H103" i="2"/>
  <c r="H104" i="2"/>
  <c r="H106" i="2"/>
  <c r="H107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2" i="2"/>
  <c r="E87" i="2"/>
  <c r="E88" i="2"/>
  <c r="E89" i="2"/>
  <c r="E90" i="2"/>
  <c r="E91" i="2"/>
  <c r="E92" i="2"/>
  <c r="E94" i="2"/>
  <c r="E95" i="2"/>
  <c r="E62" i="2"/>
  <c r="E69" i="2"/>
  <c r="E70" i="2"/>
  <c r="E73" i="2"/>
  <c r="E82" i="2"/>
  <c r="E81" i="2"/>
  <c r="E10" i="2"/>
  <c r="E26" i="2"/>
  <c r="E101" i="2"/>
  <c r="E59" i="2"/>
  <c r="E104" i="2"/>
  <c r="E52" i="2"/>
  <c r="E53" i="2"/>
  <c r="E50" i="2"/>
  <c r="E54" i="2"/>
  <c r="E102" i="2"/>
  <c r="E96" i="2"/>
  <c r="E55" i="2"/>
  <c r="E57" i="2"/>
  <c r="E103" i="2"/>
  <c r="E97" i="2"/>
  <c r="E98" i="2"/>
  <c r="E56" i="2"/>
  <c r="E106" i="2"/>
  <c r="E51" i="2"/>
  <c r="E2" i="2"/>
  <c r="E99" i="2"/>
  <c r="E100" i="2"/>
  <c r="E3" i="2"/>
  <c r="E107" i="2"/>
  <c r="E58" i="2"/>
</calcChain>
</file>

<file path=xl/sharedStrings.xml><?xml version="1.0" encoding="utf-8"?>
<sst xmlns="http://schemas.openxmlformats.org/spreadsheetml/2006/main" count="316" uniqueCount="150">
  <si>
    <t>22uF/25V</t>
  </si>
  <si>
    <t>10uF/50V</t>
  </si>
  <si>
    <t>1uF/25V</t>
  </si>
  <si>
    <t>4.7uF/10V</t>
  </si>
  <si>
    <t>10uF/25V</t>
  </si>
  <si>
    <t>1uF/35V</t>
  </si>
  <si>
    <t>0.1uF/25V</t>
  </si>
  <si>
    <t>6P-0.5MM</t>
  </si>
  <si>
    <t>7P/1.25MM</t>
  </si>
  <si>
    <t>CON12P05</t>
  </si>
  <si>
    <t>SOD323</t>
  </si>
  <si>
    <t>BAT54C</t>
  </si>
  <si>
    <t>SOT23</t>
  </si>
  <si>
    <t>BAT54S</t>
  </si>
  <si>
    <t>SOD123</t>
  </si>
  <si>
    <t>1N5819SL</t>
  </si>
  <si>
    <t>600R-100M</t>
  </si>
  <si>
    <t>FB-100R</t>
  </si>
  <si>
    <t>10K</t>
  </si>
  <si>
    <t>4p-2.0</t>
  </si>
  <si>
    <t>24P-0.5MM</t>
  </si>
  <si>
    <t>CON2_1.25</t>
  </si>
  <si>
    <t>40P-0.5MM</t>
  </si>
  <si>
    <t>6.8uH/4A</t>
  </si>
  <si>
    <t>4.7UH</t>
  </si>
  <si>
    <t>1uH/3.5A</t>
  </si>
  <si>
    <t>1uH/2A</t>
  </si>
  <si>
    <t>22uH</t>
  </si>
  <si>
    <t>4.7uH/1.5A</t>
  </si>
  <si>
    <t>S8050</t>
  </si>
  <si>
    <t>WPM2015-3/TR</t>
  </si>
  <si>
    <t>0R</t>
  </si>
  <si>
    <t>100R</t>
  </si>
  <si>
    <t>4.7K/1%</t>
  </si>
  <si>
    <t>150K</t>
  </si>
  <si>
    <t>33R</t>
  </si>
  <si>
    <t>2K</t>
  </si>
  <si>
    <t>20K</t>
  </si>
  <si>
    <t>10K%1</t>
  </si>
  <si>
    <t>240R%1</t>
  </si>
  <si>
    <t>68K</t>
  </si>
  <si>
    <t>10R</t>
  </si>
  <si>
    <t>33K/1%</t>
  </si>
  <si>
    <t>191K/1%</t>
  </si>
  <si>
    <t>36K/1%</t>
  </si>
  <si>
    <t>100K</t>
  </si>
  <si>
    <t>1.2K</t>
  </si>
  <si>
    <t>133R%1</t>
  </si>
  <si>
    <t>2K%1</t>
  </si>
  <si>
    <t>15K</t>
  </si>
  <si>
    <t>200K%1</t>
  </si>
  <si>
    <t>100K%1</t>
  </si>
  <si>
    <t>47K</t>
  </si>
  <si>
    <t>51K</t>
  </si>
  <si>
    <t>210K%1</t>
  </si>
  <si>
    <t>1K</t>
  </si>
  <si>
    <t>768K%1</t>
  </si>
  <si>
    <t>120K/1%</t>
  </si>
  <si>
    <t>62K-1%</t>
  </si>
  <si>
    <t>2.2R</t>
  </si>
  <si>
    <t>2K2</t>
  </si>
  <si>
    <t>22K</t>
  </si>
  <si>
    <t>MSOP8</t>
  </si>
  <si>
    <t>FBGA96-10X14</t>
  </si>
  <si>
    <t>SOT-23-6</t>
  </si>
  <si>
    <t>4P/1.25</t>
  </si>
  <si>
    <t>CRY-D3225</t>
  </si>
  <si>
    <t>32.768KHZ</t>
  </si>
  <si>
    <t>数量</t>
    <phoneticPr fontId="1" type="noConversion"/>
  </si>
  <si>
    <t>封装</t>
    <phoneticPr fontId="1" type="noConversion"/>
  </si>
  <si>
    <t>0402</t>
    <phoneticPr fontId="1" type="noConversion"/>
  </si>
  <si>
    <t>0603</t>
    <phoneticPr fontId="1" type="noConversion"/>
  </si>
  <si>
    <t>0805</t>
    <phoneticPr fontId="1" type="noConversion"/>
  </si>
  <si>
    <t>1206</t>
    <phoneticPr fontId="1" type="noConversion"/>
  </si>
  <si>
    <t>1210</t>
    <phoneticPr fontId="1" type="noConversion"/>
  </si>
  <si>
    <t>器件类型</t>
    <phoneticPr fontId="1" type="noConversion"/>
  </si>
  <si>
    <t>接插件</t>
    <phoneticPr fontId="1" type="noConversion"/>
  </si>
  <si>
    <t>芯片</t>
    <phoneticPr fontId="1" type="noConversion"/>
  </si>
  <si>
    <t>模组</t>
    <phoneticPr fontId="1" type="noConversion"/>
  </si>
  <si>
    <t>陶瓷电容</t>
    <phoneticPr fontId="1" type="noConversion"/>
  </si>
  <si>
    <t>贴片电感</t>
    <phoneticPr fontId="1" type="noConversion"/>
  </si>
  <si>
    <t>无源晶振</t>
    <phoneticPr fontId="1" type="noConversion"/>
  </si>
  <si>
    <t>电阻</t>
    <phoneticPr fontId="1" type="noConversion"/>
  </si>
  <si>
    <t>磁珠</t>
    <phoneticPr fontId="1" type="noConversion"/>
  </si>
  <si>
    <t>二极管</t>
    <phoneticPr fontId="1" type="noConversion"/>
  </si>
  <si>
    <t>20mR%1/1/2W</t>
    <phoneticPr fontId="1" type="noConversion"/>
  </si>
  <si>
    <t>三极管</t>
    <phoneticPr fontId="1" type="noConversion"/>
  </si>
  <si>
    <t>MOS管</t>
    <phoneticPr fontId="1" type="noConversion"/>
  </si>
  <si>
    <t>按键</t>
    <phoneticPr fontId="1" type="noConversion"/>
  </si>
  <si>
    <t>旋转变阻器</t>
    <phoneticPr fontId="1" type="noConversion"/>
  </si>
  <si>
    <t xml:space="preserve">BZT52C5V6T1G  </t>
    <phoneticPr fontId="1" type="noConversion"/>
  </si>
  <si>
    <t xml:space="preserve"> BZT52C18</t>
    <phoneticPr fontId="1" type="noConversion"/>
  </si>
  <si>
    <t>ESD5V</t>
    <phoneticPr fontId="1" type="noConversion"/>
  </si>
  <si>
    <t>3x3贴片可调电阻，3引脚</t>
    <phoneticPr fontId="1" type="noConversion"/>
  </si>
  <si>
    <t>PH2.0-4P贴片卧式</t>
    <phoneticPr fontId="1" type="noConversion"/>
  </si>
  <si>
    <t>参数</t>
    <phoneticPr fontId="1" type="noConversion"/>
  </si>
  <si>
    <t>RK3128</t>
    <phoneticPr fontId="1" type="noConversion"/>
  </si>
  <si>
    <t>0.47uF/10V</t>
    <phoneticPr fontId="1" type="noConversion"/>
  </si>
  <si>
    <t>1uF/10V</t>
    <phoneticPr fontId="1" type="noConversion"/>
  </si>
  <si>
    <t>22uF/10V</t>
    <phoneticPr fontId="1" type="noConversion"/>
  </si>
  <si>
    <t>CDRH6DA贴片电感</t>
    <phoneticPr fontId="1" type="noConversion"/>
  </si>
  <si>
    <t>0.5mm间距6Pin FPC上翻盖下接触</t>
    <phoneticPr fontId="1" type="noConversion"/>
  </si>
  <si>
    <t>26MHz</t>
    <phoneticPr fontId="1" type="noConversion"/>
  </si>
  <si>
    <t>CRY-MC146</t>
    <phoneticPr fontId="1" type="noConversion"/>
  </si>
  <si>
    <t>DC-M418</t>
    <phoneticPr fontId="1" type="noConversion"/>
  </si>
  <si>
    <t>0.01uF/25V</t>
    <phoneticPr fontId="1" type="noConversion"/>
  </si>
  <si>
    <t>100pF/25V</t>
    <phoneticPr fontId="1" type="noConversion"/>
  </si>
  <si>
    <t>12pF/25V</t>
    <phoneticPr fontId="1" type="noConversion"/>
  </si>
  <si>
    <t>18PF/25V</t>
    <phoneticPr fontId="1" type="noConversion"/>
  </si>
  <si>
    <t>1NF/25V</t>
    <phoneticPr fontId="1" type="noConversion"/>
  </si>
  <si>
    <t>2.2uF/25V</t>
    <phoneticPr fontId="1" type="noConversion"/>
  </si>
  <si>
    <t>220nF/25V</t>
    <phoneticPr fontId="1" type="noConversion"/>
  </si>
  <si>
    <t>22pF/25V</t>
    <phoneticPr fontId="1" type="noConversion"/>
  </si>
  <si>
    <t>33pF/25V</t>
    <phoneticPr fontId="1" type="noConversion"/>
  </si>
  <si>
    <t>4.7uF/10V</t>
    <phoneticPr fontId="1" type="noConversion"/>
  </si>
  <si>
    <t>0.1uF/25V</t>
    <phoneticPr fontId="1" type="noConversion"/>
  </si>
  <si>
    <t>47pF/25V</t>
    <phoneticPr fontId="1" type="noConversion"/>
  </si>
  <si>
    <t>5.6pF/25V</t>
    <phoneticPr fontId="1" type="noConversion"/>
  </si>
  <si>
    <t>8pF/25V</t>
    <phoneticPr fontId="1" type="noConversion"/>
  </si>
  <si>
    <t>1K5</t>
    <phoneticPr fontId="1" type="noConversion"/>
  </si>
  <si>
    <t>FPC 0.5mm间距12Pin下接触抽屉式</t>
    <phoneticPr fontId="1" type="noConversion"/>
  </si>
  <si>
    <t>FPC0.5mm间距40Pin上接触抽屉式</t>
    <phoneticPr fontId="1" type="noConversion"/>
  </si>
  <si>
    <t>3*3mm贴片</t>
  </si>
  <si>
    <t>3*3mm贴片</t>
    <phoneticPr fontId="1" type="noConversion"/>
  </si>
  <si>
    <t>4*4mm贴片</t>
    <phoneticPr fontId="1" type="noConversion"/>
  </si>
  <si>
    <t>MP1495</t>
    <phoneticPr fontId="1" type="noConversion"/>
  </si>
  <si>
    <t>FPC 0.5mm间距24Pin下接触抽屉式</t>
    <phoneticPr fontId="1" type="noConversion"/>
  </si>
  <si>
    <t>RN0402网络电阻4R</t>
    <phoneticPr fontId="1" type="noConversion"/>
  </si>
  <si>
    <t>ESD12V</t>
    <phoneticPr fontId="1" type="noConversion"/>
  </si>
  <si>
    <t>10uF/25V</t>
    <phoneticPr fontId="1" type="noConversion"/>
  </si>
  <si>
    <r>
      <t>4</t>
    </r>
    <r>
      <rPr>
        <sz val="12"/>
        <rFont val="宋体"/>
        <family val="3"/>
        <charset val="134"/>
      </rPr>
      <t>脚贴片按键</t>
    </r>
    <r>
      <rPr>
        <sz val="12"/>
        <rFont val="Tahoma"/>
        <family val="2"/>
      </rPr>
      <t>6x6x6</t>
    </r>
    <r>
      <rPr>
        <sz val="12"/>
        <rFont val="宋体"/>
        <family val="3"/>
        <charset val="134"/>
      </rPr>
      <t>铜脚</t>
    </r>
    <phoneticPr fontId="1" type="noConversion"/>
  </si>
  <si>
    <t>1.25mm间距2P卧式贴片插座</t>
    <phoneticPr fontId="1" type="noConversion"/>
  </si>
  <si>
    <t>1.25mm间距4P卧式贴片插座</t>
    <phoneticPr fontId="1" type="noConversion"/>
  </si>
  <si>
    <t>1.25mm间距7P卧式贴片插座</t>
    <phoneticPr fontId="1" type="noConversion"/>
  </si>
  <si>
    <t>ESD5451N</t>
    <phoneticPr fontId="1" type="noConversion"/>
  </si>
  <si>
    <t>AP6212</t>
    <phoneticPr fontId="1" type="noConversion"/>
  </si>
  <si>
    <t>H5TQ4G63AFR</t>
    <phoneticPr fontId="1" type="noConversion"/>
  </si>
  <si>
    <t>MP1495</t>
    <phoneticPr fontId="1" type="noConversion"/>
  </si>
  <si>
    <t>NS4148M</t>
    <phoneticPr fontId="1" type="noConversion"/>
  </si>
  <si>
    <t>SY7200AABC</t>
    <phoneticPr fontId="1" type="noConversion"/>
  </si>
  <si>
    <t>AC108</t>
    <phoneticPr fontId="1" type="noConversion"/>
  </si>
  <si>
    <t>ES8323</t>
    <phoneticPr fontId="1" type="noConversion"/>
  </si>
  <si>
    <t>KLM8G1GEND-B031</t>
    <phoneticPr fontId="1" type="noConversion"/>
  </si>
  <si>
    <t>RK818</t>
    <phoneticPr fontId="1" type="noConversion"/>
  </si>
  <si>
    <t>DC-M418</t>
    <phoneticPr fontId="1" type="noConversion"/>
  </si>
  <si>
    <t>RT9284A-20GJ6E</t>
    <phoneticPr fontId="1" type="noConversion"/>
  </si>
  <si>
    <t xml:space="preserve">没有货 </t>
    <phoneticPr fontId="1" type="noConversion"/>
  </si>
  <si>
    <t>24MHz</t>
    <phoneticPr fontId="1" type="noConversion"/>
  </si>
  <si>
    <t>麦克风</t>
    <phoneticPr fontId="1" type="noConversion"/>
  </si>
  <si>
    <t>SPU0410LR5H-QB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</si>
</sst>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</font>
    <font>
      <sz val="9"/>
      <name val="等线"/>
      <family val="3"/>
      <charset val="134"/>
    </font>
    <font>
      <sz val="11"/>
      <name val="等线"/>
      <family val="3"/>
      <charset val="134"/>
    </font>
    <font>
      <b/>
      <sz val="11"/>
      <name val="等线"/>
      <family val="3"/>
      <charset val="134"/>
    </font>
    <font>
      <sz val="12"/>
      <name val="宋体"/>
      <family val="3"/>
      <charset val="134"/>
    </font>
    <font>
      <sz val="12"/>
      <name val="Tahoma"/>
      <family val="2"/>
    </font>
    <font>
      <sz val="10"/>
      <name val="Arial"/>
      <family val="2"/>
    </font>
    <font>
      <sz val="10"/>
      <name val="微软雅黑"/>
      <family val="2"/>
      <charset val="134"/>
    </font>
    <font>
      <sz val="11"/>
      <color rgb="FFFF0000"/>
      <name val="等线"/>
      <family val="3"/>
      <charset val="134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49" fontId="2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8" fillId="0" borderId="0" xfId="0" applyNumberFormat="1" applyFont="1">
      <alignment vertical="center"/>
    </xf>
    <xf numFmtId="4" fontId="9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219075</xdr:colOff>
      <xdr:row>106</xdr:row>
      <xdr:rowOff>114300</xdr:rowOff>
    </xdr:from>
    <xdr:to>
      <xdr:col>10</xdr:col>
      <xdr:colOff>419100</xdr:colOff>
      <xdr:row>111</xdr:row>
      <xdr:rowOff>28575</xdr:rowOff>
    </xdr:to>
    <xdr:pic>
      <xdr:nvPicPr>
        <xdr:cNvPr id="1025" name="图片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77525" y="18002250"/>
          <a:ext cx="88582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161925</xdr:colOff>
      <xdr:row>1</xdr:row>
      <xdr:rowOff>38100</xdr:rowOff>
    </xdr:from>
    <xdr:to>
      <xdr:col>13</xdr:col>
      <xdr:colOff>571500</xdr:colOff>
      <xdr:row>12</xdr:row>
      <xdr:rowOff>133350</xdr:rowOff>
    </xdr:to>
    <xdr:pic>
      <xdr:nvPicPr>
        <xdr:cNvPr id="1026" name="图片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20375" y="219075"/>
          <a:ext cx="3152775" cy="2095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topLeftCell="A44" workbookViewId="0">
      <selection activeCell="C78" sqref="C78"/>
    </sheetView>
  </sheetViews>
  <sheetFormatPr defaultRowHeight="14.25" x14ac:dyDescent="0.2"/>
  <cols>
    <col min="1" max="1" width="17.5" style="1" customWidth="1"/>
    <col min="2" max="2" width="27.25" style="1" customWidth="1"/>
    <col min="3" max="3" width="38.5" style="5" customWidth="1"/>
    <col min="4" max="16384" width="9" style="1"/>
  </cols>
  <sheetData>
    <row r="1" spans="1:8" x14ac:dyDescent="0.2">
      <c r="A1" s="1" t="s">
        <v>75</v>
      </c>
      <c r="B1" s="2" t="s">
        <v>95</v>
      </c>
      <c r="C1" s="3" t="s">
        <v>69</v>
      </c>
      <c r="D1" s="2" t="s">
        <v>68</v>
      </c>
    </row>
    <row r="2" spans="1:8" x14ac:dyDescent="0.2">
      <c r="A2" s="1" t="s">
        <v>87</v>
      </c>
      <c r="B2" s="1" t="s">
        <v>30</v>
      </c>
      <c r="C2" s="1" t="s">
        <v>12</v>
      </c>
      <c r="D2" s="1">
        <v>2</v>
      </c>
      <c r="E2" s="1">
        <f>D2*5</f>
        <v>10</v>
      </c>
      <c r="F2" s="1">
        <v>1</v>
      </c>
      <c r="H2" s="1">
        <f>E2*F2</f>
        <v>10</v>
      </c>
    </row>
    <row r="3" spans="1:8" ht="15" x14ac:dyDescent="0.2">
      <c r="A3" s="1" t="s">
        <v>88</v>
      </c>
      <c r="C3" s="1" t="s">
        <v>130</v>
      </c>
      <c r="D3" s="1">
        <v>2</v>
      </c>
      <c r="E3" s="1">
        <f>D3*5</f>
        <v>10</v>
      </c>
      <c r="F3" s="1">
        <v>1</v>
      </c>
      <c r="H3" s="1">
        <f t="shared" ref="H3:H66" si="0">E3*F3</f>
        <v>10</v>
      </c>
    </row>
    <row r="4" spans="1:8" x14ac:dyDescent="0.2">
      <c r="A4" s="1" t="s">
        <v>83</v>
      </c>
      <c r="B4" s="1" t="s">
        <v>17</v>
      </c>
      <c r="C4" s="5" t="s">
        <v>70</v>
      </c>
      <c r="D4" s="1">
        <v>1</v>
      </c>
      <c r="E4" s="1">
        <v>50</v>
      </c>
      <c r="F4" s="1">
        <v>0.2</v>
      </c>
      <c r="H4" s="1">
        <f t="shared" si="0"/>
        <v>10</v>
      </c>
    </row>
    <row r="5" spans="1:8" x14ac:dyDescent="0.2">
      <c r="A5" s="1" t="s">
        <v>83</v>
      </c>
      <c r="B5" s="1" t="s">
        <v>16</v>
      </c>
      <c r="C5" s="5" t="s">
        <v>71</v>
      </c>
      <c r="D5" s="1">
        <v>2</v>
      </c>
      <c r="E5" s="1">
        <v>50</v>
      </c>
      <c r="F5" s="1">
        <v>0.2</v>
      </c>
      <c r="H5" s="1">
        <f t="shared" si="0"/>
        <v>10</v>
      </c>
    </row>
    <row r="6" spans="1:8" x14ac:dyDescent="0.2">
      <c r="A6" s="1" t="s">
        <v>82</v>
      </c>
      <c r="B6" s="1" t="s">
        <v>31</v>
      </c>
      <c r="C6" s="5" t="s">
        <v>70</v>
      </c>
      <c r="D6" s="1">
        <v>14</v>
      </c>
      <c r="E6" s="1">
        <v>100</v>
      </c>
      <c r="F6" s="1">
        <v>0.04</v>
      </c>
      <c r="H6" s="1">
        <f t="shared" si="0"/>
        <v>4</v>
      </c>
    </row>
    <row r="7" spans="1:8" x14ac:dyDescent="0.2">
      <c r="A7" s="1" t="s">
        <v>82</v>
      </c>
      <c r="B7" s="1" t="s">
        <v>46</v>
      </c>
      <c r="C7" s="5" t="s">
        <v>70</v>
      </c>
      <c r="D7" s="1">
        <v>1</v>
      </c>
      <c r="E7" s="1">
        <v>50</v>
      </c>
      <c r="F7" s="1">
        <v>0.04</v>
      </c>
      <c r="H7" s="1">
        <f t="shared" si="0"/>
        <v>2</v>
      </c>
    </row>
    <row r="8" spans="1:8" x14ac:dyDescent="0.2">
      <c r="A8" s="1" t="s">
        <v>82</v>
      </c>
      <c r="B8" s="1" t="s">
        <v>45</v>
      </c>
      <c r="C8" s="5" t="s">
        <v>70</v>
      </c>
      <c r="D8" s="1">
        <v>8</v>
      </c>
      <c r="E8" s="1">
        <v>100</v>
      </c>
      <c r="F8" s="1">
        <v>0.04</v>
      </c>
      <c r="H8" s="1">
        <f t="shared" si="0"/>
        <v>4</v>
      </c>
    </row>
    <row r="9" spans="1:8" x14ac:dyDescent="0.2">
      <c r="A9" s="1" t="s">
        <v>82</v>
      </c>
      <c r="B9" s="1" t="s">
        <v>51</v>
      </c>
      <c r="C9" s="5" t="s">
        <v>70</v>
      </c>
      <c r="D9" s="1">
        <v>1</v>
      </c>
      <c r="E9" s="1">
        <v>50</v>
      </c>
      <c r="F9" s="1">
        <v>0.04</v>
      </c>
      <c r="H9" s="1">
        <f t="shared" si="0"/>
        <v>2</v>
      </c>
    </row>
    <row r="10" spans="1:8" x14ac:dyDescent="0.2">
      <c r="A10" s="1" t="s">
        <v>82</v>
      </c>
      <c r="B10" s="1" t="s">
        <v>32</v>
      </c>
      <c r="C10" s="5" t="s">
        <v>70</v>
      </c>
      <c r="D10" s="1">
        <v>7</v>
      </c>
      <c r="E10" s="1">
        <f>D10*5+15</f>
        <v>50</v>
      </c>
      <c r="F10" s="1">
        <v>0.04</v>
      </c>
      <c r="H10" s="1">
        <f t="shared" si="0"/>
        <v>2</v>
      </c>
    </row>
    <row r="11" spans="1:8" x14ac:dyDescent="0.2">
      <c r="A11" s="1" t="s">
        <v>82</v>
      </c>
      <c r="B11" s="1" t="s">
        <v>18</v>
      </c>
      <c r="C11" s="5" t="s">
        <v>70</v>
      </c>
      <c r="D11" s="1">
        <v>42</v>
      </c>
      <c r="E11" s="1">
        <v>250</v>
      </c>
      <c r="F11" s="1">
        <v>0.04</v>
      </c>
      <c r="H11" s="1">
        <f t="shared" si="0"/>
        <v>10</v>
      </c>
    </row>
    <row r="12" spans="1:8" x14ac:dyDescent="0.2">
      <c r="A12" s="1" t="s">
        <v>82</v>
      </c>
      <c r="B12" s="1" t="s">
        <v>38</v>
      </c>
      <c r="C12" s="5" t="s">
        <v>70</v>
      </c>
      <c r="D12" s="1">
        <v>3</v>
      </c>
      <c r="E12" s="1">
        <v>50</v>
      </c>
      <c r="F12" s="1">
        <v>0.04</v>
      </c>
      <c r="H12" s="1">
        <f t="shared" si="0"/>
        <v>2</v>
      </c>
    </row>
    <row r="13" spans="1:8" x14ac:dyDescent="0.2">
      <c r="A13" s="1" t="s">
        <v>82</v>
      </c>
      <c r="B13" s="1" t="s">
        <v>41</v>
      </c>
      <c r="C13" s="5" t="s">
        <v>70</v>
      </c>
      <c r="D13" s="1">
        <v>3</v>
      </c>
      <c r="E13" s="1">
        <v>50</v>
      </c>
      <c r="F13" s="1">
        <v>0.04</v>
      </c>
      <c r="H13" s="1">
        <f t="shared" si="0"/>
        <v>2</v>
      </c>
    </row>
    <row r="14" spans="1:8" x14ac:dyDescent="0.2">
      <c r="A14" s="1" t="s">
        <v>82</v>
      </c>
      <c r="B14" s="1" t="s">
        <v>57</v>
      </c>
      <c r="C14" s="5" t="s">
        <v>70</v>
      </c>
      <c r="D14" s="1">
        <v>1</v>
      </c>
      <c r="E14" s="1">
        <v>50</v>
      </c>
      <c r="F14" s="1">
        <v>0.04</v>
      </c>
      <c r="H14" s="1">
        <f t="shared" si="0"/>
        <v>2</v>
      </c>
    </row>
    <row r="15" spans="1:8" x14ac:dyDescent="0.2">
      <c r="A15" s="1" t="s">
        <v>82</v>
      </c>
      <c r="B15" s="1" t="s">
        <v>47</v>
      </c>
      <c r="C15" s="5" t="s">
        <v>70</v>
      </c>
      <c r="D15" s="1">
        <v>1</v>
      </c>
      <c r="E15" s="1">
        <v>50</v>
      </c>
      <c r="F15" s="1">
        <v>0.04</v>
      </c>
      <c r="H15" s="1">
        <f t="shared" si="0"/>
        <v>2</v>
      </c>
    </row>
    <row r="16" spans="1:8" x14ac:dyDescent="0.2">
      <c r="A16" s="1" t="s">
        <v>82</v>
      </c>
      <c r="B16" s="1" t="s">
        <v>34</v>
      </c>
      <c r="C16" s="5" t="s">
        <v>70</v>
      </c>
      <c r="D16" s="1">
        <v>1</v>
      </c>
      <c r="E16" s="1">
        <v>50</v>
      </c>
      <c r="F16" s="1">
        <v>0.04</v>
      </c>
      <c r="H16" s="1">
        <f t="shared" si="0"/>
        <v>2</v>
      </c>
    </row>
    <row r="17" spans="1:8" x14ac:dyDescent="0.2">
      <c r="A17" s="1" t="s">
        <v>82</v>
      </c>
      <c r="B17" s="1" t="s">
        <v>49</v>
      </c>
      <c r="C17" s="5" t="s">
        <v>70</v>
      </c>
      <c r="D17" s="1">
        <v>1</v>
      </c>
      <c r="E17" s="1">
        <v>50</v>
      </c>
      <c r="F17" s="1">
        <v>0.04</v>
      </c>
      <c r="H17" s="1">
        <f t="shared" si="0"/>
        <v>2</v>
      </c>
    </row>
    <row r="18" spans="1:8" x14ac:dyDescent="0.2">
      <c r="A18" s="1" t="s">
        <v>82</v>
      </c>
      <c r="B18" s="1" t="s">
        <v>43</v>
      </c>
      <c r="C18" s="5" t="s">
        <v>70</v>
      </c>
      <c r="D18" s="1">
        <v>1</v>
      </c>
      <c r="E18" s="1">
        <v>50</v>
      </c>
      <c r="F18" s="1">
        <v>0.04</v>
      </c>
      <c r="H18" s="1">
        <f t="shared" si="0"/>
        <v>2</v>
      </c>
    </row>
    <row r="19" spans="1:8" x14ac:dyDescent="0.2">
      <c r="A19" s="1" t="s">
        <v>82</v>
      </c>
      <c r="B19" s="1" t="s">
        <v>55</v>
      </c>
      <c r="C19" s="5" t="s">
        <v>70</v>
      </c>
      <c r="D19" s="1">
        <v>2</v>
      </c>
      <c r="E19" s="1">
        <v>50</v>
      </c>
      <c r="F19" s="1">
        <v>0.04</v>
      </c>
      <c r="H19" s="1">
        <f t="shared" si="0"/>
        <v>2</v>
      </c>
    </row>
    <row r="20" spans="1:8" x14ac:dyDescent="0.2">
      <c r="A20" s="1" t="s">
        <v>82</v>
      </c>
      <c r="B20" s="1" t="s">
        <v>119</v>
      </c>
      <c r="C20" s="5" t="s">
        <v>70</v>
      </c>
      <c r="D20" s="1">
        <v>2</v>
      </c>
      <c r="E20" s="1">
        <v>50</v>
      </c>
      <c r="F20" s="1">
        <v>0.04</v>
      </c>
      <c r="H20" s="1">
        <f t="shared" si="0"/>
        <v>2</v>
      </c>
    </row>
    <row r="21" spans="1:8" x14ac:dyDescent="0.2">
      <c r="A21" s="1" t="s">
        <v>82</v>
      </c>
      <c r="B21" s="1" t="s">
        <v>50</v>
      </c>
      <c r="C21" s="5" t="s">
        <v>70</v>
      </c>
      <c r="D21" s="1">
        <v>1</v>
      </c>
      <c r="E21" s="1">
        <v>50</v>
      </c>
      <c r="F21" s="1">
        <v>0.04</v>
      </c>
      <c r="H21" s="1">
        <f t="shared" si="0"/>
        <v>2</v>
      </c>
    </row>
    <row r="22" spans="1:8" x14ac:dyDescent="0.2">
      <c r="A22" s="1" t="s">
        <v>82</v>
      </c>
      <c r="B22" s="1" t="s">
        <v>37</v>
      </c>
      <c r="C22" s="5" t="s">
        <v>70</v>
      </c>
      <c r="D22" s="1">
        <v>5</v>
      </c>
      <c r="E22" s="1">
        <v>50</v>
      </c>
      <c r="F22" s="1">
        <v>0.04</v>
      </c>
      <c r="H22" s="1">
        <f t="shared" si="0"/>
        <v>2</v>
      </c>
    </row>
    <row r="23" spans="1:8" x14ac:dyDescent="0.2">
      <c r="A23" s="1" t="s">
        <v>82</v>
      </c>
      <c r="B23" s="1" t="s">
        <v>54</v>
      </c>
      <c r="C23" s="5" t="s">
        <v>70</v>
      </c>
      <c r="D23" s="1">
        <v>1</v>
      </c>
      <c r="E23" s="1">
        <v>50</v>
      </c>
      <c r="F23" s="1">
        <v>0.04</v>
      </c>
      <c r="H23" s="1">
        <f t="shared" si="0"/>
        <v>2</v>
      </c>
    </row>
    <row r="24" spans="1:8" x14ac:dyDescent="0.2">
      <c r="A24" s="1" t="s">
        <v>82</v>
      </c>
      <c r="B24" s="1" t="s">
        <v>61</v>
      </c>
      <c r="C24" s="5" t="s">
        <v>70</v>
      </c>
      <c r="D24" s="1">
        <v>1</v>
      </c>
      <c r="E24" s="1">
        <v>50</v>
      </c>
      <c r="F24" s="1">
        <v>0.04</v>
      </c>
      <c r="H24" s="1">
        <f t="shared" si="0"/>
        <v>2</v>
      </c>
    </row>
    <row r="25" spans="1:8" x14ac:dyDescent="0.2">
      <c r="A25" s="1" t="s">
        <v>82</v>
      </c>
      <c r="B25" s="1" t="s">
        <v>39</v>
      </c>
      <c r="C25" s="5" t="s">
        <v>70</v>
      </c>
      <c r="D25" s="1">
        <v>4</v>
      </c>
      <c r="E25" s="1">
        <v>50</v>
      </c>
      <c r="F25" s="1">
        <v>0.04</v>
      </c>
      <c r="H25" s="1">
        <f t="shared" si="0"/>
        <v>2</v>
      </c>
    </row>
    <row r="26" spans="1:8" x14ac:dyDescent="0.2">
      <c r="A26" s="1" t="s">
        <v>82</v>
      </c>
      <c r="B26" s="1" t="s">
        <v>36</v>
      </c>
      <c r="C26" s="5" t="s">
        <v>70</v>
      </c>
      <c r="D26" s="1">
        <v>17</v>
      </c>
      <c r="E26" s="1">
        <f>D26*5+15</f>
        <v>100</v>
      </c>
      <c r="F26" s="1">
        <v>0.04</v>
      </c>
      <c r="H26" s="1">
        <f t="shared" si="0"/>
        <v>4</v>
      </c>
    </row>
    <row r="27" spans="1:8" x14ac:dyDescent="0.2">
      <c r="A27" s="1" t="s">
        <v>82</v>
      </c>
      <c r="B27" s="1" t="s">
        <v>48</v>
      </c>
      <c r="C27" s="5" t="s">
        <v>70</v>
      </c>
      <c r="D27" s="1">
        <v>2</v>
      </c>
      <c r="E27" s="1">
        <v>50</v>
      </c>
      <c r="F27" s="1">
        <v>0.04</v>
      </c>
      <c r="H27" s="1">
        <f t="shared" si="0"/>
        <v>2</v>
      </c>
    </row>
    <row r="28" spans="1:8" x14ac:dyDescent="0.2">
      <c r="A28" s="1" t="s">
        <v>82</v>
      </c>
      <c r="B28" s="1" t="s">
        <v>60</v>
      </c>
      <c r="C28" s="5" t="s">
        <v>70</v>
      </c>
      <c r="D28" s="1">
        <v>2</v>
      </c>
      <c r="E28" s="1">
        <v>50</v>
      </c>
      <c r="F28" s="1">
        <v>0.04</v>
      </c>
      <c r="H28" s="1">
        <f t="shared" si="0"/>
        <v>2</v>
      </c>
    </row>
    <row r="29" spans="1:8" x14ac:dyDescent="0.2">
      <c r="A29" s="1" t="s">
        <v>82</v>
      </c>
      <c r="B29" s="1" t="s">
        <v>42</v>
      </c>
      <c r="C29" s="5" t="s">
        <v>70</v>
      </c>
      <c r="D29" s="1">
        <v>1</v>
      </c>
      <c r="E29" s="1">
        <v>50</v>
      </c>
      <c r="F29" s="1">
        <v>0.04</v>
      </c>
      <c r="H29" s="1">
        <f t="shared" si="0"/>
        <v>2</v>
      </c>
    </row>
    <row r="30" spans="1:8" x14ac:dyDescent="0.2">
      <c r="A30" s="1" t="s">
        <v>82</v>
      </c>
      <c r="B30" s="1" t="s">
        <v>35</v>
      </c>
      <c r="C30" s="5" t="s">
        <v>70</v>
      </c>
      <c r="D30" s="1">
        <v>26</v>
      </c>
      <c r="E30" s="1">
        <v>150</v>
      </c>
      <c r="F30" s="1">
        <v>0.04</v>
      </c>
      <c r="H30" s="1">
        <f t="shared" si="0"/>
        <v>6</v>
      </c>
    </row>
    <row r="31" spans="1:8" x14ac:dyDescent="0.2">
      <c r="A31" s="1" t="s">
        <v>82</v>
      </c>
      <c r="B31" s="1" t="s">
        <v>44</v>
      </c>
      <c r="C31" s="5" t="s">
        <v>70</v>
      </c>
      <c r="D31" s="1">
        <v>1</v>
      </c>
      <c r="E31" s="1">
        <v>50</v>
      </c>
      <c r="F31" s="1">
        <v>0.04</v>
      </c>
      <c r="H31" s="1">
        <f t="shared" si="0"/>
        <v>2</v>
      </c>
    </row>
    <row r="32" spans="1:8" x14ac:dyDescent="0.2">
      <c r="A32" s="1" t="s">
        <v>82</v>
      </c>
      <c r="B32" s="1" t="s">
        <v>33</v>
      </c>
      <c r="C32" s="5" t="s">
        <v>70</v>
      </c>
      <c r="D32" s="1">
        <v>8</v>
      </c>
      <c r="E32" s="1">
        <v>100</v>
      </c>
      <c r="F32" s="1">
        <v>0.04</v>
      </c>
      <c r="H32" s="1">
        <f t="shared" si="0"/>
        <v>4</v>
      </c>
    </row>
    <row r="33" spans="1:8" x14ac:dyDescent="0.2">
      <c r="A33" s="1" t="s">
        <v>82</v>
      </c>
      <c r="B33" s="1" t="s">
        <v>52</v>
      </c>
      <c r="C33" s="5" t="s">
        <v>70</v>
      </c>
      <c r="D33" s="1">
        <v>1</v>
      </c>
      <c r="E33" s="1">
        <v>50</v>
      </c>
      <c r="F33" s="1">
        <v>0.04</v>
      </c>
      <c r="H33" s="1">
        <f t="shared" si="0"/>
        <v>2</v>
      </c>
    </row>
    <row r="34" spans="1:8" x14ac:dyDescent="0.2">
      <c r="A34" s="1" t="s">
        <v>82</v>
      </c>
      <c r="B34" s="1" t="s">
        <v>53</v>
      </c>
      <c r="C34" s="5" t="s">
        <v>70</v>
      </c>
      <c r="D34" s="1">
        <v>1</v>
      </c>
      <c r="E34" s="1">
        <v>50</v>
      </c>
      <c r="F34" s="1">
        <v>0.04</v>
      </c>
      <c r="H34" s="1">
        <f t="shared" si="0"/>
        <v>2</v>
      </c>
    </row>
    <row r="35" spans="1:8" x14ac:dyDescent="0.2">
      <c r="A35" s="1" t="s">
        <v>82</v>
      </c>
      <c r="B35" s="1" t="s">
        <v>58</v>
      </c>
      <c r="C35" s="5" t="s">
        <v>70</v>
      </c>
      <c r="D35" s="1">
        <v>1</v>
      </c>
      <c r="E35" s="1">
        <v>50</v>
      </c>
      <c r="F35" s="1">
        <v>0.04</v>
      </c>
      <c r="H35" s="1">
        <f t="shared" si="0"/>
        <v>2</v>
      </c>
    </row>
    <row r="36" spans="1:8" x14ac:dyDescent="0.2">
      <c r="A36" s="1" t="s">
        <v>82</v>
      </c>
      <c r="B36" s="1" t="s">
        <v>40</v>
      </c>
      <c r="C36" s="5" t="s">
        <v>70</v>
      </c>
      <c r="D36" s="1">
        <v>1</v>
      </c>
      <c r="E36" s="1">
        <v>50</v>
      </c>
      <c r="F36" s="1">
        <v>0.04</v>
      </c>
      <c r="H36" s="1">
        <f t="shared" si="0"/>
        <v>2</v>
      </c>
    </row>
    <row r="37" spans="1:8" x14ac:dyDescent="0.2">
      <c r="A37" s="1" t="s">
        <v>82</v>
      </c>
      <c r="B37" s="1" t="s">
        <v>56</v>
      </c>
      <c r="C37" s="5" t="s">
        <v>70</v>
      </c>
      <c r="D37" s="1">
        <v>1</v>
      </c>
      <c r="E37" s="1">
        <v>50</v>
      </c>
      <c r="F37" s="1">
        <v>0.04</v>
      </c>
      <c r="H37" s="1">
        <f t="shared" si="0"/>
        <v>2</v>
      </c>
    </row>
    <row r="38" spans="1:8" x14ac:dyDescent="0.2">
      <c r="A38" s="1" t="s">
        <v>82</v>
      </c>
      <c r="B38" s="1" t="s">
        <v>59</v>
      </c>
      <c r="C38" s="5" t="s">
        <v>72</v>
      </c>
      <c r="D38" s="1">
        <v>2</v>
      </c>
      <c r="E38" s="1">
        <v>50</v>
      </c>
      <c r="F38" s="1">
        <v>0.06</v>
      </c>
      <c r="H38" s="1">
        <f t="shared" si="0"/>
        <v>3</v>
      </c>
    </row>
    <row r="39" spans="1:8" x14ac:dyDescent="0.2">
      <c r="A39" s="1" t="s">
        <v>82</v>
      </c>
      <c r="B39" s="1" t="s">
        <v>31</v>
      </c>
      <c r="C39" s="5" t="s">
        <v>73</v>
      </c>
      <c r="D39" s="1">
        <v>1</v>
      </c>
      <c r="E39" s="1">
        <v>50</v>
      </c>
      <c r="F39" s="1">
        <v>0.08</v>
      </c>
      <c r="H39" s="1">
        <f t="shared" si="0"/>
        <v>4</v>
      </c>
    </row>
    <row r="40" spans="1:8" x14ac:dyDescent="0.2">
      <c r="A40" s="1" t="s">
        <v>82</v>
      </c>
      <c r="B40" s="1" t="s">
        <v>85</v>
      </c>
      <c r="C40" s="5" t="s">
        <v>74</v>
      </c>
      <c r="D40" s="1">
        <v>1</v>
      </c>
      <c r="E40" s="1">
        <v>50</v>
      </c>
      <c r="F40" s="1">
        <v>0.8</v>
      </c>
      <c r="H40" s="1">
        <f t="shared" si="0"/>
        <v>40</v>
      </c>
    </row>
    <row r="41" spans="1:8" x14ac:dyDescent="0.2">
      <c r="A41" s="1" t="s">
        <v>82</v>
      </c>
      <c r="B41" s="1" t="s">
        <v>18</v>
      </c>
      <c r="C41" s="1" t="s">
        <v>127</v>
      </c>
      <c r="D41" s="1">
        <v>1</v>
      </c>
      <c r="E41" s="1">
        <v>50</v>
      </c>
      <c r="F41" s="1">
        <v>0.2</v>
      </c>
      <c r="H41" s="1">
        <f t="shared" si="0"/>
        <v>10</v>
      </c>
    </row>
    <row r="42" spans="1:8" x14ac:dyDescent="0.2">
      <c r="A42" s="1" t="s">
        <v>84</v>
      </c>
      <c r="B42" s="1" t="s">
        <v>134</v>
      </c>
      <c r="C42" s="5" t="s">
        <v>70</v>
      </c>
      <c r="D42" s="1">
        <v>2</v>
      </c>
      <c r="E42" s="1">
        <v>10</v>
      </c>
      <c r="F42" s="1">
        <v>0.5</v>
      </c>
      <c r="H42" s="1">
        <f t="shared" si="0"/>
        <v>5</v>
      </c>
    </row>
    <row r="43" spans="1:8" x14ac:dyDescent="0.2">
      <c r="A43" s="1" t="s">
        <v>84</v>
      </c>
      <c r="B43" s="4" t="s">
        <v>91</v>
      </c>
      <c r="C43" s="1" t="s">
        <v>14</v>
      </c>
      <c r="D43" s="1">
        <v>1</v>
      </c>
      <c r="E43" s="1">
        <v>50</v>
      </c>
      <c r="F43" s="1">
        <v>0.2</v>
      </c>
      <c r="H43" s="1">
        <f t="shared" si="0"/>
        <v>10</v>
      </c>
    </row>
    <row r="44" spans="1:8" x14ac:dyDescent="0.2">
      <c r="A44" s="1" t="s">
        <v>84</v>
      </c>
      <c r="B44" s="1" t="s">
        <v>15</v>
      </c>
      <c r="C44" s="1" t="s">
        <v>14</v>
      </c>
      <c r="D44" s="1">
        <v>2</v>
      </c>
      <c r="E44" s="1">
        <v>50</v>
      </c>
      <c r="F44" s="1">
        <v>0.2</v>
      </c>
      <c r="H44" s="1">
        <f t="shared" si="0"/>
        <v>10</v>
      </c>
    </row>
    <row r="45" spans="1:8" x14ac:dyDescent="0.2">
      <c r="A45" s="1" t="s">
        <v>84</v>
      </c>
      <c r="B45" s="1" t="s">
        <v>90</v>
      </c>
      <c r="C45" s="1" t="s">
        <v>14</v>
      </c>
      <c r="D45" s="1">
        <v>1</v>
      </c>
      <c r="E45" s="1">
        <v>50</v>
      </c>
      <c r="F45" s="1">
        <v>0.2</v>
      </c>
      <c r="H45" s="1">
        <f t="shared" si="0"/>
        <v>10</v>
      </c>
    </row>
    <row r="46" spans="1:8" x14ac:dyDescent="0.2">
      <c r="A46" s="1" t="s">
        <v>84</v>
      </c>
      <c r="B46" s="1" t="s">
        <v>128</v>
      </c>
      <c r="C46" s="1" t="s">
        <v>10</v>
      </c>
      <c r="D46" s="1">
        <v>1</v>
      </c>
      <c r="E46" s="1">
        <v>50</v>
      </c>
      <c r="F46" s="1">
        <v>0.2</v>
      </c>
      <c r="H46" s="1">
        <f t="shared" si="0"/>
        <v>10</v>
      </c>
    </row>
    <row r="47" spans="1:8" x14ac:dyDescent="0.2">
      <c r="A47" s="1" t="s">
        <v>84</v>
      </c>
      <c r="B47" s="1" t="s">
        <v>92</v>
      </c>
      <c r="C47" s="1" t="s">
        <v>10</v>
      </c>
      <c r="D47" s="1">
        <v>1</v>
      </c>
      <c r="E47" s="1">
        <v>50</v>
      </c>
      <c r="F47" s="1">
        <v>0.2</v>
      </c>
      <c r="H47" s="1">
        <f t="shared" si="0"/>
        <v>10</v>
      </c>
    </row>
    <row r="48" spans="1:8" x14ac:dyDescent="0.2">
      <c r="A48" s="1" t="s">
        <v>84</v>
      </c>
      <c r="B48" s="1" t="s">
        <v>11</v>
      </c>
      <c r="C48" s="1" t="s">
        <v>12</v>
      </c>
      <c r="D48" s="1">
        <v>1</v>
      </c>
      <c r="E48" s="1">
        <v>50</v>
      </c>
      <c r="F48" s="1">
        <v>0.2</v>
      </c>
      <c r="H48" s="1">
        <f t="shared" si="0"/>
        <v>10</v>
      </c>
    </row>
    <row r="49" spans="1:8" x14ac:dyDescent="0.2">
      <c r="A49" s="1" t="s">
        <v>84</v>
      </c>
      <c r="B49" s="1" t="s">
        <v>13</v>
      </c>
      <c r="C49" s="1" t="s">
        <v>12</v>
      </c>
      <c r="D49" s="1">
        <v>2</v>
      </c>
      <c r="E49" s="1">
        <v>50</v>
      </c>
      <c r="F49" s="1">
        <v>0.2</v>
      </c>
      <c r="H49" s="1">
        <f t="shared" si="0"/>
        <v>10</v>
      </c>
    </row>
    <row r="50" spans="1:8" x14ac:dyDescent="0.2">
      <c r="A50" s="1" t="s">
        <v>76</v>
      </c>
      <c r="B50" s="1" t="s">
        <v>7</v>
      </c>
      <c r="C50" s="1" t="s">
        <v>101</v>
      </c>
      <c r="D50" s="1">
        <v>1</v>
      </c>
      <c r="E50" s="1">
        <f t="shared" ref="E50:E57" si="1">D50*5</f>
        <v>5</v>
      </c>
      <c r="F50" s="1">
        <v>1</v>
      </c>
      <c r="H50" s="1">
        <f t="shared" si="0"/>
        <v>5</v>
      </c>
    </row>
    <row r="51" spans="1:8" x14ac:dyDescent="0.2">
      <c r="A51" s="1" t="s">
        <v>76</v>
      </c>
      <c r="B51" s="1" t="s">
        <v>21</v>
      </c>
      <c r="C51" s="1" t="s">
        <v>131</v>
      </c>
      <c r="D51" s="1">
        <v>2</v>
      </c>
      <c r="E51" s="1">
        <f t="shared" si="1"/>
        <v>10</v>
      </c>
      <c r="F51" s="1">
        <v>1</v>
      </c>
      <c r="H51" s="1">
        <f t="shared" si="0"/>
        <v>10</v>
      </c>
    </row>
    <row r="52" spans="1:8" x14ac:dyDescent="0.2">
      <c r="A52" s="1" t="s">
        <v>76</v>
      </c>
      <c r="B52" s="1" t="s">
        <v>65</v>
      </c>
      <c r="C52" s="1" t="s">
        <v>132</v>
      </c>
      <c r="D52" s="1">
        <v>1</v>
      </c>
      <c r="E52" s="1">
        <f t="shared" si="1"/>
        <v>5</v>
      </c>
      <c r="F52" s="1">
        <v>1</v>
      </c>
      <c r="H52" s="1">
        <f t="shared" si="0"/>
        <v>5</v>
      </c>
    </row>
    <row r="53" spans="1:8" x14ac:dyDescent="0.2">
      <c r="A53" s="1" t="s">
        <v>76</v>
      </c>
      <c r="B53" s="1" t="s">
        <v>8</v>
      </c>
      <c r="C53" s="1" t="s">
        <v>133</v>
      </c>
      <c r="D53" s="1">
        <v>1</v>
      </c>
      <c r="E53" s="1">
        <f t="shared" si="1"/>
        <v>5</v>
      </c>
      <c r="F53" s="1">
        <v>1</v>
      </c>
      <c r="H53" s="1">
        <f t="shared" si="0"/>
        <v>5</v>
      </c>
    </row>
    <row r="54" spans="1:8" s="7" customFormat="1" x14ac:dyDescent="0.2">
      <c r="A54" s="7" t="s">
        <v>76</v>
      </c>
      <c r="B54" s="7" t="s">
        <v>144</v>
      </c>
      <c r="C54" s="7" t="s">
        <v>104</v>
      </c>
      <c r="D54" s="7">
        <v>1</v>
      </c>
      <c r="E54" s="7">
        <f t="shared" si="1"/>
        <v>5</v>
      </c>
      <c r="G54" s="7" t="s">
        <v>146</v>
      </c>
      <c r="H54" s="7">
        <f t="shared" si="0"/>
        <v>0</v>
      </c>
    </row>
    <row r="55" spans="1:8" x14ac:dyDescent="0.2">
      <c r="A55" s="1" t="s">
        <v>76</v>
      </c>
      <c r="B55" s="1" t="s">
        <v>9</v>
      </c>
      <c r="C55" s="1" t="s">
        <v>120</v>
      </c>
      <c r="D55" s="1">
        <v>1</v>
      </c>
      <c r="E55" s="1">
        <f t="shared" si="1"/>
        <v>5</v>
      </c>
      <c r="F55" s="1">
        <v>1</v>
      </c>
      <c r="H55" s="1">
        <f t="shared" si="0"/>
        <v>5</v>
      </c>
    </row>
    <row r="56" spans="1:8" x14ac:dyDescent="0.2">
      <c r="A56" s="1" t="s">
        <v>76</v>
      </c>
      <c r="B56" s="1" t="s">
        <v>20</v>
      </c>
      <c r="C56" s="1" t="s">
        <v>126</v>
      </c>
      <c r="D56" s="1">
        <v>1</v>
      </c>
      <c r="E56" s="1">
        <f t="shared" si="1"/>
        <v>5</v>
      </c>
      <c r="F56" s="1">
        <v>1</v>
      </c>
      <c r="H56" s="1">
        <f t="shared" si="0"/>
        <v>5</v>
      </c>
    </row>
    <row r="57" spans="1:8" x14ac:dyDescent="0.2">
      <c r="A57" s="1" t="s">
        <v>76</v>
      </c>
      <c r="B57" s="1" t="s">
        <v>22</v>
      </c>
      <c r="C57" s="1" t="s">
        <v>121</v>
      </c>
      <c r="D57" s="1">
        <v>1</v>
      </c>
      <c r="E57" s="1">
        <f t="shared" si="1"/>
        <v>5</v>
      </c>
      <c r="F57" s="1">
        <v>1</v>
      </c>
      <c r="H57" s="1">
        <f t="shared" si="0"/>
        <v>5</v>
      </c>
    </row>
    <row r="58" spans="1:8" x14ac:dyDescent="0.2">
      <c r="A58" s="1" t="s">
        <v>76</v>
      </c>
      <c r="B58" s="1" t="s">
        <v>19</v>
      </c>
      <c r="C58" s="5" t="s">
        <v>94</v>
      </c>
      <c r="D58" s="1">
        <v>1</v>
      </c>
      <c r="E58" s="1">
        <f>D58*5</f>
        <v>5</v>
      </c>
      <c r="F58" s="1">
        <v>1</v>
      </c>
      <c r="H58" s="1">
        <f t="shared" si="0"/>
        <v>5</v>
      </c>
    </row>
    <row r="59" spans="1:8" x14ac:dyDescent="0.2">
      <c r="A59" s="1" t="s">
        <v>78</v>
      </c>
      <c r="B59" s="1" t="s">
        <v>135</v>
      </c>
      <c r="D59" s="1">
        <v>1</v>
      </c>
      <c r="E59" s="1">
        <f>D59*5</f>
        <v>5</v>
      </c>
      <c r="F59" s="1">
        <v>16</v>
      </c>
      <c r="H59" s="1">
        <f t="shared" si="0"/>
        <v>80</v>
      </c>
    </row>
    <row r="60" spans="1:8" x14ac:dyDescent="0.2">
      <c r="A60" s="1" t="s">
        <v>86</v>
      </c>
      <c r="B60" s="1" t="s">
        <v>29</v>
      </c>
      <c r="C60" s="1" t="s">
        <v>12</v>
      </c>
      <c r="D60" s="1">
        <v>1</v>
      </c>
      <c r="E60" s="1">
        <v>50</v>
      </c>
      <c r="F60" s="1">
        <v>0.2</v>
      </c>
      <c r="H60" s="1">
        <f t="shared" si="0"/>
        <v>10</v>
      </c>
    </row>
    <row r="61" spans="1:8" x14ac:dyDescent="0.2">
      <c r="A61" s="1" t="s">
        <v>79</v>
      </c>
      <c r="B61" s="1" t="s">
        <v>105</v>
      </c>
      <c r="C61" s="5" t="s">
        <v>70</v>
      </c>
      <c r="D61" s="1">
        <v>16</v>
      </c>
      <c r="E61" s="1">
        <v>100</v>
      </c>
      <c r="F61" s="1">
        <v>0.06</v>
      </c>
      <c r="H61" s="1">
        <f t="shared" si="0"/>
        <v>6</v>
      </c>
    </row>
    <row r="62" spans="1:8" x14ac:dyDescent="0.2">
      <c r="A62" s="1" t="s">
        <v>79</v>
      </c>
      <c r="B62" s="1" t="s">
        <v>115</v>
      </c>
      <c r="C62" s="5" t="s">
        <v>70</v>
      </c>
      <c r="D62" s="1">
        <v>100</v>
      </c>
      <c r="E62" s="1">
        <f>D62*5+15</f>
        <v>515</v>
      </c>
      <c r="F62" s="1">
        <v>0.06</v>
      </c>
      <c r="H62" s="1">
        <f t="shared" si="0"/>
        <v>30.9</v>
      </c>
    </row>
    <row r="63" spans="1:8" x14ac:dyDescent="0.2">
      <c r="A63" s="1" t="s">
        <v>79</v>
      </c>
      <c r="B63" s="1" t="s">
        <v>97</v>
      </c>
      <c r="C63" s="5" t="s">
        <v>70</v>
      </c>
      <c r="D63" s="1">
        <v>3</v>
      </c>
      <c r="E63" s="1">
        <v>50</v>
      </c>
      <c r="F63" s="1">
        <v>0.06</v>
      </c>
      <c r="H63" s="1">
        <f t="shared" si="0"/>
        <v>3</v>
      </c>
    </row>
    <row r="64" spans="1:8" x14ac:dyDescent="0.2">
      <c r="A64" s="1" t="s">
        <v>79</v>
      </c>
      <c r="B64" s="1" t="s">
        <v>106</v>
      </c>
      <c r="C64" s="5" t="s">
        <v>70</v>
      </c>
      <c r="D64" s="1">
        <v>5</v>
      </c>
      <c r="E64" s="1">
        <v>50</v>
      </c>
      <c r="F64" s="1">
        <v>0.06</v>
      </c>
      <c r="H64" s="1">
        <f t="shared" si="0"/>
        <v>3</v>
      </c>
    </row>
    <row r="65" spans="1:8" x14ac:dyDescent="0.2">
      <c r="A65" s="1" t="s">
        <v>79</v>
      </c>
      <c r="B65" s="1" t="s">
        <v>4</v>
      </c>
      <c r="C65" s="5" t="s">
        <v>70</v>
      </c>
      <c r="D65" s="1">
        <v>1</v>
      </c>
      <c r="E65" s="1">
        <v>50</v>
      </c>
      <c r="F65" s="1">
        <v>0.06</v>
      </c>
      <c r="H65" s="1">
        <f t="shared" si="0"/>
        <v>3</v>
      </c>
    </row>
    <row r="66" spans="1:8" x14ac:dyDescent="0.2">
      <c r="A66" s="1" t="s">
        <v>79</v>
      </c>
      <c r="B66" s="1" t="s">
        <v>107</v>
      </c>
      <c r="C66" s="5" t="s">
        <v>70</v>
      </c>
      <c r="D66" s="1">
        <v>2</v>
      </c>
      <c r="E66" s="1">
        <v>50</v>
      </c>
      <c r="F66" s="1">
        <v>0.06</v>
      </c>
      <c r="H66" s="1">
        <f t="shared" si="0"/>
        <v>3</v>
      </c>
    </row>
    <row r="67" spans="1:8" x14ac:dyDescent="0.2">
      <c r="A67" s="1" t="s">
        <v>79</v>
      </c>
      <c r="B67" s="1" t="s">
        <v>108</v>
      </c>
      <c r="C67" s="5" t="s">
        <v>70</v>
      </c>
      <c r="D67" s="1">
        <v>2</v>
      </c>
      <c r="E67" s="1">
        <v>50</v>
      </c>
      <c r="F67" s="1">
        <v>0.06</v>
      </c>
      <c r="H67" s="1">
        <f t="shared" ref="H67:H75" si="2">E67*F67</f>
        <v>3</v>
      </c>
    </row>
    <row r="68" spans="1:8" x14ac:dyDescent="0.2">
      <c r="A68" s="1" t="s">
        <v>79</v>
      </c>
      <c r="B68" s="1" t="s">
        <v>109</v>
      </c>
      <c r="C68" s="5" t="s">
        <v>70</v>
      </c>
      <c r="D68" s="1">
        <v>11</v>
      </c>
      <c r="E68" s="1">
        <v>100</v>
      </c>
      <c r="F68" s="1">
        <v>0.06</v>
      </c>
      <c r="H68" s="1">
        <f t="shared" si="2"/>
        <v>6</v>
      </c>
    </row>
    <row r="69" spans="1:8" x14ac:dyDescent="0.2">
      <c r="A69" s="1" t="s">
        <v>79</v>
      </c>
      <c r="B69" s="1" t="s">
        <v>2</v>
      </c>
      <c r="C69" s="5" t="s">
        <v>70</v>
      </c>
      <c r="D69" s="1">
        <v>28</v>
      </c>
      <c r="E69" s="1">
        <f>D69*5+15</f>
        <v>155</v>
      </c>
      <c r="F69" s="1">
        <v>0.1</v>
      </c>
      <c r="H69" s="1">
        <f t="shared" si="2"/>
        <v>15.5</v>
      </c>
    </row>
    <row r="70" spans="1:8" x14ac:dyDescent="0.2">
      <c r="A70" s="1" t="s">
        <v>79</v>
      </c>
      <c r="B70" s="1" t="s">
        <v>110</v>
      </c>
      <c r="C70" s="5" t="s">
        <v>70</v>
      </c>
      <c r="D70" s="1">
        <v>8</v>
      </c>
      <c r="E70" s="1">
        <f>D70*5+15</f>
        <v>55</v>
      </c>
      <c r="F70" s="1">
        <v>0.15</v>
      </c>
      <c r="H70" s="1">
        <f t="shared" si="2"/>
        <v>8.25</v>
      </c>
    </row>
    <row r="71" spans="1:8" x14ac:dyDescent="0.2">
      <c r="A71" s="1" t="s">
        <v>79</v>
      </c>
      <c r="B71" s="1" t="s">
        <v>111</v>
      </c>
      <c r="C71" s="5" t="s">
        <v>70</v>
      </c>
      <c r="D71" s="1">
        <v>4</v>
      </c>
      <c r="E71" s="1">
        <v>50</v>
      </c>
      <c r="F71" s="1">
        <v>0.06</v>
      </c>
      <c r="H71" s="1">
        <f t="shared" si="2"/>
        <v>3</v>
      </c>
    </row>
    <row r="72" spans="1:8" x14ac:dyDescent="0.2">
      <c r="A72" s="1" t="s">
        <v>79</v>
      </c>
      <c r="B72" s="1" t="s">
        <v>112</v>
      </c>
      <c r="C72" s="5" t="s">
        <v>70</v>
      </c>
      <c r="D72" s="1">
        <v>2</v>
      </c>
      <c r="E72" s="1">
        <v>50</v>
      </c>
      <c r="F72" s="1">
        <v>0.06</v>
      </c>
      <c r="H72" s="1">
        <f t="shared" si="2"/>
        <v>3</v>
      </c>
    </row>
    <row r="73" spans="1:8" x14ac:dyDescent="0.2">
      <c r="A73" s="1" t="s">
        <v>79</v>
      </c>
      <c r="B73" s="1" t="s">
        <v>113</v>
      </c>
      <c r="C73" s="5" t="s">
        <v>70</v>
      </c>
      <c r="D73" s="1">
        <v>8</v>
      </c>
      <c r="E73" s="1">
        <f>D73*5+15</f>
        <v>55</v>
      </c>
      <c r="F73" s="1">
        <v>0.06</v>
      </c>
      <c r="H73" s="1">
        <f t="shared" si="2"/>
        <v>3.3</v>
      </c>
    </row>
    <row r="74" spans="1:8" x14ac:dyDescent="0.2">
      <c r="A74" s="1" t="s">
        <v>79</v>
      </c>
      <c r="B74" s="1" t="s">
        <v>114</v>
      </c>
      <c r="C74" s="5" t="s">
        <v>70</v>
      </c>
      <c r="D74" s="1">
        <v>1</v>
      </c>
      <c r="E74" s="1">
        <v>50</v>
      </c>
      <c r="F74" s="1">
        <v>0.15</v>
      </c>
      <c r="H74" s="1">
        <f t="shared" si="2"/>
        <v>7.5</v>
      </c>
    </row>
    <row r="75" spans="1:8" x14ac:dyDescent="0.2">
      <c r="A75" s="1" t="s">
        <v>79</v>
      </c>
      <c r="B75" s="1" t="s">
        <v>116</v>
      </c>
      <c r="C75" s="5" t="s">
        <v>70</v>
      </c>
      <c r="D75" s="1">
        <v>2</v>
      </c>
      <c r="E75" s="1">
        <v>50</v>
      </c>
      <c r="F75" s="1">
        <v>0.06</v>
      </c>
      <c r="H75" s="1">
        <f t="shared" si="2"/>
        <v>3</v>
      </c>
    </row>
    <row r="76" spans="1:8" x14ac:dyDescent="0.2">
      <c r="A76" s="1" t="s">
        <v>79</v>
      </c>
      <c r="B76" s="1" t="s">
        <v>117</v>
      </c>
      <c r="C76" s="5" t="s">
        <v>70</v>
      </c>
      <c r="D76" s="1">
        <v>5</v>
      </c>
      <c r="E76" s="1">
        <v>50</v>
      </c>
      <c r="F76" s="1">
        <v>0.06</v>
      </c>
      <c r="H76" s="1">
        <f>E76*F76</f>
        <v>3</v>
      </c>
    </row>
    <row r="77" spans="1:8" x14ac:dyDescent="0.2">
      <c r="A77" s="1" t="s">
        <v>79</v>
      </c>
      <c r="B77" s="1" t="s">
        <v>118</v>
      </c>
      <c r="C77" s="5" t="s">
        <v>70</v>
      </c>
      <c r="D77" s="1">
        <v>1</v>
      </c>
      <c r="E77" s="1">
        <v>50</v>
      </c>
      <c r="F77" s="1">
        <v>0.06</v>
      </c>
      <c r="H77" s="1">
        <f t="shared" ref="H77:H107" si="3">E77*F77</f>
        <v>3</v>
      </c>
    </row>
    <row r="78" spans="1:8" x14ac:dyDescent="0.2">
      <c r="A78" s="1" t="s">
        <v>79</v>
      </c>
      <c r="B78" s="1" t="s">
        <v>6</v>
      </c>
      <c r="C78" s="5" t="s">
        <v>71</v>
      </c>
      <c r="D78" s="1">
        <v>5</v>
      </c>
      <c r="E78" s="1">
        <v>50</v>
      </c>
      <c r="F78" s="1">
        <v>0.06</v>
      </c>
      <c r="H78" s="1">
        <f t="shared" si="3"/>
        <v>3</v>
      </c>
    </row>
    <row r="79" spans="1:8" x14ac:dyDescent="0.2">
      <c r="A79" s="1" t="s">
        <v>79</v>
      </c>
      <c r="B79" s="1" t="s">
        <v>1</v>
      </c>
      <c r="C79" s="5" t="s">
        <v>71</v>
      </c>
      <c r="D79" s="1">
        <v>14</v>
      </c>
      <c r="E79" s="1">
        <v>100</v>
      </c>
      <c r="F79" s="1">
        <v>0.08</v>
      </c>
      <c r="H79" s="1">
        <f t="shared" si="3"/>
        <v>8</v>
      </c>
    </row>
    <row r="80" spans="1:8" x14ac:dyDescent="0.2">
      <c r="A80" s="1" t="s">
        <v>79</v>
      </c>
      <c r="B80" s="1" t="s">
        <v>98</v>
      </c>
      <c r="C80" s="5" t="s">
        <v>71</v>
      </c>
      <c r="D80" s="1">
        <v>2</v>
      </c>
      <c r="E80" s="1">
        <v>50</v>
      </c>
      <c r="F80" s="1">
        <v>0.1</v>
      </c>
      <c r="H80" s="1">
        <f t="shared" si="3"/>
        <v>5</v>
      </c>
    </row>
    <row r="81" spans="1:8" x14ac:dyDescent="0.2">
      <c r="A81" s="1" t="s">
        <v>79</v>
      </c>
      <c r="B81" s="1" t="s">
        <v>3</v>
      </c>
      <c r="C81" s="5" t="s">
        <v>71</v>
      </c>
      <c r="D81" s="1">
        <v>24</v>
      </c>
      <c r="E81" s="1">
        <f>D81*5+15</f>
        <v>135</v>
      </c>
      <c r="F81" s="1">
        <v>0.15</v>
      </c>
      <c r="H81" s="1">
        <f t="shared" si="3"/>
        <v>20.25</v>
      </c>
    </row>
    <row r="82" spans="1:8" x14ac:dyDescent="0.2">
      <c r="A82" s="1" t="s">
        <v>79</v>
      </c>
      <c r="B82" s="1" t="s">
        <v>129</v>
      </c>
      <c r="C82" s="5" t="s">
        <v>72</v>
      </c>
      <c r="D82" s="1">
        <v>7</v>
      </c>
      <c r="E82" s="1">
        <f>D82*5+15</f>
        <v>50</v>
      </c>
      <c r="F82" s="1">
        <v>0.2</v>
      </c>
      <c r="H82" s="1">
        <f t="shared" si="3"/>
        <v>10</v>
      </c>
    </row>
    <row r="83" spans="1:8" x14ac:dyDescent="0.2">
      <c r="A83" s="1" t="s">
        <v>79</v>
      </c>
      <c r="B83" s="1" t="s">
        <v>5</v>
      </c>
      <c r="C83" s="5" t="s">
        <v>72</v>
      </c>
      <c r="D83" s="1">
        <v>5</v>
      </c>
      <c r="E83" s="1">
        <v>50</v>
      </c>
      <c r="F83" s="1">
        <v>0.15</v>
      </c>
      <c r="H83" s="1">
        <f t="shared" si="3"/>
        <v>7.5</v>
      </c>
    </row>
    <row r="84" spans="1:8" x14ac:dyDescent="0.2">
      <c r="A84" s="1" t="s">
        <v>79</v>
      </c>
      <c r="B84" s="1" t="s">
        <v>99</v>
      </c>
      <c r="C84" s="5" t="s">
        <v>72</v>
      </c>
      <c r="D84" s="1">
        <v>13</v>
      </c>
      <c r="E84" s="1">
        <v>100</v>
      </c>
      <c r="F84" s="1">
        <v>0.2</v>
      </c>
      <c r="H84" s="1">
        <f t="shared" si="3"/>
        <v>20</v>
      </c>
    </row>
    <row r="85" spans="1:8" x14ac:dyDescent="0.2">
      <c r="A85" s="1" t="s">
        <v>79</v>
      </c>
      <c r="B85" s="1" t="s">
        <v>4</v>
      </c>
      <c r="C85" s="5" t="s">
        <v>73</v>
      </c>
      <c r="D85" s="1">
        <v>1</v>
      </c>
      <c r="E85" s="1">
        <v>50</v>
      </c>
      <c r="F85" s="1">
        <v>0.25</v>
      </c>
      <c r="H85" s="1">
        <f t="shared" si="3"/>
        <v>12.5</v>
      </c>
    </row>
    <row r="86" spans="1:8" x14ac:dyDescent="0.2">
      <c r="A86" s="1" t="s">
        <v>79</v>
      </c>
      <c r="B86" s="1" t="s">
        <v>0</v>
      </c>
      <c r="C86" s="5" t="s">
        <v>73</v>
      </c>
      <c r="D86" s="1">
        <v>11</v>
      </c>
      <c r="E86" s="1">
        <v>100</v>
      </c>
      <c r="F86" s="1">
        <v>0.3</v>
      </c>
      <c r="H86" s="1">
        <f t="shared" si="3"/>
        <v>30</v>
      </c>
    </row>
    <row r="87" spans="1:8" x14ac:dyDescent="0.2">
      <c r="A87" s="1" t="s">
        <v>80</v>
      </c>
      <c r="B87" s="1" t="s">
        <v>26</v>
      </c>
      <c r="C87" s="1" t="s">
        <v>123</v>
      </c>
      <c r="D87" s="1">
        <v>3</v>
      </c>
      <c r="E87" s="1">
        <f t="shared" ref="E87:E95" si="4">D87*5+5</f>
        <v>20</v>
      </c>
      <c r="F87" s="1">
        <v>0.8</v>
      </c>
      <c r="H87" s="1">
        <f t="shared" si="3"/>
        <v>16</v>
      </c>
    </row>
    <row r="88" spans="1:8" x14ac:dyDescent="0.2">
      <c r="A88" s="1" t="s">
        <v>80</v>
      </c>
      <c r="B88" s="1" t="s">
        <v>24</v>
      </c>
      <c r="C88" s="1" t="s">
        <v>122</v>
      </c>
      <c r="D88" s="1">
        <v>1</v>
      </c>
      <c r="E88" s="1">
        <f t="shared" si="4"/>
        <v>10</v>
      </c>
      <c r="F88" s="1">
        <v>0.8</v>
      </c>
      <c r="H88" s="1">
        <f t="shared" si="3"/>
        <v>8</v>
      </c>
    </row>
    <row r="89" spans="1:8" x14ac:dyDescent="0.2">
      <c r="A89" s="1" t="s">
        <v>80</v>
      </c>
      <c r="B89" s="1" t="s">
        <v>25</v>
      </c>
      <c r="C89" s="1" t="s">
        <v>124</v>
      </c>
      <c r="D89" s="1">
        <v>3</v>
      </c>
      <c r="E89" s="1">
        <f t="shared" si="4"/>
        <v>20</v>
      </c>
      <c r="F89" s="1">
        <v>0.8</v>
      </c>
      <c r="H89" s="1">
        <f t="shared" si="3"/>
        <v>16</v>
      </c>
    </row>
    <row r="90" spans="1:8" x14ac:dyDescent="0.2">
      <c r="A90" s="1" t="s">
        <v>80</v>
      </c>
      <c r="B90" s="1" t="s">
        <v>27</v>
      </c>
      <c r="C90" s="1" t="s">
        <v>124</v>
      </c>
      <c r="D90" s="1">
        <v>1</v>
      </c>
      <c r="E90" s="1">
        <f t="shared" si="4"/>
        <v>10</v>
      </c>
      <c r="F90" s="1">
        <v>0.8</v>
      </c>
      <c r="H90" s="1">
        <f t="shared" si="3"/>
        <v>8</v>
      </c>
    </row>
    <row r="91" spans="1:8" x14ac:dyDescent="0.2">
      <c r="A91" s="1" t="s">
        <v>80</v>
      </c>
      <c r="B91" s="1" t="s">
        <v>28</v>
      </c>
      <c r="C91" s="1" t="s">
        <v>124</v>
      </c>
      <c r="D91" s="1">
        <v>1</v>
      </c>
      <c r="E91" s="1">
        <f t="shared" si="4"/>
        <v>10</v>
      </c>
      <c r="F91" s="1">
        <v>0.8</v>
      </c>
      <c r="H91" s="1">
        <f t="shared" si="3"/>
        <v>8</v>
      </c>
    </row>
    <row r="92" spans="1:8" x14ac:dyDescent="0.2">
      <c r="A92" s="1" t="s">
        <v>80</v>
      </c>
      <c r="B92" s="1" t="s">
        <v>23</v>
      </c>
      <c r="C92" s="1" t="s">
        <v>100</v>
      </c>
      <c r="D92" s="1">
        <v>1</v>
      </c>
      <c r="E92" s="1">
        <f t="shared" si="4"/>
        <v>10</v>
      </c>
      <c r="F92" s="1">
        <v>0.8</v>
      </c>
      <c r="H92" s="1">
        <f t="shared" si="3"/>
        <v>8</v>
      </c>
    </row>
    <row r="93" spans="1:8" x14ac:dyDescent="0.2">
      <c r="A93" s="1" t="s">
        <v>81</v>
      </c>
      <c r="B93" s="1" t="s">
        <v>147</v>
      </c>
      <c r="C93" s="1" t="s">
        <v>66</v>
      </c>
      <c r="D93" s="1">
        <v>2</v>
      </c>
      <c r="E93" s="1">
        <v>10</v>
      </c>
      <c r="F93" s="1">
        <v>1.5</v>
      </c>
      <c r="H93" s="1">
        <f t="shared" ref="H93" si="5">E93*F93</f>
        <v>15</v>
      </c>
    </row>
    <row r="94" spans="1:8" x14ac:dyDescent="0.2">
      <c r="A94" s="1" t="s">
        <v>81</v>
      </c>
      <c r="B94" s="1" t="s">
        <v>102</v>
      </c>
      <c r="C94" s="1" t="s">
        <v>66</v>
      </c>
      <c r="D94" s="1">
        <v>2</v>
      </c>
      <c r="E94" s="1">
        <f t="shared" si="4"/>
        <v>15</v>
      </c>
      <c r="F94" s="1">
        <v>1.5</v>
      </c>
      <c r="H94" s="1">
        <f t="shared" si="3"/>
        <v>22.5</v>
      </c>
    </row>
    <row r="95" spans="1:8" x14ac:dyDescent="0.2">
      <c r="A95" s="1" t="s">
        <v>81</v>
      </c>
      <c r="B95" s="1" t="s">
        <v>67</v>
      </c>
      <c r="C95" s="1" t="s">
        <v>103</v>
      </c>
      <c r="D95" s="1">
        <v>1</v>
      </c>
      <c r="E95" s="1">
        <f t="shared" si="4"/>
        <v>10</v>
      </c>
      <c r="F95" s="1">
        <v>1</v>
      </c>
      <c r="H95" s="1">
        <f t="shared" si="3"/>
        <v>10</v>
      </c>
    </row>
    <row r="96" spans="1:8" x14ac:dyDescent="0.2">
      <c r="A96" s="1" t="s">
        <v>77</v>
      </c>
      <c r="B96" s="1" t="s">
        <v>136</v>
      </c>
      <c r="C96" s="1" t="s">
        <v>63</v>
      </c>
      <c r="D96" s="1">
        <v>2</v>
      </c>
      <c r="E96" s="1">
        <f t="shared" ref="E96:E107" si="6">D96*5</f>
        <v>10</v>
      </c>
      <c r="F96" s="1">
        <v>25</v>
      </c>
      <c r="H96" s="1">
        <f t="shared" si="3"/>
        <v>250</v>
      </c>
    </row>
    <row r="97" spans="1:8" x14ac:dyDescent="0.2">
      <c r="A97" s="1" t="s">
        <v>77</v>
      </c>
      <c r="B97" s="1" t="s">
        <v>137</v>
      </c>
      <c r="C97" s="1" t="s">
        <v>125</v>
      </c>
      <c r="D97" s="1">
        <v>1</v>
      </c>
      <c r="E97" s="1">
        <f t="shared" si="6"/>
        <v>5</v>
      </c>
      <c r="F97" s="1">
        <v>1.5</v>
      </c>
      <c r="H97" s="1">
        <f t="shared" si="3"/>
        <v>7.5</v>
      </c>
    </row>
    <row r="98" spans="1:8" x14ac:dyDescent="0.2">
      <c r="A98" s="1" t="s">
        <v>77</v>
      </c>
      <c r="B98" s="1" t="s">
        <v>138</v>
      </c>
      <c r="C98" s="1" t="s">
        <v>62</v>
      </c>
      <c r="D98" s="1">
        <v>2</v>
      </c>
      <c r="E98" s="1">
        <f t="shared" si="6"/>
        <v>10</v>
      </c>
      <c r="F98" s="1">
        <v>2</v>
      </c>
      <c r="H98" s="1">
        <f t="shared" si="3"/>
        <v>20</v>
      </c>
    </row>
    <row r="99" spans="1:8" ht="16.5" x14ac:dyDescent="0.2">
      <c r="A99" s="1" t="s">
        <v>77</v>
      </c>
      <c r="B99" s="6" t="s">
        <v>145</v>
      </c>
      <c r="C99" s="1" t="s">
        <v>64</v>
      </c>
      <c r="D99" s="1">
        <v>1</v>
      </c>
      <c r="E99" s="1">
        <f t="shared" si="6"/>
        <v>5</v>
      </c>
      <c r="F99" s="1">
        <v>1</v>
      </c>
      <c r="H99" s="1">
        <f t="shared" si="3"/>
        <v>5</v>
      </c>
    </row>
    <row r="100" spans="1:8" x14ac:dyDescent="0.2">
      <c r="A100" s="1" t="s">
        <v>77</v>
      </c>
      <c r="B100" s="1" t="s">
        <v>139</v>
      </c>
      <c r="C100" s="1" t="s">
        <v>64</v>
      </c>
      <c r="D100" s="1">
        <v>1</v>
      </c>
      <c r="E100" s="1">
        <f t="shared" si="6"/>
        <v>5</v>
      </c>
      <c r="F100" s="1">
        <v>1.5</v>
      </c>
      <c r="H100" s="1">
        <f t="shared" si="3"/>
        <v>7.5</v>
      </c>
    </row>
    <row r="101" spans="1:8" s="7" customFormat="1" x14ac:dyDescent="0.2">
      <c r="A101" s="7" t="s">
        <v>77</v>
      </c>
      <c r="B101" s="7" t="s">
        <v>140</v>
      </c>
      <c r="C101" s="8"/>
      <c r="D101" s="7">
        <v>1</v>
      </c>
      <c r="E101" s="7">
        <f t="shared" si="6"/>
        <v>5</v>
      </c>
      <c r="G101" s="7" t="s">
        <v>146</v>
      </c>
      <c r="H101" s="7">
        <f t="shared" si="3"/>
        <v>0</v>
      </c>
    </row>
    <row r="102" spans="1:8" x14ac:dyDescent="0.2">
      <c r="A102" s="1" t="s">
        <v>77</v>
      </c>
      <c r="B102" s="1" t="s">
        <v>141</v>
      </c>
      <c r="D102" s="1">
        <v>1</v>
      </c>
      <c r="E102" s="1">
        <f t="shared" si="6"/>
        <v>5</v>
      </c>
      <c r="F102" s="1">
        <v>4.5</v>
      </c>
      <c r="H102" s="1">
        <f t="shared" si="3"/>
        <v>22.5</v>
      </c>
    </row>
    <row r="103" spans="1:8" x14ac:dyDescent="0.2">
      <c r="A103" s="1" t="s">
        <v>77</v>
      </c>
      <c r="B103" s="1" t="s">
        <v>142</v>
      </c>
      <c r="D103" s="1">
        <v>1</v>
      </c>
      <c r="E103" s="1">
        <f t="shared" si="6"/>
        <v>5</v>
      </c>
      <c r="F103" s="1">
        <v>38</v>
      </c>
      <c r="H103" s="1">
        <f t="shared" si="3"/>
        <v>190</v>
      </c>
    </row>
    <row r="104" spans="1:8" x14ac:dyDescent="0.2">
      <c r="A104" s="1" t="s">
        <v>77</v>
      </c>
      <c r="B104" s="1" t="s">
        <v>96</v>
      </c>
      <c r="D104" s="1">
        <v>1</v>
      </c>
      <c r="E104" s="1">
        <f t="shared" si="6"/>
        <v>5</v>
      </c>
      <c r="F104" s="1">
        <v>28</v>
      </c>
      <c r="H104" s="1">
        <f t="shared" si="3"/>
        <v>140</v>
      </c>
    </row>
    <row r="105" spans="1:8" x14ac:dyDescent="0.2">
      <c r="A105" s="1" t="s">
        <v>148</v>
      </c>
      <c r="B105" s="1" t="s">
        <v>149</v>
      </c>
      <c r="D105" s="1">
        <v>2</v>
      </c>
      <c r="E105" s="1">
        <f t="shared" si="6"/>
        <v>10</v>
      </c>
      <c r="F105" s="1">
        <v>5</v>
      </c>
      <c r="H105" s="1">
        <f t="shared" si="3"/>
        <v>50</v>
      </c>
    </row>
    <row r="106" spans="1:8" x14ac:dyDescent="0.2">
      <c r="A106" s="1" t="s">
        <v>77</v>
      </c>
      <c r="B106" s="1" t="s">
        <v>143</v>
      </c>
      <c r="D106" s="1">
        <v>1</v>
      </c>
      <c r="E106" s="1">
        <f t="shared" si="6"/>
        <v>5</v>
      </c>
      <c r="F106" s="1">
        <v>13</v>
      </c>
      <c r="H106" s="1">
        <f t="shared" si="3"/>
        <v>65</v>
      </c>
    </row>
    <row r="107" spans="1:8" x14ac:dyDescent="0.2">
      <c r="A107" s="1" t="s">
        <v>89</v>
      </c>
      <c r="B107" s="1" t="s">
        <v>18</v>
      </c>
      <c r="C107" s="1" t="s">
        <v>93</v>
      </c>
      <c r="D107" s="1">
        <v>1</v>
      </c>
      <c r="E107" s="1">
        <f t="shared" si="6"/>
        <v>5</v>
      </c>
      <c r="F107" s="1">
        <v>1</v>
      </c>
      <c r="H107" s="1">
        <f t="shared" si="3"/>
        <v>5</v>
      </c>
    </row>
    <row r="111" spans="1:8" x14ac:dyDescent="0.2">
      <c r="H111" s="1">
        <f>SUM(H2:H110)</f>
        <v>1488.7</v>
      </c>
    </row>
    <row r="119" spans="3:3" ht="18.75" x14ac:dyDescent="0.2">
      <c r="C119" s="9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2018-01-24T08:51:26Z</dcterms:created>
  <dcterms:modified xsi:type="dcterms:W3CDTF">2018-01-26T07:22:18Z</dcterms:modified>
</cp:coreProperties>
</file>