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60" yWindow="222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" i="1" l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F100" i="1"/>
  <c r="G100" i="1"/>
  <c r="H100" i="1"/>
  <c r="E100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S97" i="1"/>
  <c r="M94" i="1"/>
  <c r="N94" i="1"/>
  <c r="M93" i="1"/>
  <c r="N93" i="1"/>
  <c r="M80" i="1"/>
  <c r="N80" i="1"/>
  <c r="M79" i="1"/>
  <c r="N79" i="1"/>
  <c r="M78" i="1"/>
  <c r="N78" i="1"/>
  <c r="M77" i="1"/>
  <c r="N77" i="1"/>
  <c r="M76" i="1"/>
  <c r="N76" i="1"/>
  <c r="N41" i="1"/>
  <c r="M41" i="1"/>
  <c r="M26" i="1"/>
  <c r="N26" i="1"/>
  <c r="M25" i="1"/>
  <c r="N25" i="1"/>
  <c r="M34" i="1"/>
  <c r="N34" i="1"/>
  <c r="M35" i="1"/>
  <c r="N35" i="1"/>
  <c r="M36" i="1"/>
  <c r="N36" i="1"/>
  <c r="M33" i="1"/>
  <c r="N33" i="1"/>
  <c r="M56" i="1"/>
  <c r="N56" i="1"/>
  <c r="M55" i="1"/>
  <c r="N55" i="1"/>
  <c r="M54" i="1"/>
  <c r="N54" i="1"/>
  <c r="M53" i="1"/>
  <c r="N53" i="1"/>
  <c r="M52" i="1"/>
  <c r="N52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</calcChain>
</file>

<file path=xl/sharedStrings.xml><?xml version="1.0" encoding="utf-8"?>
<sst xmlns="http://schemas.openxmlformats.org/spreadsheetml/2006/main" count="98" uniqueCount="66">
  <si>
    <t>Start</t>
  </si>
  <si>
    <t>C2</t>
  </si>
  <si>
    <t>C1</t>
  </si>
  <si>
    <t>C0</t>
  </si>
  <si>
    <t>DIF/SGL</t>
  </si>
  <si>
    <t>R2</t>
  </si>
  <si>
    <t>R1</t>
  </si>
  <si>
    <t>R0</t>
  </si>
  <si>
    <t xml:space="preserve">DECIMAL </t>
  </si>
  <si>
    <t>HEX</t>
  </si>
  <si>
    <t xml:space="preserve">CHAN 0 </t>
  </si>
  <si>
    <t>SINGLE ENDED</t>
  </si>
  <si>
    <t>CHAN 1</t>
  </si>
  <si>
    <t>CHAN 2</t>
  </si>
  <si>
    <t>CHAN 3</t>
  </si>
  <si>
    <t>CHAN 4</t>
  </si>
  <si>
    <t>CHAN 5</t>
  </si>
  <si>
    <t xml:space="preserve"> CHAN 6</t>
  </si>
  <si>
    <t xml:space="preserve"> CHAN 7</t>
  </si>
  <si>
    <t>Analog configuration byte</t>
  </si>
  <si>
    <t>Mode control byte</t>
  </si>
  <si>
    <t>Conversion start byte</t>
  </si>
  <si>
    <t>D7</t>
  </si>
  <si>
    <t>D5</t>
  </si>
  <si>
    <t>D4</t>
  </si>
  <si>
    <t>D3</t>
  </si>
  <si>
    <t>D2</t>
  </si>
  <si>
    <t>D1</t>
  </si>
  <si>
    <t>D0</t>
  </si>
  <si>
    <t>D6</t>
  </si>
  <si>
    <t>M2</t>
  </si>
  <si>
    <t>M1</t>
  </si>
  <si>
    <t>M0</t>
  </si>
  <si>
    <t>Internal clock</t>
  </si>
  <si>
    <t>Reset</t>
  </si>
  <si>
    <t>Partial power down</t>
  </si>
  <si>
    <t>Full power down</t>
  </si>
  <si>
    <t>Range -12 - +12V</t>
  </si>
  <si>
    <t>Range 0 - 6V</t>
  </si>
  <si>
    <t>Range -6 - +6V</t>
  </si>
  <si>
    <t>EOSC</t>
  </si>
  <si>
    <t>BBSQW</t>
  </si>
  <si>
    <t>CONV</t>
  </si>
  <si>
    <t>INTCN</t>
  </si>
  <si>
    <t>A2IE</t>
  </si>
  <si>
    <t>A1IE</t>
  </si>
  <si>
    <t>MAX1238</t>
  </si>
  <si>
    <t>Slave address</t>
  </si>
  <si>
    <t>REG</t>
  </si>
  <si>
    <t>SEL2</t>
  </si>
  <si>
    <t>SEL1</t>
  </si>
  <si>
    <t>SEL0</t>
  </si>
  <si>
    <t>CLK</t>
  </si>
  <si>
    <t>BIP/UNI</t>
  </si>
  <si>
    <t>RST</t>
  </si>
  <si>
    <t>X</t>
  </si>
  <si>
    <t>ADS1115</t>
  </si>
  <si>
    <t>16 BIT DELTA SIGMA</t>
  </si>
  <si>
    <t>Address</t>
  </si>
  <si>
    <t>0x 88</t>
  </si>
  <si>
    <t>Conversion register</t>
  </si>
  <si>
    <t>Config register</t>
  </si>
  <si>
    <t>16 bit</t>
  </si>
  <si>
    <t>cont read</t>
  </si>
  <si>
    <t>8 sps</t>
  </si>
  <si>
    <t>Differiental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</si>
</sst>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V102"/>
  <sheetViews>
    <sheetView tabSelected="1" topLeftCell="C9" workbookViewId="0">
      <selection activeCell="L26" sqref="L26"/>
    </sheetView>
  </sheetViews>
  <sheetFormatPr baseColWidth="10" defaultRowHeight="15" x14ac:dyDescent="0"/>
  <cols>
    <col min="16" max="16" width="16" customWidth="1"/>
  </cols>
  <sheetData>
    <row r="13" spans="3:14" ht="20">
      <c r="C13" s="1" t="s">
        <v>19</v>
      </c>
    </row>
    <row r="16" spans="3:14">
      <c r="E16" t="s">
        <v>0</v>
      </c>
      <c r="F16" t="s">
        <v>1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</row>
    <row r="17" spans="3:17">
      <c r="C17" t="s">
        <v>10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f t="shared" ref="M17:M24" si="0">L17+K17*2+J17*4+I17*8+H17*16+G17*32+F17*64+E17*128</f>
        <v>135</v>
      </c>
      <c r="N17" t="str">
        <f t="shared" ref="N17:N28" si="1">DEC2HEX(M17,2)</f>
        <v>87</v>
      </c>
      <c r="P17" t="s">
        <v>37</v>
      </c>
      <c r="Q17" t="s">
        <v>11</v>
      </c>
    </row>
    <row r="18" spans="3:17">
      <c r="C18" t="s">
        <v>12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f t="shared" si="0"/>
        <v>151</v>
      </c>
      <c r="N18" t="str">
        <f t="shared" si="1"/>
        <v>97</v>
      </c>
      <c r="P18" t="s">
        <v>37</v>
      </c>
      <c r="Q18" t="s">
        <v>11</v>
      </c>
    </row>
    <row r="19" spans="3:17">
      <c r="C19" t="s">
        <v>13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f t="shared" si="0"/>
        <v>167</v>
      </c>
      <c r="N19" t="str">
        <f t="shared" si="1"/>
        <v>A7</v>
      </c>
      <c r="P19" t="s">
        <v>37</v>
      </c>
      <c r="Q19" t="s">
        <v>11</v>
      </c>
    </row>
    <row r="20" spans="3:17">
      <c r="C20" t="s">
        <v>14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f t="shared" si="0"/>
        <v>183</v>
      </c>
      <c r="N20" t="str">
        <f t="shared" si="1"/>
        <v>B7</v>
      </c>
      <c r="P20" t="s">
        <v>37</v>
      </c>
      <c r="Q20" t="s">
        <v>11</v>
      </c>
    </row>
    <row r="21" spans="3:17">
      <c r="C21" t="s">
        <v>15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f t="shared" si="0"/>
        <v>199</v>
      </c>
      <c r="N21" t="str">
        <f t="shared" si="1"/>
        <v>C7</v>
      </c>
      <c r="P21" t="s">
        <v>37</v>
      </c>
      <c r="Q21" t="s">
        <v>11</v>
      </c>
    </row>
    <row r="22" spans="3:17">
      <c r="C22" t="s">
        <v>16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f t="shared" si="0"/>
        <v>215</v>
      </c>
      <c r="N22" t="str">
        <f t="shared" si="1"/>
        <v>D7</v>
      </c>
      <c r="P22" t="s">
        <v>37</v>
      </c>
      <c r="Q22" t="s">
        <v>11</v>
      </c>
    </row>
    <row r="23" spans="3:17">
      <c r="C23" t="s">
        <v>17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f t="shared" si="0"/>
        <v>231</v>
      </c>
      <c r="N23" t="str">
        <f t="shared" si="1"/>
        <v>E7</v>
      </c>
      <c r="P23" t="s">
        <v>37</v>
      </c>
      <c r="Q23" t="s">
        <v>11</v>
      </c>
    </row>
    <row r="24" spans="3:17">
      <c r="C24" t="s">
        <v>18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f t="shared" si="0"/>
        <v>247</v>
      </c>
      <c r="N24" t="str">
        <f t="shared" si="1"/>
        <v>F7</v>
      </c>
      <c r="P24" t="s">
        <v>37</v>
      </c>
      <c r="Q24" t="s">
        <v>11</v>
      </c>
    </row>
    <row r="25" spans="3:17">
      <c r="C25" t="s">
        <v>10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f t="shared" ref="M25:M28" si="2">L25+K25*2+J25*4+I25*8+H25*16+G25*32+F25*64+E25*128</f>
        <v>137</v>
      </c>
      <c r="N25" t="str">
        <f t="shared" si="1"/>
        <v>89</v>
      </c>
      <c r="P25" t="s">
        <v>38</v>
      </c>
      <c r="Q25" t="s">
        <v>11</v>
      </c>
    </row>
    <row r="26" spans="3:17">
      <c r="C26" t="s">
        <v>10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f t="shared" si="2"/>
        <v>143</v>
      </c>
      <c r="N26" s="2" t="str">
        <f t="shared" si="1"/>
        <v>8F</v>
      </c>
      <c r="P26" t="s">
        <v>39</v>
      </c>
      <c r="Q26" t="s">
        <v>65</v>
      </c>
    </row>
    <row r="30" spans="3:17" ht="20">
      <c r="C30" s="1" t="s">
        <v>20</v>
      </c>
    </row>
    <row r="32" spans="3:17">
      <c r="E32" t="s">
        <v>0</v>
      </c>
      <c r="F32" t="s">
        <v>30</v>
      </c>
      <c r="G32" t="s">
        <v>31</v>
      </c>
      <c r="H32" t="s">
        <v>32</v>
      </c>
      <c r="I32">
        <v>1</v>
      </c>
      <c r="J32">
        <v>0</v>
      </c>
      <c r="K32">
        <v>0</v>
      </c>
      <c r="L32">
        <v>0</v>
      </c>
      <c r="M32" t="s">
        <v>8</v>
      </c>
      <c r="N32" t="s">
        <v>9</v>
      </c>
    </row>
    <row r="33" spans="3:16"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f>L33+K33*2+J33*4+I33*8+H33*16+G33*32+F33*64+E33*128</f>
        <v>168</v>
      </c>
      <c r="N33" s="2" t="str">
        <f>DEC2HEX(M33,2)</f>
        <v>A8</v>
      </c>
      <c r="P33" t="s">
        <v>33</v>
      </c>
    </row>
    <row r="34" spans="3:16"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f t="shared" ref="M34:M36" si="3">L34+K34*2+J34*4+I34*8+H34*16+G34*32+F34*64+E34*128</f>
        <v>200</v>
      </c>
      <c r="N34" t="str">
        <f t="shared" ref="N34:N36" si="4">DEC2HEX(M34,2)</f>
        <v>C8</v>
      </c>
      <c r="P34" t="s">
        <v>34</v>
      </c>
    </row>
    <row r="35" spans="3:16"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f t="shared" si="3"/>
        <v>232</v>
      </c>
      <c r="N35" t="str">
        <f t="shared" si="4"/>
        <v>E8</v>
      </c>
      <c r="P35" t="s">
        <v>35</v>
      </c>
    </row>
    <row r="36" spans="3:16"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f t="shared" si="3"/>
        <v>248</v>
      </c>
      <c r="N36" t="str">
        <f t="shared" si="4"/>
        <v>F8</v>
      </c>
      <c r="P36" t="s">
        <v>36</v>
      </c>
    </row>
    <row r="40" spans="3:16">
      <c r="E40" t="s">
        <v>40</v>
      </c>
      <c r="F40" t="s">
        <v>41</v>
      </c>
      <c r="G40" t="s">
        <v>42</v>
      </c>
      <c r="H40">
        <v>4</v>
      </c>
      <c r="I40">
        <v>3</v>
      </c>
      <c r="J40" t="s">
        <v>43</v>
      </c>
      <c r="K40" t="s">
        <v>44</v>
      </c>
      <c r="L40" t="s">
        <v>45</v>
      </c>
      <c r="M40" t="s">
        <v>8</v>
      </c>
      <c r="N40" t="s">
        <v>9</v>
      </c>
    </row>
    <row r="41" spans="3:16"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ref="M41" si="5">L41+K41*2+J41*4+I41*8+H41*16+G41*32+F41*64+E41*128</f>
        <v>64</v>
      </c>
      <c r="N41" t="str">
        <f>DEC2HEX(M41,2)</f>
        <v>40</v>
      </c>
    </row>
    <row r="48" spans="3:16" ht="20">
      <c r="C48" s="1" t="s">
        <v>21</v>
      </c>
    </row>
    <row r="50" spans="4:14">
      <c r="E50" t="s">
        <v>0</v>
      </c>
      <c r="F50" t="s">
        <v>1</v>
      </c>
      <c r="G50" t="s">
        <v>2</v>
      </c>
      <c r="H50" t="s">
        <v>3</v>
      </c>
    </row>
    <row r="51" spans="4:14">
      <c r="E51" t="s">
        <v>22</v>
      </c>
      <c r="F51" t="s">
        <v>29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8</v>
      </c>
      <c r="N51" t="s">
        <v>9</v>
      </c>
    </row>
    <row r="52" spans="4:14"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L52+K52*2+J52*4+I52*8+H52*16+G52*32+F52*64+E52*128</f>
        <v>128</v>
      </c>
      <c r="N52" t="str">
        <f>DEC2HEX(M52,2)</f>
        <v>80</v>
      </c>
    </row>
    <row r="53" spans="4:14"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f>L53+K53*2+J53*4+I53*8+H53*16+G53*32+F53*64+E53*128</f>
        <v>144</v>
      </c>
      <c r="N53" t="str">
        <f>DEC2HEX(M53,2)</f>
        <v>90</v>
      </c>
    </row>
    <row r="54" spans="4:14">
      <c r="D54">
        <v>2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f>L54+K54*2+J54*4+I54*8+H54*16+G54*32+F54*64+E54*128</f>
        <v>160</v>
      </c>
      <c r="N54" t="str">
        <f>DEC2HEX(M54,2)</f>
        <v>A0</v>
      </c>
    </row>
    <row r="55" spans="4:14">
      <c r="D55">
        <v>3</v>
      </c>
      <c r="E55">
        <v>1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f>L55+K55*2+J55*4+I55*8+H55*16+G55*32+F55*64+E55*128</f>
        <v>176</v>
      </c>
      <c r="N55" t="str">
        <f>DEC2HEX(M55,2)</f>
        <v>B0</v>
      </c>
    </row>
    <row r="56" spans="4:14">
      <c r="D56">
        <v>4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>L56+K56*2+J56*4+I56*8+H56*16+G56*32+F56*64+E56*128</f>
        <v>192</v>
      </c>
      <c r="N56" t="str">
        <f>DEC2HEX(M56,2)</f>
        <v>C0</v>
      </c>
    </row>
    <row r="68" spans="4:14">
      <c r="D68" t="s">
        <v>46</v>
      </c>
    </row>
    <row r="71" spans="4:14">
      <c r="D71" t="s">
        <v>47</v>
      </c>
    </row>
    <row r="72" spans="4:14">
      <c r="D72">
        <v>110101</v>
      </c>
    </row>
    <row r="74" spans="4:14">
      <c r="E74">
        <v>7</v>
      </c>
      <c r="F74">
        <v>6</v>
      </c>
      <c r="G74">
        <v>5</v>
      </c>
      <c r="H74">
        <v>4</v>
      </c>
      <c r="I74">
        <v>3</v>
      </c>
      <c r="J74">
        <v>2</v>
      </c>
      <c r="K74">
        <v>1</v>
      </c>
      <c r="L74">
        <v>0</v>
      </c>
    </row>
    <row r="75" spans="4:14">
      <c r="E75" t="s">
        <v>48</v>
      </c>
      <c r="F75" t="s">
        <v>49</v>
      </c>
      <c r="G75" t="s">
        <v>50</v>
      </c>
      <c r="H75" t="s">
        <v>51</v>
      </c>
      <c r="I75" t="s">
        <v>52</v>
      </c>
      <c r="J75" t="s">
        <v>53</v>
      </c>
      <c r="K75" t="s">
        <v>54</v>
      </c>
      <c r="L75" t="s">
        <v>55</v>
      </c>
      <c r="M75" t="s">
        <v>8</v>
      </c>
      <c r="N75" t="s">
        <v>9</v>
      </c>
    </row>
    <row r="76" spans="4:14"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f>L76+K76*2+J76*4+I76*8+H76*16+G76*32+F76*64+E76*128</f>
        <v>138</v>
      </c>
      <c r="N76" t="str">
        <f>DEC2HEX(M76,2)</f>
        <v>8A</v>
      </c>
    </row>
    <row r="77" spans="4:14">
      <c r="D77">
        <v>1</v>
      </c>
      <c r="M77">
        <f>L77+K77*2+J77*4+I77*8+H77*16+G77*32+F77*64+E77*128</f>
        <v>0</v>
      </c>
      <c r="N77" t="str">
        <f>DEC2HEX(M77,2)</f>
        <v>00</v>
      </c>
    </row>
    <row r="78" spans="4:14">
      <c r="D78">
        <v>2</v>
      </c>
      <c r="M78">
        <f>L78+K78*2+J78*4+I78*8+H78*16+G78*32+F78*64+E78*128</f>
        <v>0</v>
      </c>
      <c r="N78" t="str">
        <f>DEC2HEX(M78,2)</f>
        <v>00</v>
      </c>
    </row>
    <row r="79" spans="4:14">
      <c r="D79">
        <v>3</v>
      </c>
      <c r="M79">
        <f>L79+K79*2+J79*4+I79*8+H79*16+G79*32+F79*64+E79*128</f>
        <v>0</v>
      </c>
      <c r="N79" t="str">
        <f>DEC2HEX(M79,2)</f>
        <v>00</v>
      </c>
    </row>
    <row r="80" spans="4:14">
      <c r="D80">
        <v>4</v>
      </c>
      <c r="M80">
        <f>L80+K80*2+J80*4+I80*8+H80*16+G80*32+F80*64+E80*128</f>
        <v>0</v>
      </c>
      <c r="N80" t="str">
        <f>DEC2HEX(M80,2)</f>
        <v>00</v>
      </c>
    </row>
    <row r="91" spans="2:14">
      <c r="D91" t="s">
        <v>56</v>
      </c>
      <c r="F91" t="s">
        <v>57</v>
      </c>
      <c r="J91" t="s">
        <v>58</v>
      </c>
      <c r="K91" t="s">
        <v>59</v>
      </c>
    </row>
    <row r="92" spans="2:14">
      <c r="E92">
        <v>7</v>
      </c>
      <c r="F92">
        <v>6</v>
      </c>
      <c r="G92">
        <v>5</v>
      </c>
      <c r="H92">
        <v>4</v>
      </c>
      <c r="I92">
        <v>3</v>
      </c>
      <c r="J92">
        <v>2</v>
      </c>
      <c r="K92">
        <v>1</v>
      </c>
      <c r="L92">
        <v>0</v>
      </c>
      <c r="M92" t="s">
        <v>8</v>
      </c>
      <c r="N92" t="s">
        <v>9</v>
      </c>
    </row>
    <row r="93" spans="2:14">
      <c r="B93" t="s">
        <v>62</v>
      </c>
      <c r="C93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L93+K93*2+J93*4+I93*8+H93*16+G93*32+F93*64+E93*128</f>
        <v>0</v>
      </c>
      <c r="N93" t="str">
        <f>DEC2HEX(M93,2)</f>
        <v>00</v>
      </c>
    </row>
    <row r="94" spans="2:14">
      <c r="C94" t="s">
        <v>61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f>L94+K94*2+J94*4+I94*8+H94*16+G94*32+F94*64+E94*128</f>
        <v>1</v>
      </c>
      <c r="N94" t="str">
        <f>DEC2HEX(M94,2)</f>
        <v>01</v>
      </c>
    </row>
    <row r="97" spans="5:22">
      <c r="E97">
        <f t="shared" ref="E97:R97" si="6">2*F97</f>
        <v>32768</v>
      </c>
      <c r="F97">
        <f t="shared" si="6"/>
        <v>16384</v>
      </c>
      <c r="G97">
        <f t="shared" si="6"/>
        <v>8192</v>
      </c>
      <c r="H97">
        <f t="shared" si="6"/>
        <v>4096</v>
      </c>
      <c r="I97">
        <f t="shared" si="6"/>
        <v>2048</v>
      </c>
      <c r="J97">
        <f t="shared" si="6"/>
        <v>1024</v>
      </c>
      <c r="K97">
        <f t="shared" si="6"/>
        <v>512</v>
      </c>
      <c r="L97">
        <f t="shared" si="6"/>
        <v>256</v>
      </c>
      <c r="M97">
        <f t="shared" si="6"/>
        <v>128</v>
      </c>
      <c r="N97">
        <f t="shared" si="6"/>
        <v>64</v>
      </c>
      <c r="O97">
        <f t="shared" si="6"/>
        <v>32</v>
      </c>
      <c r="P97">
        <f t="shared" si="6"/>
        <v>16</v>
      </c>
      <c r="Q97">
        <f t="shared" si="6"/>
        <v>8</v>
      </c>
      <c r="R97">
        <f t="shared" si="6"/>
        <v>4</v>
      </c>
      <c r="S97">
        <f>2*T97</f>
        <v>2</v>
      </c>
      <c r="T97">
        <v>1</v>
      </c>
    </row>
    <row r="98" spans="5:22">
      <c r="E98">
        <v>15</v>
      </c>
      <c r="F98">
        <v>14</v>
      </c>
      <c r="G98">
        <v>13</v>
      </c>
      <c r="H98">
        <v>12</v>
      </c>
      <c r="I98">
        <v>11</v>
      </c>
      <c r="J98">
        <v>10</v>
      </c>
      <c r="K98">
        <v>9</v>
      </c>
      <c r="L98">
        <v>8</v>
      </c>
      <c r="M98">
        <v>7</v>
      </c>
      <c r="N98">
        <v>6</v>
      </c>
      <c r="O98">
        <v>5</v>
      </c>
      <c r="P98">
        <v>4</v>
      </c>
      <c r="Q98">
        <v>3</v>
      </c>
      <c r="R98">
        <v>2</v>
      </c>
      <c r="S98">
        <v>1</v>
      </c>
      <c r="T98">
        <v>0</v>
      </c>
    </row>
    <row r="99" spans="5:22"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5:22">
      <c r="E100">
        <f>E99*E97</f>
        <v>0</v>
      </c>
      <c r="F100">
        <f t="shared" ref="F100:T100" si="7">F99*F97</f>
        <v>16384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256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>SUM(E100:T100)</f>
        <v>16640</v>
      </c>
      <c r="V100" t="str">
        <f>DEC2HEX(U100,4)</f>
        <v>4100</v>
      </c>
    </row>
    <row r="102" spans="5:22">
      <c r="L102" t="s">
        <v>63</v>
      </c>
      <c r="N10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2017-02-14T15:59:46Z</dcterms:created>
  <dcterms:modified xsi:type="dcterms:W3CDTF">2017-03-14T21:17:55Z</dcterms:modified>
</cp:coreProperties>
</file>