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45621"/>
</workbook>
</file>

<file path=xl/calcChain.xml><?xml version="1.0" encoding="utf-8"?>
<calcChain xmlns="http://schemas.openxmlformats.org/spreadsheetml/2006/main">
  <c r="N11" i="3" l="1"/>
  <c r="L13" i="3" l="1"/>
  <c r="L14" i="3" s="1"/>
  <c r="H11" i="3"/>
  <c r="K11" i="3"/>
  <c r="D8" i="3"/>
  <c r="E8" i="3"/>
  <c r="B10" i="3"/>
</calcChain>
</file>

<file path=xl/sharedStrings.xml><?xml version="1.0" encoding="utf-8"?>
<sst xmlns="http://schemas.openxmlformats.org/spreadsheetml/2006/main" count="74" uniqueCount="64">
  <si>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</si>
  <si>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</si>
  <si>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</si>
  <si>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</si>
  <si>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</si>
  <si>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</si>
  <si>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</si>
  <si>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</si>
  <si>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</si>
  <si>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</si>
  <si>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</si>
  <si>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</si>
  <si>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</si>
  <si>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</si>
  <si>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</si>
  <si>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</si>
  <si>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</si>
  <si>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</si>
  <si>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</si>
  <si>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</si>
  <si>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</si>
  <si>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</si>
  <si>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</si>
  <si>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</si>
  <si>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</si>
  <si>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</si>
  <si>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</si>
  <si>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www.koruza.net</t>
  </si>
  <si>
    <t>Koruza</t>
  </si>
  <si>
    <t>koruza-hs-flex-PCB.PrjPcb</t>
  </si>
  <si>
    <t>None</t>
  </si>
  <si>
    <t>05/13/2017</t>
  </si>
  <si>
    <t>11:58:18 AM</t>
  </si>
  <si>
    <t>Koruza high speed flex PCB</t>
  </si>
  <si>
    <t>25</t>
  </si>
  <si>
    <t>Manufacturer Part Number 1</t>
  </si>
  <si>
    <t>1367073-1</t>
  </si>
  <si>
    <t>Manufacturer 1</t>
  </si>
  <si>
    <t>AMP - TE CONNECTIVITY</t>
  </si>
  <si>
    <t>Description</t>
  </si>
  <si>
    <t>SFP, woutout cage, reverse orientation of SFP module</t>
  </si>
  <si>
    <t>Footprint</t>
  </si>
  <si>
    <t>SFP</t>
  </si>
  <si>
    <t>Category</t>
  </si>
  <si>
    <t>Connector</t>
  </si>
  <si>
    <t>Quantity</t>
  </si>
  <si>
    <t>Supplier 1</t>
  </si>
  <si>
    <t>Farnell</t>
  </si>
  <si>
    <t>Supplier Part Number 1</t>
  </si>
  <si>
    <t>1629987</t>
  </si>
  <si>
    <t>Supplier Order Qty 1</t>
  </si>
  <si>
    <t>Supplier Stock 1</t>
  </si>
  <si>
    <t>Supplier Unit Price 1</t>
  </si>
  <si>
    <t>Supplier Subtotal 1</t>
  </si>
  <si>
    <t>Supplier Currency 1</t>
  </si>
  <si>
    <t>GBP</t>
  </si>
  <si>
    <t>C:\Users\vojislav\Documents\koruza-hs-flex\koruza-hs-flex-PCB\koruza-hs-flex-PCB.PrjPcb</t>
  </si>
  <si>
    <t>&lt;Parameter Title not found&gt;</t>
  </si>
  <si>
    <t>2</t>
  </si>
  <si>
    <t>05/13/2017 11:58:18 AM</t>
  </si>
  <si>
    <t>Bill of Materials</t>
  </si>
  <si>
    <t>BOM_PartType</t>
  </si>
  <si>
    <t>BOM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</si>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</sst>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6" borderId="12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 wrapText="1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19" xfId="0" applyFont="1" applyFill="1" applyBorder="1" applyAlignment="1">
      <alignment horizontal="right" vertical="top" wrapText="1"/>
    </xf>
    <xf numFmtId="0" fontId="8" fillId="6" borderId="20" xfId="0" applyFont="1" applyFill="1" applyBorder="1" applyAlignment="1">
      <alignment vertical="top" wrapText="1"/>
    </xf>
    <xf numFmtId="0" fontId="15" fillId="5" borderId="21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3" xfId="0" applyFont="1" applyFill="1" applyBorder="1" applyAlignment="1">
      <alignment vertical="top" wrapText="1"/>
    </xf>
    <xf numFmtId="0" fontId="0" fillId="0" borderId="16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5" xfId="0" applyBorder="1" applyAlignment="1">
      <alignment vertical="top"/>
    </xf>
    <xf numFmtId="0" fontId="6" fillId="4" borderId="24" xfId="0" applyFont="1" applyFill="1" applyBorder="1" applyAlignment="1"/>
    <xf numFmtId="0" fontId="6" fillId="4" borderId="10" xfId="0" applyFont="1" applyFill="1" applyBorder="1" applyAlignment="1"/>
    <xf numFmtId="0" fontId="6" fillId="4" borderId="25" xfId="0" applyFont="1" applyFill="1" applyBorder="1" applyAlignment="1"/>
    <xf numFmtId="0" fontId="6" fillId="4" borderId="26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6" xfId="0" applyFont="1" applyFill="1" applyBorder="1" applyAlignment="1">
      <alignment wrapText="1"/>
    </xf>
    <xf numFmtId="0" fontId="6" fillId="4" borderId="27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28" xfId="0" applyFont="1" applyFill="1" applyBorder="1" applyAlignment="1">
      <alignment horizontal="left"/>
    </xf>
    <xf numFmtId="0" fontId="7" fillId="4" borderId="29" xfId="0" applyFont="1" applyFill="1" applyBorder="1" applyAlignment="1">
      <alignment horizontal="left" vertical="center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19" xfId="0" applyNumberFormat="1" applyFont="1" applyFill="1" applyBorder="1" applyAlignment="1">
      <alignment horizontal="right" vertical="top" wrapText="1"/>
    </xf>
    <xf numFmtId="2" fontId="8" fillId="6" borderId="20" xfId="0" applyNumberFormat="1" applyFont="1" applyFill="1" applyBorder="1" applyAlignment="1">
      <alignment vertical="top" wrapText="1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5" fillId="4" borderId="16" xfId="0" quotePrefix="1" applyFont="1" applyFill="1" applyBorder="1" applyAlignment="1">
      <alignment horizontal="center" vertical="center" wrapText="1"/>
    </xf>
    <xf numFmtId="0" fontId="8" fillId="6" borderId="13" xfId="0" quotePrefix="1" applyFont="1" applyFill="1" applyBorder="1" applyAlignment="1">
      <alignment vertical="top" wrapText="1"/>
    </xf>
    <xf numFmtId="0" fontId="8" fillId="6" borderId="13" xfId="0" quotePrefix="1" applyFont="1" applyFill="1" applyBorder="1" applyAlignment="1">
      <alignment horizontal="center" vertical="top" wrapText="1"/>
    </xf>
    <xf numFmtId="0" fontId="5" fillId="4" borderId="18" xfId="0" quotePrefix="1" applyFont="1" applyFill="1" applyBorder="1" applyAlignment="1">
      <alignment horizontal="center" vertical="center" wrapText="1"/>
    </xf>
    <xf numFmtId="0" fontId="5" fillId="4" borderId="22" xfId="0" quotePrefix="1" applyFont="1" applyFill="1" applyBorder="1" applyAlignment="1">
      <alignment horizontal="center" vertical="center" wrapText="1"/>
    </xf>
    <xf numFmtId="0" fontId="5" fillId="4" borderId="17" xfId="0" quotePrefix="1" applyFont="1" applyFill="1" applyBorder="1" applyAlignment="1">
      <alignment horizontal="center" vertical="center" wrapText="1"/>
    </xf>
    <xf numFmtId="0" fontId="8" fillId="6" borderId="31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top"/>
    </xf>
    <xf numFmtId="2" fontId="0" fillId="0" borderId="6" xfId="0" applyNumberFormat="1" applyBorder="1" applyAlignment="1">
      <alignment vertical="top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Alignment="1">
      <alignment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3" xfId="0" applyFont="1" applyBorder="1" applyAlignment="1">
      <alignment vertical="top"/>
    </xf>
    <xf numFmtId="0" fontId="0" fillId="0" borderId="34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421341</xdr:colOff>
      <xdr:row>2</xdr:row>
      <xdr:rowOff>89646</xdr:rowOff>
    </xdr:from>
    <xdr:to>
      <xdr:col>13</xdr:col>
      <xdr:colOff>340658</xdr:colOff>
      <xdr:row>7</xdr:row>
      <xdr:rowOff>62752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1223" y="744070"/>
          <a:ext cx="1057835" cy="1057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oruza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9"/>
  <sheetViews>
    <sheetView showGridLines="0" tabSelected="1" zoomScale="85" zoomScaleNormal="85" workbookViewId="0">
      <selection activeCell="I24" sqref="I24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72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7" ht="13.8" thickBot="1" x14ac:dyDescent="0.3">
      <c r="A1" s="47"/>
      <c r="B1" s="48"/>
      <c r="C1" s="49"/>
      <c r="D1" s="49"/>
      <c r="E1" s="49"/>
      <c r="F1" s="48"/>
      <c r="G1" s="48"/>
      <c r="H1" s="48"/>
      <c r="I1" s="63"/>
      <c r="J1" s="48"/>
      <c r="K1" s="48"/>
      <c r="L1" s="48"/>
      <c r="M1" s="48"/>
      <c r="N1" s="48"/>
      <c r="O1" s="58"/>
    </row>
    <row r="2" spans="1:17" ht="37.5" customHeight="1" thickBot="1" x14ac:dyDescent="0.3">
      <c r="A2" s="50"/>
      <c r="B2" s="23"/>
      <c r="C2" s="23" t="s">
        <v>19</v>
      </c>
      <c r="D2" s="51"/>
      <c r="E2" s="24"/>
      <c r="F2" s="80" t="s">
        <v>33</v>
      </c>
      <c r="G2" s="12"/>
      <c r="H2" s="12"/>
      <c r="I2" s="64"/>
      <c r="J2" s="12"/>
      <c r="K2" s="12"/>
      <c r="L2" s="12"/>
      <c r="M2" s="12"/>
      <c r="N2" s="12"/>
      <c r="O2" s="59"/>
    </row>
    <row r="3" spans="1:17" ht="23.25" customHeight="1" x14ac:dyDescent="0.25">
      <c r="A3" s="50"/>
      <c r="B3" s="13"/>
      <c r="C3" s="13" t="s">
        <v>14</v>
      </c>
      <c r="D3" s="76" t="s">
        <v>29</v>
      </c>
      <c r="E3" s="13"/>
      <c r="F3" s="34"/>
      <c r="G3" s="13" t="s">
        <v>24</v>
      </c>
      <c r="H3" s="34"/>
      <c r="I3" s="65"/>
      <c r="J3" s="13"/>
      <c r="K3" s="15"/>
      <c r="L3" s="34"/>
      <c r="M3" s="38"/>
      <c r="N3" s="34"/>
      <c r="O3" s="60"/>
    </row>
    <row r="4" spans="1:17" ht="17.25" customHeight="1" x14ac:dyDescent="0.25">
      <c r="A4" s="50"/>
      <c r="B4" s="13"/>
      <c r="C4" s="13" t="s">
        <v>15</v>
      </c>
      <c r="D4" s="77" t="s">
        <v>29</v>
      </c>
      <c r="E4" s="16"/>
      <c r="F4" s="34"/>
      <c r="G4" s="57"/>
      <c r="H4" s="15"/>
      <c r="I4" s="66"/>
      <c r="J4" s="15"/>
      <c r="K4" s="34"/>
      <c r="L4" s="34"/>
      <c r="M4" s="34"/>
      <c r="N4" s="34"/>
      <c r="O4" s="60"/>
    </row>
    <row r="5" spans="1:17" ht="17.25" customHeight="1" x14ac:dyDescent="0.4">
      <c r="A5" s="50"/>
      <c r="B5" s="13"/>
      <c r="C5" s="13" t="s">
        <v>16</v>
      </c>
      <c r="D5" s="78" t="s">
        <v>30</v>
      </c>
      <c r="E5" s="18"/>
      <c r="F5" s="34"/>
      <c r="G5" s="38"/>
      <c r="H5" s="15"/>
      <c r="I5" s="66"/>
      <c r="J5" s="15"/>
      <c r="K5" s="56" t="s">
        <v>28</v>
      </c>
      <c r="L5" s="34"/>
      <c r="M5" s="34"/>
      <c r="N5" s="34"/>
      <c r="O5" s="60"/>
    </row>
    <row r="6" spans="1:17" x14ac:dyDescent="0.25">
      <c r="A6" s="50"/>
      <c r="B6" s="19"/>
      <c r="C6" s="19"/>
      <c r="D6" s="19"/>
      <c r="E6" s="17"/>
      <c r="F6" s="14"/>
      <c r="G6" s="38"/>
      <c r="H6" s="15"/>
      <c r="I6" s="66"/>
      <c r="J6" s="15"/>
      <c r="K6" s="13"/>
      <c r="L6" s="34"/>
      <c r="M6" s="34"/>
      <c r="N6" s="34"/>
      <c r="O6" s="60"/>
    </row>
    <row r="7" spans="1:17" ht="15.75" customHeight="1" x14ac:dyDescent="0.25">
      <c r="A7" s="50"/>
      <c r="B7" s="20"/>
      <c r="C7" s="20" t="s">
        <v>18</v>
      </c>
      <c r="D7" s="79" t="s">
        <v>31</v>
      </c>
      <c r="E7" s="79" t="s">
        <v>32</v>
      </c>
      <c r="F7" s="34"/>
      <c r="G7" s="38"/>
      <c r="H7" s="20"/>
      <c r="I7" s="67"/>
      <c r="J7" s="20"/>
      <c r="K7" s="55" t="s">
        <v>27</v>
      </c>
      <c r="L7" s="34"/>
      <c r="M7" s="34"/>
      <c r="N7" s="34"/>
      <c r="O7" s="60"/>
    </row>
    <row r="8" spans="1:17" ht="15.75" customHeight="1" x14ac:dyDescent="0.25">
      <c r="A8" s="50"/>
      <c r="B8" s="18"/>
      <c r="C8" s="18" t="s">
        <v>17</v>
      </c>
      <c r="D8" s="21">
        <f ca="1">TODAY()</f>
        <v>42871</v>
      </c>
      <c r="E8" s="22">
        <f ca="1">NOW()</f>
        <v>42871.640943749997</v>
      </c>
      <c r="F8" s="34"/>
      <c r="G8" s="20"/>
      <c r="H8" s="20"/>
      <c r="I8" s="67"/>
      <c r="J8" s="20"/>
      <c r="K8" s="15"/>
      <c r="L8" s="34"/>
      <c r="M8" s="34"/>
      <c r="N8" s="34"/>
      <c r="O8" s="60"/>
    </row>
    <row r="9" spans="1:17" s="33" customFormat="1" ht="40.5" customHeight="1" x14ac:dyDescent="0.25">
      <c r="A9" s="52"/>
      <c r="B9" s="32" t="s">
        <v>22</v>
      </c>
      <c r="C9" s="83" t="s">
        <v>35</v>
      </c>
      <c r="D9" s="83" t="s">
        <v>37</v>
      </c>
      <c r="E9" s="83" t="s">
        <v>39</v>
      </c>
      <c r="F9" s="83" t="s">
        <v>41</v>
      </c>
      <c r="G9" s="83" t="s">
        <v>43</v>
      </c>
      <c r="H9" s="83" t="s">
        <v>45</v>
      </c>
      <c r="I9" s="83" t="s">
        <v>46</v>
      </c>
      <c r="J9" s="83" t="s">
        <v>48</v>
      </c>
      <c r="K9" s="86" t="s">
        <v>50</v>
      </c>
      <c r="L9" s="87" t="s">
        <v>51</v>
      </c>
      <c r="M9" s="88" t="s">
        <v>52</v>
      </c>
      <c r="N9" s="88" t="s">
        <v>53</v>
      </c>
      <c r="O9" s="88" t="s">
        <v>54</v>
      </c>
    </row>
    <row r="10" spans="1:17" s="2" customFormat="1" ht="13.5" customHeight="1" x14ac:dyDescent="0.25">
      <c r="A10" s="50"/>
      <c r="B10" s="28">
        <f>ROW(B10) - ROW($B$9)</f>
        <v>1</v>
      </c>
      <c r="C10" s="84" t="s">
        <v>36</v>
      </c>
      <c r="D10" s="84" t="s">
        <v>38</v>
      </c>
      <c r="E10" s="84" t="s">
        <v>40</v>
      </c>
      <c r="F10" s="84" t="s">
        <v>42</v>
      </c>
      <c r="G10" s="84" t="s">
        <v>44</v>
      </c>
      <c r="H10" s="29">
        <v>2</v>
      </c>
      <c r="I10" s="85" t="s">
        <v>47</v>
      </c>
      <c r="J10" s="84" t="s">
        <v>49</v>
      </c>
      <c r="K10" s="35">
        <v>50</v>
      </c>
      <c r="L10" s="36">
        <v>651</v>
      </c>
      <c r="M10" s="75">
        <v>0.75</v>
      </c>
      <c r="N10" s="74">
        <v>37.5</v>
      </c>
      <c r="O10" s="89" t="s">
        <v>55</v>
      </c>
    </row>
    <row r="11" spans="1:17" x14ac:dyDescent="0.25">
      <c r="A11" s="50"/>
      <c r="B11" s="46"/>
      <c r="C11" s="45"/>
      <c r="D11" s="31"/>
      <c r="E11" s="30"/>
      <c r="F11" s="42"/>
      <c r="G11" s="34"/>
      <c r="H11" s="41">
        <f>SUM(H10:H10)</f>
        <v>2</v>
      </c>
      <c r="I11" s="68"/>
      <c r="J11" s="37"/>
      <c r="K11" s="41">
        <f>SUM(K10:K10)</f>
        <v>50</v>
      </c>
      <c r="L11" s="40"/>
      <c r="M11" s="40"/>
      <c r="N11" s="94">
        <f>SUM(N10:N10)</f>
        <v>37.5</v>
      </c>
      <c r="O11" s="61"/>
    </row>
    <row r="12" spans="1:17" ht="13.8" thickBot="1" x14ac:dyDescent="0.3">
      <c r="A12" s="50"/>
      <c r="B12" s="97" t="s">
        <v>20</v>
      </c>
      <c r="C12" s="97"/>
      <c r="D12" s="5"/>
      <c r="E12" s="7"/>
      <c r="F12" s="44" t="s">
        <v>21</v>
      </c>
      <c r="G12" s="4"/>
      <c r="H12" s="4"/>
      <c r="I12" s="69"/>
      <c r="J12" s="34"/>
      <c r="K12" s="34"/>
      <c r="L12" s="34"/>
      <c r="M12" s="34"/>
      <c r="N12" s="34"/>
      <c r="O12" s="60"/>
    </row>
    <row r="13" spans="1:17" ht="25.2" thickBot="1" x14ac:dyDescent="0.3">
      <c r="A13" s="50"/>
      <c r="B13" s="6"/>
      <c r="C13" s="6"/>
      <c r="D13" s="6"/>
      <c r="E13" s="8"/>
      <c r="F13" s="5"/>
      <c r="G13" s="95" t="s">
        <v>26</v>
      </c>
      <c r="H13" s="81" t="s">
        <v>34</v>
      </c>
      <c r="I13" s="73"/>
      <c r="J13" s="39" t="s">
        <v>23</v>
      </c>
      <c r="K13" s="34"/>
      <c r="L13" s="98">
        <f>N11</f>
        <v>37.5</v>
      </c>
      <c r="M13" s="99"/>
      <c r="N13" s="82" t="s">
        <v>55</v>
      </c>
      <c r="O13" s="60"/>
    </row>
    <row r="14" spans="1:17" ht="13.8" thickBot="1" x14ac:dyDescent="0.3">
      <c r="A14" s="53"/>
      <c r="B14" s="6"/>
      <c r="C14" s="6"/>
      <c r="D14" s="6"/>
      <c r="E14" s="8"/>
      <c r="F14" s="5"/>
      <c r="G14" s="5"/>
      <c r="H14" s="5"/>
      <c r="I14" s="70"/>
      <c r="J14" s="43" t="s">
        <v>25</v>
      </c>
      <c r="K14" s="6"/>
      <c r="L14" s="100">
        <f>L13/H13</f>
        <v>1.5</v>
      </c>
      <c r="M14" s="100"/>
      <c r="N14" s="93" t="s">
        <v>55</v>
      </c>
      <c r="O14" s="60"/>
      <c r="Q14" s="96" t="s">
        <v>63</v>
      </c>
    </row>
    <row r="15" spans="1:17" ht="13.8" thickBot="1" x14ac:dyDescent="0.3">
      <c r="B15" s="27"/>
      <c r="C15" s="11"/>
      <c r="D15" s="11"/>
      <c r="E15" s="9"/>
      <c r="F15" s="10"/>
      <c r="G15" s="10"/>
      <c r="H15" s="10"/>
      <c r="I15" s="71"/>
      <c r="J15" s="10"/>
      <c r="K15" s="11"/>
      <c r="L15" s="54"/>
      <c r="M15" s="54"/>
      <c r="N15" s="54"/>
      <c r="O15" s="62"/>
    </row>
    <row r="17" spans="3:5" x14ac:dyDescent="0.25">
      <c r="C17" s="1"/>
      <c r="D17" s="1"/>
      <c r="E17" s="1"/>
    </row>
    <row r="18" spans="3:5" x14ac:dyDescent="0.25">
      <c r="C18" s="1"/>
      <c r="D18" s="1"/>
      <c r="E18" s="1"/>
    </row>
    <row r="19" spans="3:5" x14ac:dyDescent="0.25">
      <c r="C19" s="1"/>
      <c r="D19" s="1"/>
      <c r="E19" s="1"/>
    </row>
  </sheetData>
  <mergeCells count="3">
    <mergeCell ref="B12:C12"/>
    <mergeCell ref="L13:M13"/>
    <mergeCell ref="L14:M14"/>
  </mergeCells>
  <phoneticPr fontId="0" type="noConversion"/>
  <conditionalFormatting sqref="L10">
    <cfRule type="cellIs" dxfId="1" priority="3" operator="lessThan">
      <formula>1</formula>
    </cfRule>
  </conditionalFormatting>
  <conditionalFormatting sqref="N10">
    <cfRule type="containsBlanks" dxfId="0" priority="2">
      <formula>LEN(TRIM(N10))=0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64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0" t="s">
        <v>56</v>
      </c>
    </row>
    <row r="2" spans="1:2" x14ac:dyDescent="0.25">
      <c r="A2" s="25" t="s">
        <v>1</v>
      </c>
      <c r="B2" s="91" t="s">
        <v>29</v>
      </c>
    </row>
    <row r="3" spans="1:2" x14ac:dyDescent="0.25">
      <c r="A3" s="26" t="s">
        <v>2</v>
      </c>
      <c r="B3" s="92" t="s">
        <v>30</v>
      </c>
    </row>
    <row r="4" spans="1:2" x14ac:dyDescent="0.25">
      <c r="A4" s="25" t="s">
        <v>3</v>
      </c>
      <c r="B4" s="91" t="s">
        <v>29</v>
      </c>
    </row>
    <row r="5" spans="1:2" x14ac:dyDescent="0.25">
      <c r="A5" s="26" t="s">
        <v>4</v>
      </c>
      <c r="B5" s="92" t="s">
        <v>56</v>
      </c>
    </row>
    <row r="6" spans="1:2" x14ac:dyDescent="0.25">
      <c r="A6" s="25" t="s">
        <v>5</v>
      </c>
      <c r="B6" s="91" t="s">
        <v>57</v>
      </c>
    </row>
    <row r="7" spans="1:2" x14ac:dyDescent="0.25">
      <c r="A7" s="26" t="s">
        <v>6</v>
      </c>
      <c r="B7" s="92" t="s">
        <v>58</v>
      </c>
    </row>
    <row r="8" spans="1:2" x14ac:dyDescent="0.25">
      <c r="A8" s="25" t="s">
        <v>7</v>
      </c>
      <c r="B8" s="91" t="s">
        <v>32</v>
      </c>
    </row>
    <row r="9" spans="1:2" x14ac:dyDescent="0.25">
      <c r="A9" s="26" t="s">
        <v>8</v>
      </c>
      <c r="B9" s="92" t="s">
        <v>31</v>
      </c>
    </row>
    <row r="10" spans="1:2" x14ac:dyDescent="0.25">
      <c r="A10" s="25" t="s">
        <v>9</v>
      </c>
      <c r="B10" s="91" t="s">
        <v>59</v>
      </c>
    </row>
    <row r="11" spans="1:2" x14ac:dyDescent="0.25">
      <c r="A11" s="26" t="s">
        <v>10</v>
      </c>
      <c r="B11" s="92" t="s">
        <v>60</v>
      </c>
    </row>
    <row r="12" spans="1:2" x14ac:dyDescent="0.25">
      <c r="A12" s="25" t="s">
        <v>11</v>
      </c>
      <c r="B12" s="91" t="s">
        <v>61</v>
      </c>
    </row>
    <row r="13" spans="1:2" x14ac:dyDescent="0.25">
      <c r="A13" s="26" t="s">
        <v>12</v>
      </c>
      <c r="B13" s="92" t="s">
        <v>62</v>
      </c>
    </row>
    <row r="14" spans="1:2" x14ac:dyDescent="0.25">
      <c r="A14" s="25" t="s">
        <v>13</v>
      </c>
      <c r="B14" s="91" t="s">
        <v>60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vojislav</dc:creator>
  <cp:lastModifiedBy>Windows User</cp:lastModifiedBy>
  <cp:lastPrinted>2017-05-13T10:03:24Z</cp:lastPrinted>
  <dcterms:created xsi:type="dcterms:W3CDTF">2002-11-05T15:28:02Z</dcterms:created>
  <dcterms:modified xsi:type="dcterms:W3CDTF">2017-05-16T13:23:07Z</dcterms:modified>
</cp:coreProperties>
</file>