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Miranda\Desktop\Wi-fi Alertas de Pedidos TIA\Order_Alert_Display_Counter\Output + Presentation + budget\"/>
    </mc:Choice>
  </mc:AlternateContent>
  <xr:revisionPtr revIDLastSave="0" documentId="13_ncr:1_{8B3CCC15-3B60-4F4E-8855-61B0BE268C38}" xr6:coauthVersionLast="44" xr6:coauthVersionMax="44" xr10:uidLastSave="{00000000-0000-0000-0000-000000000000}"/>
  <bookViews>
    <workbookView xWindow="-120" yWindow="-120" windowWidth="20640" windowHeight="11160" xr2:uid="{82955F06-191E-4F1D-8E3B-F2094C38F939}"/>
  </bookViews>
  <sheets>
    <sheet name="Order_Alert_Display_Cou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2" i="1" l="1"/>
  <c r="H11" i="1"/>
  <c r="H27" i="1"/>
  <c r="H40" i="1"/>
  <c r="H36" i="1"/>
  <c r="H33" i="1"/>
  <c r="H34" i="1"/>
  <c r="H35" i="1"/>
  <c r="G37" i="1"/>
  <c r="G24" i="1"/>
  <c r="H23" i="1"/>
  <c r="H22" i="1"/>
  <c r="H21" i="1"/>
  <c r="H20" i="1"/>
  <c r="H19" i="1"/>
  <c r="H18" i="1"/>
  <c r="H17" i="1"/>
  <c r="H16" i="1"/>
  <c r="H24" i="1"/>
  <c r="H32" i="1" l="1"/>
  <c r="H37" i="1" l="1"/>
  <c r="G8" i="1"/>
  <c r="H8" i="1" s="1"/>
  <c r="H7" i="1" l="1"/>
  <c r="H6" i="1"/>
  <c r="H5" i="1"/>
  <c r="H4" i="1"/>
</calcChain>
</file>

<file path=xl/sharedStrings.xml><?xml version="1.0" encoding="utf-8"?>
<sst xmlns="http://schemas.openxmlformats.org/spreadsheetml/2006/main" count="151" uniqueCount="106">
  <si>
    <t>Comment</t>
  </si>
  <si>
    <t>Description</t>
  </si>
  <si>
    <t>Designator</t>
  </si>
  <si>
    <t>Footprint</t>
  </si>
  <si>
    <t>LibRef</t>
  </si>
  <si>
    <t>Quantity</t>
  </si>
  <si>
    <t>Price</t>
  </si>
  <si>
    <t>Link Store</t>
  </si>
  <si>
    <t xml:space="preserve"> Z-231011010106</t>
  </si>
  <si>
    <t>Header, 5-Pin, Dual row</t>
  </si>
  <si>
    <t>P2</t>
  </si>
  <si>
    <t>IDC5X2</t>
  </si>
  <si>
    <t>IDC  5X2</t>
  </si>
  <si>
    <t>https://lcsc.com/product-detail/IDC-Connectors_nextron-Nextronics-Engineering-Z-231011010106_C221045.html</t>
  </si>
  <si>
    <t xml:space="preserve">KF103-5.0-2P  </t>
  </si>
  <si>
    <t>Speaker</t>
  </si>
  <si>
    <t>LS1</t>
  </si>
  <si>
    <t>VERDE 2pin</t>
  </si>
  <si>
    <t>https://lcsc.com/product-detail/New-Quadratic-Unclassified-Data_Cixi-Kefa-Elec-KF103-5-0-2P_C475088.html</t>
  </si>
  <si>
    <t>3362P-1-502LF</t>
  </si>
  <si>
    <t>Trimmer Cermet 104</t>
  </si>
  <si>
    <t>VR1</t>
  </si>
  <si>
    <t>POT LIN VR1</t>
  </si>
  <si>
    <t>https://lcsc.com/product-detail/Precision-Potentiometer_BOURNS_3362P-1-502LF_5KR_C81260.html</t>
  </si>
  <si>
    <t>C10418</t>
  </si>
  <si>
    <t>USB Micro</t>
  </si>
  <si>
    <t>P1</t>
  </si>
  <si>
    <t>USB_MICRO_B_AT</t>
  </si>
  <si>
    <t>USB Mini</t>
  </si>
  <si>
    <t>https://lcsc.com/product-detail/USB-Connectors_Jing-Extension-of-the-Electronic-Co-Jing-Extension-of-the-Electronic-Co-MICRO-USB-5S-B-Type-horns-High-temperature_C10418.html</t>
  </si>
  <si>
    <t xml:space="preserve"> ESP-12F(ESP8266MOD)</t>
  </si>
  <si>
    <t>ESP-12E&amp;F Module</t>
  </si>
  <si>
    <t>U1</t>
  </si>
  <si>
    <t>https://lcsc.com/product-detail/WIFI-Modules_ESP-12F-ESP8266MOD_C82891.html</t>
  </si>
  <si>
    <t>Subtotal</t>
  </si>
  <si>
    <t>TOTAL</t>
  </si>
  <si>
    <t>FS4020NS0820-H5.8</t>
  </si>
  <si>
    <t>SPK</t>
  </si>
  <si>
    <t>https://lcsc.com/product-detail/Speakers_FUET-FS4020NS0820-H5-8_C482324.html</t>
  </si>
  <si>
    <t>PCB Fabrication (Fabricacion de Tarjetas)</t>
  </si>
  <si>
    <t>https://jlcpcb.com/</t>
  </si>
  <si>
    <t>Min 5 Panels (12 unds*Panel)</t>
  </si>
  <si>
    <t xml:space="preserve">DHL International Express   </t>
  </si>
  <si>
    <t>PRICE*UND</t>
  </si>
  <si>
    <t>~Shipping</t>
  </si>
  <si>
    <t>Wifi MODULE</t>
  </si>
  <si>
    <t xml:space="preserve">PCBs Fabrication +16 Parts items JLC PCB Service </t>
  </si>
  <si>
    <t>Displays MODULE</t>
  </si>
  <si>
    <t>PIC16F886-I/SS</t>
  </si>
  <si>
    <t>8-Bit FLASH PIC 20MHz 2V ~ 5.5V SSOP-28_208mil MICROCHIP RoHS</t>
  </si>
  <si>
    <t>U2</t>
  </si>
  <si>
    <t>https://lcsc.com/product-detail/MICROCHIP_MICROCHIP_PIC16F886-I-SS_PIC16F886-I-SS_C38185.html</t>
  </si>
  <si>
    <t>SSOP-SS28_N</t>
  </si>
  <si>
    <t>MIC29302WU-TR</t>
  </si>
  <si>
    <t>Adjustable 26V 1.25V 3A TO-263-5 Low Dropout Regulators(LDO) RoHS</t>
  </si>
  <si>
    <t>REG1</t>
  </si>
  <si>
    <t>MIC29302BU</t>
  </si>
  <si>
    <t>https://lcsc.com/product-detail/Low-Dropout-Regulators-LDO_MICROCHIP_MIC29302WU_MIC29302WU_C11149.html</t>
  </si>
  <si>
    <t>RL207</t>
  </si>
  <si>
    <t xml:space="preserve">	
1kV 2A 1V @ 2A DO-15 Diodes - General Purpose RoHS</t>
  </si>
  <si>
    <t>D1, D2, D3, D4, D5</t>
  </si>
  <si>
    <t>DIODE-0.3</t>
  </si>
  <si>
    <t>https://lcsc.com/product-detail/Others_GW-RL207_C331654.html</t>
  </si>
  <si>
    <t>KF103-5.0-2P</t>
  </si>
  <si>
    <t xml:space="preserve">	
P-5.0mm Screw terminal RoHS</t>
  </si>
  <si>
    <t>P5</t>
  </si>
  <si>
    <t>P-5.0mm</t>
  </si>
  <si>
    <t>XBEE1</t>
  </si>
  <si>
    <t xml:space="preserve">	
Header 10 0.100"(2.54mm) 2 2.54mm 10P IDC Connectors RoHS</t>
  </si>
  <si>
    <t>Z-231011010106</t>
  </si>
  <si>
    <t>2.54mm 10P</t>
  </si>
  <si>
    <t xml:space="preserve">	C44593</t>
  </si>
  <si>
    <t xml:space="preserve">	
470uF ±20% 25V 8x16 3000Hrs @ 105℃ Radial,8x16mm Aluminum Electrolytic Capacitors - Leaded RoHS</t>
  </si>
  <si>
    <t>C1, C10, C25, C32, C34, C35</t>
  </si>
  <si>
    <t>Radial,8x16mm</t>
  </si>
  <si>
    <t>https://lcsc.com/product-detail/Aluminum-Electrolytic-Capacitors-Leaded_CX-Dongguan-Chengxing-Elec-C44593_C44593.html</t>
  </si>
  <si>
    <t>X49SD20MSD2SC</t>
  </si>
  <si>
    <t xml:space="preserve">	
20MHz ±20ppm 20pF 40 Ohm(Max) HC-49S DIP Crystal Resonators RoHS</t>
  </si>
  <si>
    <t>Y1</t>
  </si>
  <si>
    <t>HC-49S</t>
  </si>
  <si>
    <t>https://lcsc.com/product-detail/DIP-Crystal-Resonators_Yangxing-Tech-X49SD20MSD2SC_C16370.html</t>
  </si>
  <si>
    <t>KEM-40011</t>
  </si>
  <si>
    <t>https://es.aliexpress.com/item/32716179206.html?spm=a2g0o.productlist.0.0.65cefb0aYtvnt9&amp;algo_pvid=d792c7ae-199e-4fcb-9f86-a019f9a63c66&amp;algo_expid=d792c7ae-199e-4fcb-9f86-a019f9a63c66-27&amp;btsid=0ab50a5715930173982357579e89fe&amp;ws_ab_test=searchweb0_0,searchweb201602_,searchweb201603_</t>
  </si>
  <si>
    <t xml:space="preserve">
4-inch 1-digit 7-segment display</t>
  </si>
  <si>
    <t>DS1, DS2</t>
  </si>
  <si>
    <t>Display 7Seg 4''</t>
  </si>
  <si>
    <t>C8373</t>
  </si>
  <si>
    <t xml:space="preserve">	
IDCconnector 10 0.100"(2.54mm) 2 2X5P IDC Connectors RoHS</t>
  </si>
  <si>
    <t>IDC</t>
  </si>
  <si>
    <t>IDC2X5</t>
  </si>
  <si>
    <t>https://lcsc.com/product-detail/IDC-Connectors_BOOMELE-Boom-Precision-Elec-C8373_C8373.html</t>
  </si>
  <si>
    <t>Flat Wire</t>
  </si>
  <si>
    <t>Wire</t>
  </si>
  <si>
    <t>https://articulo.mercadolibre.com.ec/MEC-425828157-cable-plano-flat-cable-5-metros-_JM?quantity=1#position=28&amp;type=item&amp;tracking_id=0a95154e-f364-4670-a480-cdf8a072139b</t>
  </si>
  <si>
    <t>Flat wire 10Pin 15cm</t>
  </si>
  <si>
    <t>Power Supply</t>
  </si>
  <si>
    <t>12v 3amp</t>
  </si>
  <si>
    <t>12v 3a</t>
  </si>
  <si>
    <t>Power Suppy</t>
  </si>
  <si>
    <t>https://articulo.mercadolibre.com.ec/MEC-425803980-fuente-energia-cargador-12v-3a-_JM#position=14&amp;type=item&amp;tracking_id=1867ccc4-4032-444d-a14a-a8c670abd72c</t>
  </si>
  <si>
    <t>Enclosure Case</t>
  </si>
  <si>
    <t>Box Device</t>
  </si>
  <si>
    <t>Box</t>
  </si>
  <si>
    <t>TOTAL DEVICE</t>
  </si>
  <si>
    <t>https://www.shapeways.com/</t>
  </si>
  <si>
    <t>OTHERS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</si>
</sst>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_);[Red]\(&quot;$&quot;#,##0.0000\)"/>
    <numFmt numFmtId="165" formatCode="&quot;$&quot;#,##0.0000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2" fontId="1" fillId="2" borderId="1" xfId="1" quotePrefix="1" applyNumberFormat="1" applyFont="1" applyFill="1" applyBorder="1" applyAlignment="1">
      <alignment horizontal="center"/>
    </xf>
    <xf numFmtId="2" fontId="0" fillId="0" borderId="0" xfId="1" applyNumberFormat="1" applyFont="1"/>
    <xf numFmtId="0" fontId="3" fillId="0" borderId="1" xfId="2" quotePrefix="1" applyBorder="1" applyAlignment="1">
      <alignment wrapText="1"/>
    </xf>
    <xf numFmtId="164" fontId="1" fillId="0" borderId="1" xfId="1" quotePrefix="1" applyNumberFormat="1" applyFont="1" applyBorder="1"/>
    <xf numFmtId="165" fontId="4" fillId="0" borderId="0" xfId="1" applyNumberFormat="1" applyFont="1"/>
    <xf numFmtId="8" fontId="1" fillId="0" borderId="1" xfId="0" quotePrefix="1" applyNumberFormat="1" applyFont="1" applyBorder="1"/>
    <xf numFmtId="0" fontId="1" fillId="0" borderId="1" xfId="0" applyFont="1" applyFill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Font="1"/>
    <xf numFmtId="165" fontId="9" fillId="0" borderId="0" xfId="1" applyNumberFormat="1" applyFont="1"/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2" applyBorder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WIFI-Modules_ESP-12F-ESP8266MOD_C82891.html" TargetMode="External"/><Relationship Id="rId13" Type="http://schemas.openxmlformats.org/officeDocument/2006/relationships/hyperlink" Target="https://lcsc.com/product-detail/Precision-Potentiometer_BOURNS_3362P-1-502LF_5KR_C81260.html" TargetMode="External"/><Relationship Id="rId18" Type="http://schemas.openxmlformats.org/officeDocument/2006/relationships/hyperlink" Target="https://lcsc.com/product-detail/WIFI-Modules_ESP-12F-ESP8266MOD_C82891.html" TargetMode="External"/><Relationship Id="rId3" Type="http://schemas.openxmlformats.org/officeDocument/2006/relationships/hyperlink" Target="https://lcsc.com/product-detail/Precision-Potentiometer_BOURNS_3362P-1-502LF_5KR_C81260.html" TargetMode="External"/><Relationship Id="rId21" Type="http://schemas.openxmlformats.org/officeDocument/2006/relationships/hyperlink" Target="https://www.shapeways.com/" TargetMode="External"/><Relationship Id="rId7" Type="http://schemas.openxmlformats.org/officeDocument/2006/relationships/hyperlink" Target="https://lcsc.com/product-detail/WIFI-Modules_ESP-12F-ESP8266MOD_C82891.html" TargetMode="External"/><Relationship Id="rId12" Type="http://schemas.openxmlformats.org/officeDocument/2006/relationships/hyperlink" Target="https://lcsc.com/product-detail/Precision-Potentiometer_BOURNS_3362P-1-502LF_5KR_C81260.html" TargetMode="External"/><Relationship Id="rId17" Type="http://schemas.openxmlformats.org/officeDocument/2006/relationships/hyperlink" Target="https://lcsc.com/product-detail/DIP-Crystal-Resonators_Yangxing-Tech-X49SD20MSD2SC_C16370.html" TargetMode="External"/><Relationship Id="rId2" Type="http://schemas.openxmlformats.org/officeDocument/2006/relationships/hyperlink" Target="https://lcsc.com/product-detail/New-Quadratic-Unclassified-Data_Cixi-Kefa-Elec-KF103-5-0-2P_C475088.html" TargetMode="External"/><Relationship Id="rId16" Type="http://schemas.openxmlformats.org/officeDocument/2006/relationships/hyperlink" Target="https://lcsc.com/product-detail/DIP-Crystal-Resonators_Yangxing-Tech-X49SD20MSD2SC_C16370.html" TargetMode="External"/><Relationship Id="rId20" Type="http://schemas.openxmlformats.org/officeDocument/2006/relationships/hyperlink" Target="https://articulo.mercadolibre.com.ec/MEC-425803980-fuente-energia-cargador-12v-3a-_JM" TargetMode="External"/><Relationship Id="rId1" Type="http://schemas.openxmlformats.org/officeDocument/2006/relationships/hyperlink" Target="https://lcsc.com/product-detail/IDC-Connectors_nextron-Nextronics-Engineering-Z-231011010106_C221045.html" TargetMode="External"/><Relationship Id="rId6" Type="http://schemas.openxmlformats.org/officeDocument/2006/relationships/hyperlink" Target="https://lcsc.com/product-detail/WIFI-Modules_ESP-12F-ESP8266MOD_C82891.html" TargetMode="External"/><Relationship Id="rId11" Type="http://schemas.openxmlformats.org/officeDocument/2006/relationships/hyperlink" Target="https://lcsc.com/product-detail/Precision-Potentiometer_BOURNS_3362P-1-502LF_5KR_C81260.html" TargetMode="External"/><Relationship Id="rId5" Type="http://schemas.openxmlformats.org/officeDocument/2006/relationships/hyperlink" Target="https://lcsc.com/product-detail/WIFI-Modules_ESP-12F-ESP8266MOD_C82891.html" TargetMode="External"/><Relationship Id="rId15" Type="http://schemas.openxmlformats.org/officeDocument/2006/relationships/hyperlink" Target="https://lcsc.com/product-detail/Precision-Potentiometer_BOURNS_3362P-1-502LF_5KR_C81260.html" TargetMode="External"/><Relationship Id="rId10" Type="http://schemas.openxmlformats.org/officeDocument/2006/relationships/hyperlink" Target="https://lcsc.com/product-detail/Precision-Potentiometer_BOURNS_3362P-1-502LF_5KR_C81260.html" TargetMode="External"/><Relationship Id="rId19" Type="http://schemas.openxmlformats.org/officeDocument/2006/relationships/hyperlink" Target="https://lcsc.com/product-detail/WIFI-Modules_ESP-12F-ESP8266MOD_C82891.html" TargetMode="External"/><Relationship Id="rId4" Type="http://schemas.openxmlformats.org/officeDocument/2006/relationships/hyperlink" Target="https://lcsc.com/product-detail/USB-Connectors_Jing-Extension-of-the-Electronic-Co-Jing-Extension-of-the-Electronic-Co-MICRO-USB-5S-B-Type-horns-High-temperature_C10418.html" TargetMode="External"/><Relationship Id="rId9" Type="http://schemas.openxmlformats.org/officeDocument/2006/relationships/hyperlink" Target="https://lcsc.com/product-detail/WIFI-Modules_ESP-12F-ESP8266MOD_C82891.html" TargetMode="External"/><Relationship Id="rId14" Type="http://schemas.openxmlformats.org/officeDocument/2006/relationships/hyperlink" Target="https://lcsc.com/product-detail/Precision-Potentiometer_BOURNS_3362P-1-502LF_5KR_C81260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BA5F-CD80-4730-8DE5-3E4D733A5EF8}">
  <dimension ref="A1:I42"/>
  <sheetViews>
    <sheetView tabSelected="1" topLeftCell="A22" zoomScaleNormal="100" workbookViewId="0">
      <selection activeCell="A31" sqref="A31"/>
    </sheetView>
  </sheetViews>
  <sheetFormatPr baseColWidth="10" defaultRowHeight="15" x14ac:dyDescent="0.25"/>
  <cols>
    <col min="1" max="1" width="14.42578125" customWidth="1"/>
    <col min="2" max="2" width="14.42578125" style="6" customWidth="1"/>
    <col min="3" max="3" width="17.42578125" customWidth="1"/>
    <col min="4" max="4" width="15.28515625" customWidth="1"/>
    <col min="5" max="5" width="18.140625" customWidth="1"/>
    <col min="6" max="6" width="10.42578125" customWidth="1"/>
    <col min="7" max="7" width="7.5703125" style="8" customWidth="1"/>
    <col min="8" max="8" width="20.28515625" style="8" customWidth="1"/>
    <col min="9" max="9" width="68.7109375" style="6" customWidth="1"/>
  </cols>
  <sheetData>
    <row r="1" spans="1:9" ht="18.75" x14ac:dyDescent="0.25">
      <c r="A1" s="19" t="s">
        <v>45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7" t="s">
        <v>6</v>
      </c>
      <c r="H2" s="7" t="s">
        <v>34</v>
      </c>
      <c r="I2" s="4" t="s">
        <v>7</v>
      </c>
    </row>
    <row r="3" spans="1:9" ht="30" x14ac:dyDescent="0.25">
      <c r="A3" s="2" t="s">
        <v>8</v>
      </c>
      <c r="B3" s="5" t="s">
        <v>9</v>
      </c>
      <c r="C3" s="2" t="s">
        <v>10</v>
      </c>
      <c r="D3" s="2" t="s">
        <v>11</v>
      </c>
      <c r="E3" s="2" t="s">
        <v>12</v>
      </c>
      <c r="F3" s="3">
        <v>1</v>
      </c>
      <c r="G3" s="10">
        <v>0.16</v>
      </c>
      <c r="H3" s="10">
        <v>0.16</v>
      </c>
      <c r="I3" s="9" t="s">
        <v>13</v>
      </c>
    </row>
    <row r="4" spans="1:9" ht="30" x14ac:dyDescent="0.25">
      <c r="A4" s="2" t="s">
        <v>14</v>
      </c>
      <c r="B4" s="5" t="s">
        <v>15</v>
      </c>
      <c r="C4" s="2" t="s">
        <v>16</v>
      </c>
      <c r="D4" s="2" t="s">
        <v>17</v>
      </c>
      <c r="E4" s="2" t="s">
        <v>15</v>
      </c>
      <c r="F4" s="3">
        <v>1</v>
      </c>
      <c r="G4" s="10">
        <v>0.12</v>
      </c>
      <c r="H4" s="10">
        <f t="shared" ref="H4:H6" si="0">F4*G4</f>
        <v>0.12</v>
      </c>
      <c r="I4" s="9" t="s">
        <v>18</v>
      </c>
    </row>
    <row r="5" spans="1:9" ht="30" x14ac:dyDescent="0.25">
      <c r="A5" s="2" t="s">
        <v>19</v>
      </c>
      <c r="B5" s="5" t="s">
        <v>20</v>
      </c>
      <c r="C5" s="2" t="s">
        <v>21</v>
      </c>
      <c r="D5" s="2" t="s">
        <v>22</v>
      </c>
      <c r="E5" s="2" t="s">
        <v>20</v>
      </c>
      <c r="F5" s="3">
        <v>1</v>
      </c>
      <c r="G5" s="10">
        <v>0.22</v>
      </c>
      <c r="H5" s="10">
        <f t="shared" si="0"/>
        <v>0.22</v>
      </c>
      <c r="I5" s="9" t="s">
        <v>23</v>
      </c>
    </row>
    <row r="6" spans="1:9" ht="45" x14ac:dyDescent="0.25">
      <c r="A6" s="2" t="s">
        <v>24</v>
      </c>
      <c r="B6" s="5" t="s">
        <v>25</v>
      </c>
      <c r="C6" s="2" t="s">
        <v>26</v>
      </c>
      <c r="D6" s="2" t="s">
        <v>27</v>
      </c>
      <c r="E6" s="2" t="s">
        <v>28</v>
      </c>
      <c r="F6" s="3">
        <v>1</v>
      </c>
      <c r="G6" s="10">
        <v>0.06</v>
      </c>
      <c r="H6" s="10">
        <f t="shared" si="0"/>
        <v>0.06</v>
      </c>
      <c r="I6" s="9" t="s">
        <v>29</v>
      </c>
    </row>
    <row r="7" spans="1:9" ht="30" x14ac:dyDescent="0.25">
      <c r="A7" s="2" t="s">
        <v>30</v>
      </c>
      <c r="B7" s="5" t="s">
        <v>31</v>
      </c>
      <c r="C7" s="2" t="s">
        <v>32</v>
      </c>
      <c r="D7" s="2" t="s">
        <v>31</v>
      </c>
      <c r="E7" s="2" t="s">
        <v>31</v>
      </c>
      <c r="F7" s="3">
        <v>1</v>
      </c>
      <c r="G7" s="10">
        <v>1.9</v>
      </c>
      <c r="H7" s="10">
        <f>F7*G7</f>
        <v>1.9</v>
      </c>
      <c r="I7" s="9" t="s">
        <v>33</v>
      </c>
    </row>
    <row r="8" spans="1:9" ht="33" x14ac:dyDescent="0.25">
      <c r="A8" s="5" t="s">
        <v>39</v>
      </c>
      <c r="B8" s="5" t="s">
        <v>46</v>
      </c>
      <c r="C8" s="5" t="s">
        <v>41</v>
      </c>
      <c r="D8" s="3">
        <v>60</v>
      </c>
      <c r="E8" s="12">
        <v>171.94</v>
      </c>
      <c r="F8" s="13">
        <v>1</v>
      </c>
      <c r="G8" s="10">
        <f>E8/D8</f>
        <v>2.8656666666666668</v>
      </c>
      <c r="H8" s="10">
        <f>F8*G8</f>
        <v>2.8656666666666668</v>
      </c>
      <c r="I8" s="9" t="s">
        <v>40</v>
      </c>
    </row>
    <row r="10" spans="1:9" x14ac:dyDescent="0.25">
      <c r="A10" s="17"/>
    </row>
    <row r="11" spans="1:9" ht="23.25" x14ac:dyDescent="0.35">
      <c r="E11" s="14" t="s">
        <v>43</v>
      </c>
      <c r="F11" s="15" t="s">
        <v>35</v>
      </c>
      <c r="H11" s="11">
        <f>SUM(H3:H8)</f>
        <v>5.3256666666666668</v>
      </c>
    </row>
    <row r="14" spans="1:9" ht="18.75" x14ac:dyDescent="0.25">
      <c r="A14" s="19" t="s">
        <v>47</v>
      </c>
      <c r="B14" s="20"/>
      <c r="C14" s="20"/>
      <c r="D14" s="20"/>
      <c r="E14" s="20"/>
      <c r="F14" s="20"/>
      <c r="G14" s="20"/>
      <c r="H14" s="20"/>
      <c r="I14" s="20"/>
    </row>
    <row r="15" spans="1:9" x14ac:dyDescent="0.25">
      <c r="A15" s="1" t="s">
        <v>0</v>
      </c>
      <c r="B15" s="4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7" t="s">
        <v>6</v>
      </c>
      <c r="H15" s="7" t="s">
        <v>34</v>
      </c>
      <c r="I15" s="4" t="s">
        <v>7</v>
      </c>
    </row>
    <row r="16" spans="1:9" ht="43.5" x14ac:dyDescent="0.25">
      <c r="A16" s="2" t="s">
        <v>48</v>
      </c>
      <c r="B16" s="5" t="s">
        <v>49</v>
      </c>
      <c r="C16" s="2" t="s">
        <v>50</v>
      </c>
      <c r="D16" s="2" t="s">
        <v>52</v>
      </c>
      <c r="E16" s="2" t="s">
        <v>52</v>
      </c>
      <c r="F16" s="3">
        <v>1</v>
      </c>
      <c r="G16" s="10">
        <v>2.4700000000000002</v>
      </c>
      <c r="H16" s="10">
        <f t="shared" ref="H16" si="1">F16*G16</f>
        <v>2.4700000000000002</v>
      </c>
      <c r="I16" s="9" t="s">
        <v>51</v>
      </c>
    </row>
    <row r="17" spans="1:9" ht="54" x14ac:dyDescent="0.25">
      <c r="A17" s="2" t="s">
        <v>53</v>
      </c>
      <c r="B17" s="5" t="s">
        <v>54</v>
      </c>
      <c r="C17" s="2" t="s">
        <v>55</v>
      </c>
      <c r="D17" s="2" t="s">
        <v>56</v>
      </c>
      <c r="E17" s="2" t="s">
        <v>56</v>
      </c>
      <c r="F17" s="3">
        <v>1</v>
      </c>
      <c r="G17" s="10">
        <v>1.1599999999999999</v>
      </c>
      <c r="H17" s="10">
        <f t="shared" ref="H17:H18" si="2">F17*G17</f>
        <v>1.1599999999999999</v>
      </c>
      <c r="I17" s="9" t="s">
        <v>57</v>
      </c>
    </row>
    <row r="18" spans="1:9" ht="54" x14ac:dyDescent="0.25">
      <c r="A18" s="2" t="s">
        <v>58</v>
      </c>
      <c r="B18" s="5" t="s">
        <v>59</v>
      </c>
      <c r="C18" s="2" t="s">
        <v>60</v>
      </c>
      <c r="D18" s="2" t="s">
        <v>61</v>
      </c>
      <c r="E18" s="2" t="s">
        <v>61</v>
      </c>
      <c r="F18" s="3">
        <v>5</v>
      </c>
      <c r="G18" s="10">
        <v>2.5899999999999999E-2</v>
      </c>
      <c r="H18" s="10">
        <f t="shared" si="2"/>
        <v>0.1295</v>
      </c>
      <c r="I18" s="9" t="s">
        <v>62</v>
      </c>
    </row>
    <row r="19" spans="1:9" ht="33" x14ac:dyDescent="0.25">
      <c r="A19" s="2" t="s">
        <v>63</v>
      </c>
      <c r="B19" s="5" t="s">
        <v>64</v>
      </c>
      <c r="C19" s="2" t="s">
        <v>65</v>
      </c>
      <c r="D19" s="2" t="s">
        <v>66</v>
      </c>
      <c r="E19" s="2" t="s">
        <v>66</v>
      </c>
      <c r="F19" s="3">
        <v>1</v>
      </c>
      <c r="G19" s="10">
        <v>0.12</v>
      </c>
      <c r="H19" s="10">
        <f t="shared" ref="H19" si="3">F19*G19</f>
        <v>0.12</v>
      </c>
      <c r="I19" s="9" t="s">
        <v>18</v>
      </c>
    </row>
    <row r="20" spans="1:9" ht="54" x14ac:dyDescent="0.25">
      <c r="A20" s="2" t="s">
        <v>69</v>
      </c>
      <c r="B20" s="5" t="s">
        <v>68</v>
      </c>
      <c r="C20" s="2" t="s">
        <v>67</v>
      </c>
      <c r="D20" s="2" t="s">
        <v>70</v>
      </c>
      <c r="E20" s="2" t="s">
        <v>70</v>
      </c>
      <c r="F20" s="3">
        <v>1</v>
      </c>
      <c r="G20" s="10">
        <v>0.16</v>
      </c>
      <c r="H20" s="10">
        <f t="shared" ref="H20" si="4">F20*G20</f>
        <v>0.16</v>
      </c>
      <c r="I20" s="9" t="s">
        <v>13</v>
      </c>
    </row>
    <row r="21" spans="1:9" ht="96" x14ac:dyDescent="0.25">
      <c r="A21" s="2" t="s">
        <v>71</v>
      </c>
      <c r="B21" s="5" t="s">
        <v>72</v>
      </c>
      <c r="C21" s="2" t="s">
        <v>73</v>
      </c>
      <c r="D21" s="2" t="s">
        <v>74</v>
      </c>
      <c r="E21" s="2" t="s">
        <v>74</v>
      </c>
      <c r="F21" s="3">
        <v>6</v>
      </c>
      <c r="G21" s="10">
        <v>3.6499999999999998E-2</v>
      </c>
      <c r="H21" s="10">
        <f>F21*G21</f>
        <v>0.21899999999999997</v>
      </c>
      <c r="I21" s="9" t="s">
        <v>75</v>
      </c>
    </row>
    <row r="22" spans="1:9" ht="64.5" x14ac:dyDescent="0.25">
      <c r="A22" s="2" t="s">
        <v>76</v>
      </c>
      <c r="B22" s="5" t="s">
        <v>77</v>
      </c>
      <c r="C22" s="2" t="s">
        <v>78</v>
      </c>
      <c r="D22" s="2" t="s">
        <v>79</v>
      </c>
      <c r="E22" s="2" t="s">
        <v>79</v>
      </c>
      <c r="F22" s="3">
        <v>1</v>
      </c>
      <c r="G22" s="10">
        <v>7.1669999999999998E-2</v>
      </c>
      <c r="H22" s="10">
        <f>F22*G22</f>
        <v>7.1669999999999998E-2</v>
      </c>
      <c r="I22" s="9" t="s">
        <v>80</v>
      </c>
    </row>
    <row r="23" spans="1:9" ht="39" customHeight="1" x14ac:dyDescent="0.25">
      <c r="A23" s="2" t="s">
        <v>81</v>
      </c>
      <c r="B23" s="5" t="s">
        <v>83</v>
      </c>
      <c r="C23" s="2" t="s">
        <v>84</v>
      </c>
      <c r="D23" s="2" t="s">
        <v>85</v>
      </c>
      <c r="E23" s="2" t="s">
        <v>85</v>
      </c>
      <c r="F23" s="3">
        <v>2</v>
      </c>
      <c r="G23" s="10">
        <v>6.34</v>
      </c>
      <c r="H23" s="10">
        <f>F23*G23</f>
        <v>12.68</v>
      </c>
      <c r="I23" s="9" t="s">
        <v>82</v>
      </c>
    </row>
    <row r="24" spans="1:9" ht="33" x14ac:dyDescent="0.25">
      <c r="A24" s="5" t="s">
        <v>39</v>
      </c>
      <c r="B24" s="5" t="s">
        <v>46</v>
      </c>
      <c r="C24" s="5" t="s">
        <v>41</v>
      </c>
      <c r="D24" s="3">
        <v>60</v>
      </c>
      <c r="E24" s="12">
        <v>342.41</v>
      </c>
      <c r="F24" s="13">
        <v>1</v>
      </c>
      <c r="G24" s="10">
        <f>E24/D24</f>
        <v>5.7068333333333339</v>
      </c>
      <c r="H24" s="10">
        <f>F24*G24</f>
        <v>5.7068333333333339</v>
      </c>
      <c r="I24" s="9" t="s">
        <v>40</v>
      </c>
    </row>
    <row r="27" spans="1:9" ht="23.25" x14ac:dyDescent="0.35">
      <c r="E27" s="14" t="s">
        <v>43</v>
      </c>
      <c r="F27" s="15" t="s">
        <v>35</v>
      </c>
      <c r="H27" s="11">
        <f>SUM(H16:H24)</f>
        <v>22.717003333333338</v>
      </c>
    </row>
    <row r="30" spans="1:9" ht="18.75" x14ac:dyDescent="0.25">
      <c r="A30" s="19" t="s">
        <v>105</v>
      </c>
      <c r="B30" s="20"/>
      <c r="C30" s="20"/>
      <c r="D30" s="20"/>
      <c r="E30" s="20"/>
      <c r="F30" s="20"/>
      <c r="G30" s="20"/>
      <c r="H30" s="20"/>
      <c r="I30" s="20"/>
    </row>
    <row r="31" spans="1:9" x14ac:dyDescent="0.25">
      <c r="A31" s="1" t="s">
        <v>0</v>
      </c>
      <c r="B31" s="4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7" t="s">
        <v>6</v>
      </c>
      <c r="H31" s="7" t="s">
        <v>34</v>
      </c>
      <c r="I31" s="4" t="s">
        <v>7</v>
      </c>
    </row>
    <row r="32" spans="1:9" ht="30" x14ac:dyDescent="0.25">
      <c r="A32" s="5" t="s">
        <v>36</v>
      </c>
      <c r="B32" s="2" t="s">
        <v>37</v>
      </c>
      <c r="C32" s="2" t="s">
        <v>15</v>
      </c>
      <c r="D32" s="2" t="s">
        <v>15</v>
      </c>
      <c r="E32" s="16"/>
      <c r="F32" s="3">
        <v>1</v>
      </c>
      <c r="G32" s="10">
        <v>0.69</v>
      </c>
      <c r="H32" s="10">
        <f t="shared" ref="H32:H37" si="5">F32*G32</f>
        <v>0.69</v>
      </c>
      <c r="I32" s="9" t="s">
        <v>38</v>
      </c>
    </row>
    <row r="33" spans="1:9" ht="45" x14ac:dyDescent="0.25">
      <c r="A33" s="5" t="s">
        <v>95</v>
      </c>
      <c r="B33" s="5" t="s">
        <v>96</v>
      </c>
      <c r="C33" s="2" t="s">
        <v>97</v>
      </c>
      <c r="D33" s="2" t="s">
        <v>98</v>
      </c>
      <c r="E33" s="16"/>
      <c r="F33" s="3">
        <v>1</v>
      </c>
      <c r="G33" s="10">
        <v>5</v>
      </c>
      <c r="H33" s="10">
        <f t="shared" si="5"/>
        <v>5</v>
      </c>
      <c r="I33" s="9" t="s">
        <v>99</v>
      </c>
    </row>
    <row r="34" spans="1:9" ht="49.5" customHeight="1" x14ac:dyDescent="0.25">
      <c r="A34" s="5" t="s">
        <v>91</v>
      </c>
      <c r="B34" s="5" t="s">
        <v>94</v>
      </c>
      <c r="C34" s="2" t="s">
        <v>92</v>
      </c>
      <c r="D34" s="2" t="s">
        <v>15</v>
      </c>
      <c r="E34" s="16"/>
      <c r="F34" s="3">
        <v>1</v>
      </c>
      <c r="G34" s="10">
        <v>0.75</v>
      </c>
      <c r="H34" s="10">
        <f t="shared" si="5"/>
        <v>0.75</v>
      </c>
      <c r="I34" s="9" t="s">
        <v>93</v>
      </c>
    </row>
    <row r="35" spans="1:9" ht="54" x14ac:dyDescent="0.25">
      <c r="A35" s="5" t="s">
        <v>86</v>
      </c>
      <c r="B35" s="5" t="s">
        <v>87</v>
      </c>
      <c r="C35" s="2" t="s">
        <v>88</v>
      </c>
      <c r="D35" s="2" t="s">
        <v>89</v>
      </c>
      <c r="E35" s="16"/>
      <c r="F35" s="3">
        <v>2</v>
      </c>
      <c r="G35" s="10">
        <v>6.4486000000000002E-2</v>
      </c>
      <c r="H35" s="10">
        <f t="shared" si="5"/>
        <v>0.128972</v>
      </c>
      <c r="I35" s="9" t="s">
        <v>90</v>
      </c>
    </row>
    <row r="36" spans="1:9" x14ac:dyDescent="0.25">
      <c r="A36" s="5" t="s">
        <v>100</v>
      </c>
      <c r="B36" s="5" t="s">
        <v>101</v>
      </c>
      <c r="C36" s="2" t="s">
        <v>102</v>
      </c>
      <c r="D36" s="2" t="s">
        <v>102</v>
      </c>
      <c r="E36" s="16"/>
      <c r="F36" s="3">
        <v>1</v>
      </c>
      <c r="G36" s="10">
        <v>20</v>
      </c>
      <c r="H36" s="10">
        <f t="shared" si="5"/>
        <v>20</v>
      </c>
      <c r="I36" s="23" t="s">
        <v>104</v>
      </c>
    </row>
    <row r="37" spans="1:9" ht="22.5" x14ac:dyDescent="0.25">
      <c r="A37" s="5" t="s">
        <v>44</v>
      </c>
      <c r="B37" s="5" t="s">
        <v>42</v>
      </c>
      <c r="C37" s="5"/>
      <c r="D37" s="3">
        <v>60</v>
      </c>
      <c r="E37" s="12">
        <v>150</v>
      </c>
      <c r="F37" s="13">
        <v>1</v>
      </c>
      <c r="G37" s="10">
        <f>E37/D37</f>
        <v>2.5</v>
      </c>
      <c r="H37" s="10">
        <f t="shared" si="5"/>
        <v>2.5</v>
      </c>
      <c r="I37" s="9" t="s">
        <v>40</v>
      </c>
    </row>
    <row r="40" spans="1:9" ht="23.25" x14ac:dyDescent="0.35">
      <c r="E40" s="14" t="s">
        <v>43</v>
      </c>
      <c r="F40" s="15" t="s">
        <v>35</v>
      </c>
      <c r="H40" s="11">
        <f>SUM(H32:H37)</f>
        <v>29.068971999999999</v>
      </c>
    </row>
    <row r="42" spans="1:9" ht="31.5" x14ac:dyDescent="0.5">
      <c r="E42" s="21" t="s">
        <v>103</v>
      </c>
      <c r="F42" s="22"/>
      <c r="H42" s="18">
        <f>SUM(H11,H27,H40)</f>
        <v>57.111642000000003</v>
      </c>
    </row>
  </sheetData>
  <mergeCells count="4">
    <mergeCell ref="A1:I1"/>
    <mergeCell ref="A14:I14"/>
    <mergeCell ref="A30:I30"/>
    <mergeCell ref="E42:F42"/>
  </mergeCells>
  <hyperlinks>
    <hyperlink ref="I3" r:id="rId1" xr:uid="{6B470AA7-99D6-4C39-9C37-F75D810E18D7}"/>
    <hyperlink ref="I4" r:id="rId2" xr:uid="{F97486B9-2352-42D5-A79E-65014D215007}"/>
    <hyperlink ref="I5" r:id="rId3" xr:uid="{9A678816-A0B7-4CEB-88FE-B6DE67A58B69}"/>
    <hyperlink ref="I6" r:id="rId4" xr:uid="{3B4396E7-04DE-4886-A156-1833BB0CC2F1}"/>
    <hyperlink ref="I7" r:id="rId5" xr:uid="{F86DAF78-D2C0-4E6B-98C3-D7CC0E64E743}"/>
    <hyperlink ref="I8" r:id="rId6" display="https://lcsc.com/product-detail/WIFI-Modules_ESP-12F-ESP8266MOD_C82891.html" xr:uid="{436CE136-5E99-499C-818F-50D942150592}"/>
    <hyperlink ref="I37" r:id="rId7" display="https://lcsc.com/product-detail/WIFI-Modules_ESP-12F-ESP8266MOD_C82891.html" xr:uid="{0636E02A-6D19-4608-8CB2-5AA6FE61B179}"/>
    <hyperlink ref="I32" r:id="rId8" display="https://lcsc.com/product-detail/WIFI-Modules_ESP-12F-ESP8266MOD_C82891.html" xr:uid="{B9494459-5500-4C1A-9C20-C786EDC0BC43}"/>
    <hyperlink ref="I24" r:id="rId9" display="https://lcsc.com/product-detail/WIFI-Modules_ESP-12F-ESP8266MOD_C82891.html" xr:uid="{F4147F7A-3C30-4060-BA6D-F68FF049269F}"/>
    <hyperlink ref="I16" r:id="rId10" display="https://lcsc.com/product-detail/Precision-Potentiometer_BOURNS_3362P-1-502LF_5KR_C81260.html" xr:uid="{4657876D-A0EC-437D-8175-A59F9ACEDCEA}"/>
    <hyperlink ref="I17" r:id="rId11" display="https://lcsc.com/product-detail/Precision-Potentiometer_BOURNS_3362P-1-502LF_5KR_C81260.html" xr:uid="{757A7D62-1276-4DB8-99FA-7064C34320ED}"/>
    <hyperlink ref="I18" r:id="rId12" display="https://lcsc.com/product-detail/Precision-Potentiometer_BOURNS_3362P-1-502LF_5KR_C81260.html" xr:uid="{EE268A13-F5D0-4031-8C68-AFC510ABAFEA}"/>
    <hyperlink ref="I19" r:id="rId13" display="https://lcsc.com/product-detail/Precision-Potentiometer_BOURNS_3362P-1-502LF_5KR_C81260.html" xr:uid="{AC60C1B9-86EA-4F03-A1D7-5735E0F94A40}"/>
    <hyperlink ref="I20" r:id="rId14" display="https://lcsc.com/product-detail/Precision-Potentiometer_BOURNS_3362P-1-502LF_5KR_C81260.html" xr:uid="{8CAED152-1325-4705-ACFF-6AE9F3C9E0E6}"/>
    <hyperlink ref="I21" r:id="rId15" display="https://lcsc.com/product-detail/Precision-Potentiometer_BOURNS_3362P-1-502LF_5KR_C81260.html" xr:uid="{2322EBDC-9E1B-4016-BB45-AEEBEA2FC311}"/>
    <hyperlink ref="I22" r:id="rId16" xr:uid="{A3AE0B94-5C6E-4008-B62F-5B203A5E4852}"/>
    <hyperlink ref="I23" r:id="rId17" display="https://lcsc.com/product-detail/DIP-Crystal-Resonators_Yangxing-Tech-X49SD20MSD2SC_C16370.html" xr:uid="{41CDAE4C-D3D6-4EAD-A557-150DCFC7D699}"/>
    <hyperlink ref="I35" r:id="rId18" display="https://lcsc.com/product-detail/WIFI-Modules_ESP-12F-ESP8266MOD_C82891.html" xr:uid="{D5694FC4-8181-4D14-985C-B6ADE8A4473E}"/>
    <hyperlink ref="I34" r:id="rId19" display="https://lcsc.com/product-detail/WIFI-Modules_ESP-12F-ESP8266MOD_C82891.html" xr:uid="{F9769D28-D0C7-44FF-9D66-9696043B2D1E}"/>
    <hyperlink ref="I33" r:id="rId20" location="position=14&amp;type=item&amp;tracking_id=1867ccc4-4032-444d-a14a-a8c670abd72c" xr:uid="{EFE6FCFC-A037-4988-A651-014156646E50}"/>
    <hyperlink ref="I36" r:id="rId21" xr:uid="{8907F04F-7CE3-49DA-801A-BB6687E12C09}"/>
  </hyperlinks>
  <pageMargins left="0.7" right="0.7" top="0.75" bottom="0.75" header="0.3" footer="0.3"/>
  <pageSetup paperSize="9"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Order_Alert_Display_Counter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Miranda</dc:creator>
  <cp:lastModifiedBy>Erick Miranda</cp:lastModifiedBy>
  <dcterms:created xsi:type="dcterms:W3CDTF">2020-06-22T04:10:02Z</dcterms:created>
  <dcterms:modified xsi:type="dcterms:W3CDTF">2020-07-23T13:00:05Z</dcterms:modified>
</cp:coreProperties>
</file>