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excel Basics\"/>
    </mc:Choice>
  </mc:AlternateContent>
  <xr:revisionPtr revIDLastSave="0" documentId="13_ncr:1_{C4F7F85B-C1C8-4603-AF98-1DF5CB4C4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 seek" sheetId="1" r:id="rId1"/>
    <sheet name="Scenario Summary" sheetId="4" r:id="rId2"/>
    <sheet name="Scenario manager" sheetId="2" r:id="rId3"/>
    <sheet name="Data Table" sheetId="3" r:id="rId4"/>
  </sheets>
  <definedNames>
    <definedName name="COGS">'Scenario manager'!$B$7</definedName>
    <definedName name="Price">'Scenario manager'!$B$6</definedName>
    <definedName name="Qty">'Scenario manager'!$B$5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B22" i="1"/>
  <c r="B8" i="2"/>
  <c r="B10" i="2" s="1"/>
  <c r="C28" i="3"/>
  <c r="G23" i="3" s="1"/>
  <c r="D11" i="1"/>
  <c r="D12" i="1"/>
  <c r="D13" i="1"/>
  <c r="D14" i="1"/>
  <c r="D10" i="1"/>
  <c r="B13" i="3"/>
  <c r="G7" i="3" s="1"/>
  <c r="J23" i="3" l="1"/>
  <c r="F15" i="3"/>
</calcChain>
</file>

<file path=xl/sharedStrings.xml><?xml version="1.0" encoding="utf-8"?>
<sst xmlns="http://schemas.openxmlformats.org/spreadsheetml/2006/main" count="90" uniqueCount="82">
  <si>
    <t>2.goal seek---select cells</t>
  </si>
  <si>
    <t>1.write formula in output cell…..ie average and target</t>
  </si>
  <si>
    <t>steps</t>
  </si>
  <si>
    <t>E</t>
  </si>
  <si>
    <t>D</t>
  </si>
  <si>
    <t>C</t>
  </si>
  <si>
    <t>B</t>
  </si>
  <si>
    <t>A</t>
  </si>
  <si>
    <t>marks</t>
  </si>
  <si>
    <t>subject</t>
  </si>
  <si>
    <t>F</t>
  </si>
  <si>
    <t>Target</t>
  </si>
  <si>
    <t>price</t>
  </si>
  <si>
    <t>Product</t>
  </si>
  <si>
    <t>Qfind how much you should get in one subject to get average of 75</t>
  </si>
  <si>
    <t>target=10000</t>
  </si>
  <si>
    <r>
      <t>Data Tables</t>
    </r>
    <r>
      <rPr>
        <sz val="11"/>
        <color theme="1"/>
        <rFont val="Calibri"/>
        <family val="2"/>
        <scheme val="minor"/>
      </rPr>
      <t xml:space="preserve"> allow you to see how changing one or two variables impacts a formula’s output.</t>
    </r>
  </si>
  <si>
    <r>
      <t>Scenario Manager</t>
    </r>
    <r>
      <rPr>
        <sz val="11"/>
        <color theme="1"/>
        <rFont val="Calibri"/>
        <family val="2"/>
        <scheme val="minor"/>
      </rPr>
      <t xml:space="preserve"> allows you to create and manage multiple scenarios with different sets of input values.</t>
    </r>
  </si>
  <si>
    <r>
      <t>Goal Seek</t>
    </r>
    <r>
      <rPr>
        <sz val="11"/>
        <color theme="1"/>
        <rFont val="Calibri"/>
        <family val="2"/>
        <scheme val="minor"/>
      </rPr>
      <t xml:space="preserve"> helps you find the input value needed to achieve a specific goal.</t>
    </r>
  </si>
  <si>
    <t>3. Data Table</t>
  </si>
  <si>
    <t>2. Scenario Manager</t>
  </si>
  <si>
    <t>1. Goal Seek</t>
  </si>
  <si>
    <t>What-If Analysis in Excel is a set of tools that allows users to explore different scenarios and outcomes based on changes in input values</t>
  </si>
  <si>
    <t>Sales</t>
  </si>
  <si>
    <t>unit price</t>
  </si>
  <si>
    <t>month</t>
  </si>
  <si>
    <t>Total Sales</t>
  </si>
  <si>
    <t xml:space="preserve">     First create a reference cell = formula cell in B11</t>
  </si>
  <si>
    <t>as we want to display data in a column----select column input</t>
  </si>
  <si>
    <t>select range-F5:G10---data-whatif-data table</t>
  </si>
  <si>
    <t>Q) how will my total sales changes wrto amount sold and also with more months?</t>
  </si>
  <si>
    <t>Row input cell</t>
  </si>
  <si>
    <t>Column input cell</t>
  </si>
  <si>
    <t>What we want to displayed in columns----sales</t>
  </si>
  <si>
    <t>What we want to displayed in rows-------- months</t>
  </si>
  <si>
    <t>Assignment</t>
  </si>
  <si>
    <t>Retirement Fund</t>
  </si>
  <si>
    <t>Monthly investment</t>
  </si>
  <si>
    <t>Years</t>
  </si>
  <si>
    <t>Return Rate/interest</t>
  </si>
  <si>
    <t>select input cell---base cell for which we want to display data--------B8</t>
  </si>
  <si>
    <t xml:space="preserve">      hide reference</t>
  </si>
  <si>
    <t xml:space="preserve">      with text color</t>
  </si>
  <si>
    <t>can not edit data in data table-----use esc to exit()</t>
  </si>
  <si>
    <t>Qty</t>
  </si>
  <si>
    <t>Price/unit</t>
  </si>
  <si>
    <t>cogs fixed</t>
  </si>
  <si>
    <t xml:space="preserve">        Compare different scenarios wrto qty and unit price</t>
  </si>
  <si>
    <t>to check how profits are varying</t>
  </si>
  <si>
    <t>and then selecting the best option</t>
  </si>
  <si>
    <t>among them</t>
  </si>
  <si>
    <t>use scenario manager add scenarios--------summary</t>
  </si>
  <si>
    <t>note---------</t>
  </si>
  <si>
    <t>change cell names so that in report proper names appear.</t>
  </si>
  <si>
    <t>Total sale</t>
  </si>
  <si>
    <t>Margin</t>
  </si>
  <si>
    <t>#------Row vise Goal seek</t>
  </si>
  <si>
    <t>steps---</t>
  </si>
  <si>
    <t>1. write formuls in output or expression cell</t>
  </si>
  <si>
    <t>2. elect whole row or col, first select expresiion or formul cell</t>
  </si>
  <si>
    <t>3. change its value to what you want</t>
  </si>
  <si>
    <t># required percentage 75   but right now getting 70</t>
  </si>
  <si>
    <t xml:space="preserve"># column wise Goal seek </t>
  </si>
  <si>
    <t>4. then select the input cell in which you want to predict values</t>
  </si>
  <si>
    <t>percentage</t>
  </si>
  <si>
    <t>% age</t>
  </si>
  <si>
    <t>average</t>
  </si>
  <si>
    <t>median</t>
  </si>
  <si>
    <t>Q)you want to find out how much you need to sell to achieve a revenue goal.</t>
  </si>
  <si>
    <t>Revenue</t>
  </si>
  <si>
    <t>=FV(C27/12,C26*12,C25)</t>
  </si>
  <si>
    <t>Price</t>
  </si>
  <si>
    <t>$B$10</t>
  </si>
  <si>
    <t>Created by Embrose tech on 24-07-2025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</si>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</sst>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0" borderId="9" xfId="0" applyBorder="1"/>
    <xf numFmtId="9" fontId="0" fillId="0" borderId="0" xfId="0" applyNumberFormat="1"/>
    <xf numFmtId="8" fontId="0" fillId="0" borderId="0" xfId="0" applyNumberFormat="1"/>
    <xf numFmtId="8" fontId="0" fillId="0" borderId="9" xfId="0" applyNumberFormat="1" applyBorder="1"/>
    <xf numFmtId="9" fontId="0" fillId="0" borderId="9" xfId="0" applyNumberFormat="1" applyBorder="1"/>
    <xf numFmtId="10" fontId="0" fillId="0" borderId="9" xfId="0" applyNumberFormat="1" applyBorder="1"/>
    <xf numFmtId="164" fontId="0" fillId="0" borderId="9" xfId="0" applyNumberFormat="1" applyBorder="1"/>
    <xf numFmtId="0" fontId="0" fillId="0" borderId="10" xfId="0" applyBorder="1"/>
    <xf numFmtId="8" fontId="0" fillId="0" borderId="0" xfId="0" quotePrefix="1" applyNumberFormat="1"/>
    <xf numFmtId="0" fontId="0" fillId="0" borderId="12" xfId="0" applyBorder="1"/>
    <xf numFmtId="0" fontId="4" fillId="5" borderId="7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0" fillId="0" borderId="13" xfId="0" applyBorder="1"/>
    <xf numFmtId="0" fontId="5" fillId="6" borderId="0" xfId="0" applyFont="1" applyFill="1" applyAlignment="1">
      <alignment horizontal="left"/>
    </xf>
    <xf numFmtId="0" fontId="6" fillId="6" borderId="13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right"/>
    </xf>
    <xf numFmtId="0" fontId="7" fillId="5" borderId="7" xfId="0" applyFont="1" applyFill="1" applyBorder="1" applyAlignment="1">
      <alignment horizontal="right"/>
    </xf>
    <xf numFmtId="0" fontId="0" fillId="7" borderId="0" xfId="0" applyFill="1"/>
    <xf numFmtId="0" fontId="8" fillId="0" borderId="0" xfId="0" applyFont="1" applyAlignment="1">
      <alignment vertical="top" wrapText="1"/>
    </xf>
    <xf numFmtId="0" fontId="0" fillId="0" borderId="1" xfId="0" quotePrefix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4</xdr:row>
      <xdr:rowOff>144780</xdr:rowOff>
    </xdr:from>
    <xdr:to>
      <xdr:col>7</xdr:col>
      <xdr:colOff>365760</xdr:colOff>
      <xdr:row>5</xdr:row>
      <xdr:rowOff>7619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B940A7E-57C2-C51D-6A56-21C33931DD48}"/>
            </a:ext>
          </a:extLst>
        </xdr:cNvPr>
        <xdr:cNvSpPr/>
      </xdr:nvSpPr>
      <xdr:spPr>
        <a:xfrm>
          <a:off x="1501140" y="922020"/>
          <a:ext cx="313182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9</xdr:row>
      <xdr:rowOff>38100</xdr:rowOff>
    </xdr:from>
    <xdr:to>
      <xdr:col>4</xdr:col>
      <xdr:colOff>175260</xdr:colOff>
      <xdr:row>9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4A104-3469-C39A-6EB3-9DF37F4DD580}"/>
            </a:ext>
          </a:extLst>
        </xdr:cNvPr>
        <xdr:cNvCxnSpPr/>
      </xdr:nvCxnSpPr>
      <xdr:spPr>
        <a:xfrm>
          <a:off x="2026920" y="1181100"/>
          <a:ext cx="815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6</xdr:row>
      <xdr:rowOff>83820</xdr:rowOff>
    </xdr:from>
    <xdr:to>
      <xdr:col>8</xdr:col>
      <xdr:colOff>137160</xdr:colOff>
      <xdr:row>6</xdr:row>
      <xdr:rowOff>83820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AA554C-46FD-CE52-C05A-1E87B4846195}"/>
            </a:ext>
          </a:extLst>
        </xdr:cNvPr>
        <xdr:cNvCxnSpPr/>
      </xdr:nvCxnSpPr>
      <xdr:spPr>
        <a:xfrm>
          <a:off x="4747260" y="86106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7</xdr:row>
      <xdr:rowOff>91440</xdr:rowOff>
    </xdr:from>
    <xdr:to>
      <xdr:col>8</xdr:col>
      <xdr:colOff>541020</xdr:colOff>
      <xdr:row>7</xdr:row>
      <xdr:rowOff>91440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4E9B6D0-34DE-5D1A-AB3E-8A5B3F257F79}"/>
            </a:ext>
          </a:extLst>
        </xdr:cNvPr>
        <xdr:cNvCxnSpPr/>
      </xdr:nvCxnSpPr>
      <xdr:spPr>
        <a:xfrm>
          <a:off x="5295900" y="105156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8</xdr:row>
      <xdr:rowOff>99060</xdr:rowOff>
    </xdr:from>
    <xdr:to>
      <xdr:col>8</xdr:col>
      <xdr:colOff>563880</xdr:colOff>
      <xdr:row>8</xdr:row>
      <xdr:rowOff>106680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623424-7CB7-D39D-4533-1E9F9927B634}"/>
            </a:ext>
          </a:extLst>
        </xdr:cNvPr>
        <xdr:cNvCxnSpPr/>
      </xdr:nvCxnSpPr>
      <xdr:spPr>
        <a:xfrm flipV="1">
          <a:off x="5311140" y="12420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9</xdr:row>
      <xdr:rowOff>106680</xdr:rowOff>
    </xdr:from>
    <xdr:to>
      <xdr:col>8</xdr:col>
      <xdr:colOff>586740</xdr:colOff>
      <xdr:row>9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8F404B-FF93-30D2-9B46-55AF7243E676}"/>
            </a:ext>
          </a:extLst>
        </xdr:cNvPr>
        <xdr:cNvCxnSpPr/>
      </xdr:nvCxnSpPr>
      <xdr:spPr>
        <a:xfrm>
          <a:off x="5379720" y="143256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12</xdr:row>
      <xdr:rowOff>106680</xdr:rowOff>
    </xdr:from>
    <xdr:to>
      <xdr:col>15</xdr:col>
      <xdr:colOff>274320</xdr:colOff>
      <xdr:row>12</xdr:row>
      <xdr:rowOff>106680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62B24B7-AD15-B401-979E-7D941D7E5DF9}"/>
            </a:ext>
          </a:extLst>
        </xdr:cNvPr>
        <xdr:cNvCxnSpPr/>
      </xdr:nvCxnSpPr>
      <xdr:spPr>
        <a:xfrm>
          <a:off x="9342120" y="234696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13</xdr:row>
      <xdr:rowOff>99060</xdr:rowOff>
    </xdr:from>
    <xdr:to>
      <xdr:col>15</xdr:col>
      <xdr:colOff>289560</xdr:colOff>
      <xdr:row>13</xdr:row>
      <xdr:rowOff>99060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0B4395-D26A-E49A-D0CA-184BB5694BC8}"/>
            </a:ext>
          </a:extLst>
        </xdr:cNvPr>
        <xdr:cNvCxnSpPr/>
      </xdr:nvCxnSpPr>
      <xdr:spPr>
        <a:xfrm>
          <a:off x="9342120" y="2522220"/>
          <a:ext cx="426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26</xdr:row>
      <xdr:rowOff>152400</xdr:rowOff>
    </xdr:from>
    <xdr:to>
      <xdr:col>4</xdr:col>
      <xdr:colOff>441960</xdr:colOff>
      <xdr:row>27</xdr:row>
      <xdr:rowOff>15239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6DE6DB7-17F0-4869-8DE3-6C16CE1E14D6}"/>
            </a:ext>
          </a:extLst>
        </xdr:cNvPr>
        <xdr:cNvSpPr/>
      </xdr:nvSpPr>
      <xdr:spPr>
        <a:xfrm>
          <a:off x="2354580" y="4953000"/>
          <a:ext cx="86106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121920</xdr:colOff>
      <xdr:row>26</xdr:row>
      <xdr:rowOff>160020</xdr:rowOff>
    </xdr:from>
    <xdr:to>
      <xdr:col>8</xdr:col>
      <xdr:colOff>480060</xdr:colOff>
      <xdr:row>27</xdr:row>
      <xdr:rowOff>22859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4432C76-5969-5772-AB33-39F6DA19493D}"/>
            </a:ext>
          </a:extLst>
        </xdr:cNvPr>
        <xdr:cNvSpPr/>
      </xdr:nvSpPr>
      <xdr:spPr>
        <a:xfrm>
          <a:off x="4831080" y="4960620"/>
          <a:ext cx="96774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7"/>
  <sheetViews>
    <sheetView tabSelected="1" topLeftCell="A7" zoomScale="295" zoomScaleNormal="295" workbookViewId="0">
      <selection activeCell="D9" sqref="D9"/>
    </sheetView>
  </sheetViews>
  <sheetFormatPr defaultRowHeight="14.4" x14ac:dyDescent="0.3"/>
  <cols>
    <col min="1" max="1" width="10.44140625" customWidth="1"/>
  </cols>
  <sheetData>
    <row r="1" spans="1:15" ht="15.6" x14ac:dyDescent="0.3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  <c r="O1" s="12"/>
    </row>
    <row r="2" spans="1:15" x14ac:dyDescent="0.3">
      <c r="A2" s="11" t="s">
        <v>21</v>
      </c>
      <c r="B2" s="11"/>
    </row>
    <row r="3" spans="1:15" x14ac:dyDescent="0.3">
      <c r="A3" s="9" t="s">
        <v>18</v>
      </c>
    </row>
    <row r="5" spans="1:15" x14ac:dyDescent="0.3">
      <c r="A5" t="s">
        <v>68</v>
      </c>
      <c r="H5" s="8" t="s">
        <v>15</v>
      </c>
      <c r="I5" s="8"/>
    </row>
    <row r="6" spans="1:15" x14ac:dyDescent="0.3">
      <c r="A6" t="s">
        <v>14</v>
      </c>
    </row>
    <row r="8" spans="1:15" x14ac:dyDescent="0.3">
      <c r="A8" s="5" t="s">
        <v>13</v>
      </c>
      <c r="B8" s="7" t="s">
        <v>12</v>
      </c>
      <c r="C8" s="7" t="s">
        <v>81</v>
      </c>
      <c r="D8" s="4" t="s">
        <v>69</v>
      </c>
    </row>
    <row r="9" spans="1:15" x14ac:dyDescent="0.3">
      <c r="A9" s="3" t="s">
        <v>7</v>
      </c>
      <c r="B9">
        <v>500</v>
      </c>
      <c r="D9" s="2">
        <f>B9*C9</f>
        <v>0</v>
      </c>
      <c r="F9" t="s">
        <v>56</v>
      </c>
    </row>
    <row r="10" spans="1:15" x14ac:dyDescent="0.3">
      <c r="A10" s="3" t="s">
        <v>6</v>
      </c>
      <c r="B10">
        <v>600</v>
      </c>
      <c r="D10" s="2">
        <f>B10*C10</f>
        <v>0</v>
      </c>
      <c r="F10" t="s">
        <v>57</v>
      </c>
      <c r="G10" t="s">
        <v>58</v>
      </c>
    </row>
    <row r="11" spans="1:15" x14ac:dyDescent="0.3">
      <c r="A11" s="3" t="s">
        <v>5</v>
      </c>
      <c r="B11">
        <v>575</v>
      </c>
      <c r="D11" s="2">
        <f t="shared" ref="D11:D14" si="0">B11*C11</f>
        <v>0</v>
      </c>
      <c r="G11" t="s">
        <v>59</v>
      </c>
    </row>
    <row r="12" spans="1:15" x14ac:dyDescent="0.3">
      <c r="A12" s="3" t="s">
        <v>4</v>
      </c>
      <c r="B12">
        <v>235</v>
      </c>
      <c r="D12" s="2">
        <f t="shared" si="0"/>
        <v>0</v>
      </c>
      <c r="G12" t="s">
        <v>60</v>
      </c>
    </row>
    <row r="13" spans="1:15" x14ac:dyDescent="0.3">
      <c r="A13" s="3" t="s">
        <v>3</v>
      </c>
      <c r="B13">
        <v>684</v>
      </c>
      <c r="D13" s="2">
        <f t="shared" si="0"/>
        <v>0</v>
      </c>
      <c r="G13" t="s">
        <v>63</v>
      </c>
    </row>
    <row r="14" spans="1:15" x14ac:dyDescent="0.3">
      <c r="A14" s="1" t="s">
        <v>10</v>
      </c>
      <c r="B14" s="6">
        <v>212</v>
      </c>
      <c r="C14" s="6"/>
      <c r="D14" s="2">
        <f t="shared" si="0"/>
        <v>0</v>
      </c>
    </row>
    <row r="16" spans="1:15" x14ac:dyDescent="0.3">
      <c r="A16" s="5" t="s">
        <v>9</v>
      </c>
      <c r="B16" s="4" t="s">
        <v>8</v>
      </c>
      <c r="D16" t="s">
        <v>65</v>
      </c>
      <c r="E16" t="s">
        <v>66</v>
      </c>
      <c r="F16" t="s">
        <v>67</v>
      </c>
    </row>
    <row r="17" spans="1:6" x14ac:dyDescent="0.3">
      <c r="A17" s="3" t="s">
        <v>7</v>
      </c>
      <c r="B17" s="2">
        <v>70</v>
      </c>
    </row>
    <row r="18" spans="1:6" x14ac:dyDescent="0.3">
      <c r="A18" s="3" t="s">
        <v>6</v>
      </c>
      <c r="B18" s="2">
        <v>60</v>
      </c>
      <c r="F18" t="s">
        <v>62</v>
      </c>
    </row>
    <row r="19" spans="1:6" x14ac:dyDescent="0.3">
      <c r="A19" s="3" t="s">
        <v>5</v>
      </c>
      <c r="B19" s="2">
        <v>75</v>
      </c>
      <c r="F19" t="s">
        <v>61</v>
      </c>
    </row>
    <row r="20" spans="1:6" x14ac:dyDescent="0.3">
      <c r="A20" s="3" t="s">
        <v>4</v>
      </c>
      <c r="B20" s="2">
        <v>75</v>
      </c>
    </row>
    <row r="21" spans="1:6" x14ac:dyDescent="0.3">
      <c r="A21" s="3" t="s">
        <v>3</v>
      </c>
      <c r="B21" s="2"/>
    </row>
    <row r="22" spans="1:6" x14ac:dyDescent="0.3">
      <c r="A22" s="1" t="s">
        <v>64</v>
      </c>
      <c r="B22" s="34">
        <f>SUM(B17:B21)/500</f>
        <v>0.56000000000000005</v>
      </c>
      <c r="C22">
        <v>0.75</v>
      </c>
    </row>
    <row r="25" spans="1:6" x14ac:dyDescent="0.3">
      <c r="A25" t="s">
        <v>2</v>
      </c>
    </row>
    <row r="26" spans="1:6" x14ac:dyDescent="0.3">
      <c r="A26" t="s">
        <v>1</v>
      </c>
    </row>
    <row r="27" spans="1:6" x14ac:dyDescent="0.3">
      <c r="A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5DFB-B463-402C-A657-116494EAA4FD}">
  <sheetPr>
    <outlinePr summaryBelow="0"/>
  </sheetPr>
  <dimension ref="B1:G12"/>
  <sheetViews>
    <sheetView showGridLines="0" topLeftCell="A2" zoomScale="160" zoomScaleNormal="160" workbookViewId="0">
      <selection activeCell="G6" sqref="G6"/>
    </sheetView>
  </sheetViews>
  <sheetFormatPr defaultRowHeight="14.4" outlineLevelRow="1" outlineLevelCol="1" x14ac:dyDescent="0.3"/>
  <cols>
    <col min="3" max="3" width="6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25" t="s">
        <v>74</v>
      </c>
      <c r="C2" s="25"/>
      <c r="D2" s="30"/>
      <c r="E2" s="30"/>
      <c r="F2" s="30"/>
      <c r="G2" s="30"/>
    </row>
    <row r="3" spans="2:7" ht="15.6" collapsed="1" x14ac:dyDescent="0.3">
      <c r="B3" s="24"/>
      <c r="C3" s="24"/>
      <c r="D3" s="31" t="s">
        <v>76</v>
      </c>
      <c r="E3" s="31">
        <v>1</v>
      </c>
      <c r="F3" s="31">
        <v>2</v>
      </c>
      <c r="G3" s="31">
        <v>3</v>
      </c>
    </row>
    <row r="4" spans="2:7" ht="20.399999999999999" hidden="1" outlineLevel="1" x14ac:dyDescent="0.3">
      <c r="B4" s="27"/>
      <c r="C4" s="27"/>
      <c r="E4" s="33" t="s">
        <v>73</v>
      </c>
      <c r="F4" s="33" t="s">
        <v>73</v>
      </c>
      <c r="G4" s="33" t="s">
        <v>73</v>
      </c>
    </row>
    <row r="5" spans="2:7" x14ac:dyDescent="0.3">
      <c r="B5" s="28" t="s">
        <v>75</v>
      </c>
      <c r="C5" s="28"/>
      <c r="D5" s="26"/>
      <c r="E5" s="26"/>
      <c r="F5" s="26"/>
      <c r="G5" s="26"/>
    </row>
    <row r="6" spans="2:7" outlineLevel="1" x14ac:dyDescent="0.3">
      <c r="B6" s="27"/>
      <c r="C6" s="27" t="s">
        <v>44</v>
      </c>
      <c r="D6">
        <v>10</v>
      </c>
      <c r="E6" s="32">
        <v>20</v>
      </c>
      <c r="F6" s="32">
        <v>30</v>
      </c>
      <c r="G6" s="32">
        <v>50</v>
      </c>
    </row>
    <row r="7" spans="2:7" outlineLevel="1" x14ac:dyDescent="0.3">
      <c r="B7" s="27"/>
      <c r="C7" s="27" t="s">
        <v>71</v>
      </c>
      <c r="D7">
        <v>50</v>
      </c>
      <c r="E7" s="32">
        <v>50</v>
      </c>
      <c r="F7" s="32">
        <v>50</v>
      </c>
      <c r="G7" s="32">
        <v>50</v>
      </c>
    </row>
    <row r="8" spans="2:7" x14ac:dyDescent="0.3">
      <c r="B8" s="28" t="s">
        <v>77</v>
      </c>
      <c r="C8" s="28"/>
      <c r="D8" s="26"/>
      <c r="E8" s="26"/>
      <c r="F8" s="26"/>
      <c r="G8" s="26"/>
    </row>
    <row r="9" spans="2:7" ht="15" outlineLevel="1" thickBot="1" x14ac:dyDescent="0.35">
      <c r="B9" s="29"/>
      <c r="C9" s="29" t="s">
        <v>72</v>
      </c>
      <c r="D9" s="23">
        <v>4000</v>
      </c>
      <c r="E9" s="23">
        <v>3000</v>
      </c>
      <c r="F9" s="23">
        <v>2000</v>
      </c>
      <c r="G9" s="23">
        <v>0</v>
      </c>
    </row>
    <row r="10" spans="2:7" x14ac:dyDescent="0.3">
      <c r="B10" t="s">
        <v>78</v>
      </c>
    </row>
    <row r="11" spans="2:7" x14ac:dyDescent="0.3">
      <c r="B11" t="s">
        <v>79</v>
      </c>
    </row>
    <row r="12" spans="2:7" x14ac:dyDescent="0.3">
      <c r="B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724-D389-46EC-BD12-3EA50C72D289}">
  <sheetPr codeName="Sheet2"/>
  <dimension ref="A1:J10"/>
  <sheetViews>
    <sheetView topLeftCell="A3" zoomScale="250" zoomScaleNormal="250" workbookViewId="0">
      <selection activeCell="C11" sqref="C11"/>
    </sheetView>
  </sheetViews>
  <sheetFormatPr defaultRowHeight="14.4" x14ac:dyDescent="0.3"/>
  <cols>
    <col min="1" max="1" width="14.21875" customWidth="1"/>
  </cols>
  <sheetData>
    <row r="1" spans="1:10" ht="18" x14ac:dyDescent="0.3">
      <c r="A1" s="10" t="s">
        <v>20</v>
      </c>
    </row>
    <row r="3" spans="1:10" x14ac:dyDescent="0.3">
      <c r="A3" s="9" t="s">
        <v>17</v>
      </c>
    </row>
    <row r="5" spans="1:10" x14ac:dyDescent="0.3">
      <c r="A5" s="14" t="s">
        <v>44</v>
      </c>
      <c r="B5" s="14">
        <v>10</v>
      </c>
      <c r="I5" t="s">
        <v>51</v>
      </c>
    </row>
    <row r="6" spans="1:10" x14ac:dyDescent="0.3">
      <c r="A6" s="14" t="s">
        <v>45</v>
      </c>
      <c r="B6" s="14">
        <v>50</v>
      </c>
      <c r="C6" t="s">
        <v>47</v>
      </c>
    </row>
    <row r="7" spans="1:10" x14ac:dyDescent="0.3">
      <c r="A7" s="14" t="s">
        <v>46</v>
      </c>
      <c r="B7" s="14">
        <v>50</v>
      </c>
      <c r="D7" t="s">
        <v>48</v>
      </c>
      <c r="I7" t="s">
        <v>52</v>
      </c>
      <c r="J7" t="s">
        <v>53</v>
      </c>
    </row>
    <row r="8" spans="1:10" x14ac:dyDescent="0.3">
      <c r="A8" s="14" t="s">
        <v>54</v>
      </c>
      <c r="B8" s="14">
        <f>Qty*(Price+COGS)</f>
        <v>1000</v>
      </c>
    </row>
    <row r="9" spans="1:10" x14ac:dyDescent="0.3">
      <c r="A9" s="21" t="s">
        <v>11</v>
      </c>
      <c r="B9" s="21">
        <v>5000</v>
      </c>
      <c r="D9" t="s">
        <v>49</v>
      </c>
    </row>
    <row r="10" spans="1:10" x14ac:dyDescent="0.3">
      <c r="A10" s="14" t="s">
        <v>55</v>
      </c>
      <c r="B10" s="14">
        <f>B9-B8</f>
        <v>4000</v>
      </c>
      <c r="C10" s="35" t="s">
        <v>50</v>
      </c>
      <c r="D10" s="35"/>
      <c r="E10" s="35"/>
      <c r="F10" s="35"/>
      <c r="G10" s="35"/>
    </row>
  </sheetData>
  <scenarios current="0" sqref="B10">
    <scenario name="1" locked="1" count="2" user="Embrose tech" comment="Created by Embrose tech on 24-07-2025">
      <inputCells r="B5" val="20"/>
      <inputCells r="B6" val="50"/>
    </scenario>
    <scenario name="2" locked="1" count="2" user="Embrose tech" comment="Created by Embrose tech on 24-07-2025">
      <inputCells r="B5" val="30"/>
      <inputCells r="B6" val="50"/>
    </scenario>
    <scenario name="3" locked="1" count="2" user="Embrose tech" comment="Created by Embrose tech on 24-07-2025">
      <inputCells r="B5" val="50"/>
      <inputCells r="B6" val="50"/>
    </scenario>
  </scenarios>
  <mergeCells count="1">
    <mergeCell ref="C10:G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399-C1E9-4412-8A2A-A5750B171242}">
  <sheetPr codeName="Sheet3"/>
  <dimension ref="A1:Q34"/>
  <sheetViews>
    <sheetView topLeftCell="A22" zoomScale="205" zoomScaleNormal="205" workbookViewId="0">
      <selection activeCell="C31" sqref="C31"/>
    </sheetView>
  </sheetViews>
  <sheetFormatPr defaultRowHeight="14.4" x14ac:dyDescent="0.3"/>
  <cols>
    <col min="1" max="1" width="12.21875" customWidth="1"/>
    <col min="3" max="3" width="17.21875" customWidth="1"/>
    <col min="7" max="7" width="14.109375" customWidth="1"/>
    <col min="10" max="10" width="13.109375" bestFit="1" customWidth="1"/>
    <col min="11" max="11" width="12.109375" customWidth="1"/>
    <col min="12" max="12" width="11.109375" customWidth="1"/>
    <col min="13" max="13" width="11.6640625" customWidth="1"/>
    <col min="14" max="14" width="10.77734375" customWidth="1"/>
    <col min="15" max="15" width="11" customWidth="1"/>
  </cols>
  <sheetData>
    <row r="1" spans="1:17" ht="18" x14ac:dyDescent="0.3">
      <c r="A1" s="10" t="s">
        <v>19</v>
      </c>
    </row>
    <row r="3" spans="1:17" x14ac:dyDescent="0.3">
      <c r="A3" s="9" t="s">
        <v>16</v>
      </c>
    </row>
    <row r="4" spans="1:17" x14ac:dyDescent="0.3">
      <c r="A4" s="9"/>
    </row>
    <row r="5" spans="1:17" x14ac:dyDescent="0.3">
      <c r="A5" s="9" t="s">
        <v>30</v>
      </c>
    </row>
    <row r="6" spans="1:17" x14ac:dyDescent="0.3">
      <c r="A6" s="9"/>
    </row>
    <row r="7" spans="1:17" x14ac:dyDescent="0.3">
      <c r="F7" s="14"/>
      <c r="G7" s="14">
        <f>$B$13</f>
        <v>3600</v>
      </c>
      <c r="I7" t="s">
        <v>27</v>
      </c>
    </row>
    <row r="8" spans="1:17" x14ac:dyDescent="0.3">
      <c r="A8" t="s">
        <v>23</v>
      </c>
      <c r="B8">
        <v>300</v>
      </c>
      <c r="F8" s="14">
        <v>300</v>
      </c>
      <c r="G8" s="14">
        <f t="dataTable" ref="G8:G12" dt2D="0" dtr="0" r1="B8"/>
        <v>3600</v>
      </c>
      <c r="J8" t="s">
        <v>29</v>
      </c>
    </row>
    <row r="9" spans="1:17" x14ac:dyDescent="0.3">
      <c r="A9" t="s">
        <v>24</v>
      </c>
      <c r="B9">
        <v>12</v>
      </c>
      <c r="F9" s="14">
        <v>400</v>
      </c>
      <c r="G9" s="14">
        <v>4800</v>
      </c>
      <c r="J9" t="s">
        <v>28</v>
      </c>
    </row>
    <row r="10" spans="1:17" x14ac:dyDescent="0.3">
      <c r="A10" t="s">
        <v>25</v>
      </c>
      <c r="B10">
        <v>1</v>
      </c>
      <c r="F10" s="14">
        <v>500</v>
      </c>
      <c r="G10" s="14">
        <v>6000</v>
      </c>
      <c r="J10" t="s">
        <v>40</v>
      </c>
    </row>
    <row r="11" spans="1:17" x14ac:dyDescent="0.3">
      <c r="F11" s="14">
        <v>600</v>
      </c>
      <c r="G11" s="14">
        <v>7200</v>
      </c>
    </row>
    <row r="12" spans="1:17" x14ac:dyDescent="0.3">
      <c r="F12" s="14">
        <v>700</v>
      </c>
      <c r="G12" s="14">
        <v>8400</v>
      </c>
    </row>
    <row r="13" spans="1:17" x14ac:dyDescent="0.3">
      <c r="A13" t="s">
        <v>26</v>
      </c>
      <c r="B13">
        <f>B8*B9*B10</f>
        <v>3600</v>
      </c>
      <c r="N13" t="s">
        <v>31</v>
      </c>
      <c r="Q13" t="s">
        <v>34</v>
      </c>
    </row>
    <row r="14" spans="1:17" x14ac:dyDescent="0.3">
      <c r="N14" t="s">
        <v>32</v>
      </c>
      <c r="Q14" t="s">
        <v>33</v>
      </c>
    </row>
    <row r="15" spans="1:17" x14ac:dyDescent="0.3">
      <c r="F15" s="14">
        <f>B13</f>
        <v>3600</v>
      </c>
      <c r="G15" s="14">
        <v>1</v>
      </c>
      <c r="H15" s="14">
        <v>2</v>
      </c>
      <c r="I15" s="14">
        <v>3</v>
      </c>
      <c r="J15" s="14">
        <v>4</v>
      </c>
      <c r="K15" s="14">
        <v>5</v>
      </c>
    </row>
    <row r="16" spans="1:17" x14ac:dyDescent="0.3">
      <c r="F16" s="14">
        <v>300</v>
      </c>
      <c r="G16" s="14">
        <f t="dataTable" ref="G16:K20" dt2D="1" dtr="1" r1="B10" r2="B8" ca="1"/>
        <v>3600</v>
      </c>
      <c r="H16" s="14">
        <v>7200</v>
      </c>
      <c r="I16" s="14">
        <v>10800</v>
      </c>
      <c r="J16" s="14">
        <v>14400</v>
      </c>
      <c r="K16" s="14">
        <v>18000</v>
      </c>
    </row>
    <row r="17" spans="1:15" x14ac:dyDescent="0.3">
      <c r="F17" s="14">
        <v>400</v>
      </c>
      <c r="G17" s="14">
        <v>4800</v>
      </c>
      <c r="H17" s="14">
        <v>9600</v>
      </c>
      <c r="I17" s="14">
        <v>14400</v>
      </c>
      <c r="J17" s="14">
        <v>19200</v>
      </c>
      <c r="K17" s="14">
        <v>24000</v>
      </c>
    </row>
    <row r="18" spans="1:15" x14ac:dyDescent="0.3">
      <c r="F18" s="14">
        <v>500</v>
      </c>
      <c r="G18" s="14">
        <v>6000</v>
      </c>
      <c r="H18" s="14">
        <v>12000</v>
      </c>
      <c r="I18" s="14">
        <v>18000</v>
      </c>
      <c r="J18" s="14">
        <v>24000</v>
      </c>
      <c r="K18" s="14">
        <v>30000</v>
      </c>
    </row>
    <row r="19" spans="1:15" x14ac:dyDescent="0.3">
      <c r="F19" s="14">
        <v>600</v>
      </c>
      <c r="G19" s="14">
        <v>7200</v>
      </c>
      <c r="H19" s="14">
        <v>14400</v>
      </c>
      <c r="I19" s="14">
        <v>21600</v>
      </c>
      <c r="J19" s="14">
        <v>28800</v>
      </c>
      <c r="K19" s="14">
        <v>36000</v>
      </c>
    </row>
    <row r="20" spans="1:15" x14ac:dyDescent="0.3">
      <c r="F20" s="14">
        <v>700</v>
      </c>
      <c r="G20" s="14">
        <v>8400</v>
      </c>
      <c r="H20" s="14">
        <v>16800</v>
      </c>
      <c r="I20" s="14">
        <v>25200</v>
      </c>
      <c r="J20" s="14">
        <v>33600</v>
      </c>
      <c r="K20" s="14">
        <v>42000</v>
      </c>
    </row>
    <row r="22" spans="1:15" x14ac:dyDescent="0.3">
      <c r="A22" s="12" t="s">
        <v>35</v>
      </c>
    </row>
    <row r="23" spans="1:15" x14ac:dyDescent="0.3">
      <c r="F23" s="14"/>
      <c r="G23" s="17">
        <f>C28</f>
        <v>2604633.2991275843</v>
      </c>
      <c r="J23" s="17">
        <f>C28</f>
        <v>2604633.2991275843</v>
      </c>
      <c r="K23" s="14">
        <v>5</v>
      </c>
      <c r="L23" s="14">
        <v>15</v>
      </c>
      <c r="M23" s="14">
        <v>20</v>
      </c>
      <c r="N23" s="14">
        <v>25</v>
      </c>
      <c r="O23" s="14">
        <v>30</v>
      </c>
    </row>
    <row r="24" spans="1:15" x14ac:dyDescent="0.3">
      <c r="A24" t="s">
        <v>36</v>
      </c>
      <c r="F24" s="18">
        <v>0.03</v>
      </c>
      <c r="G24" s="20">
        <f t="dataTable" ref="G24:G32" dt2D="0" dtr="0" r1="C27"/>
        <v>1641509.9906329305</v>
      </c>
      <c r="H24" t="s">
        <v>41</v>
      </c>
      <c r="J24" s="18">
        <v>0.03</v>
      </c>
      <c r="K24" s="20">
        <f t="dataTable" ref="K24:O32" dt2D="1" dtr="1" r1="C26" r2="C27" ca="1"/>
        <v>323233.56311054184</v>
      </c>
      <c r="L24" s="20">
        <v>1134863.4493359916</v>
      </c>
      <c r="M24" s="20">
        <v>1641509.9906329305</v>
      </c>
      <c r="N24" s="20">
        <v>2230039.1153203882</v>
      </c>
      <c r="O24" s="20">
        <v>2913684.4229913759</v>
      </c>
    </row>
    <row r="25" spans="1:15" x14ac:dyDescent="0.3">
      <c r="A25" t="s">
        <v>37</v>
      </c>
      <c r="C25">
        <v>-5000</v>
      </c>
      <c r="F25" s="19">
        <v>3.5000000000000003E-2</v>
      </c>
      <c r="G25" s="20">
        <v>1734346.3455565753</v>
      </c>
      <c r="H25" t="s">
        <v>42</v>
      </c>
      <c r="J25" s="19">
        <v>3.5000000000000003E-2</v>
      </c>
      <c r="K25" s="20">
        <v>327330.56424496125</v>
      </c>
      <c r="L25" s="20">
        <v>1181430.1634648789</v>
      </c>
      <c r="M25" s="20">
        <v>1734346.3455565753</v>
      </c>
      <c r="N25" s="20">
        <v>2392837.9077357478</v>
      </c>
      <c r="O25" s="20">
        <v>3177063.7117641354</v>
      </c>
    </row>
    <row r="26" spans="1:15" x14ac:dyDescent="0.3">
      <c r="A26" t="s">
        <v>38</v>
      </c>
      <c r="C26">
        <v>20</v>
      </c>
      <c r="F26" s="18">
        <v>0.04</v>
      </c>
      <c r="G26" s="20">
        <v>1833873.1304496557</v>
      </c>
      <c r="J26" s="18">
        <v>0.04</v>
      </c>
      <c r="K26" s="20">
        <v>331494.8909131838</v>
      </c>
      <c r="L26" s="20">
        <v>1230452.441055448</v>
      </c>
      <c r="M26" s="20">
        <v>1833873.1304496557</v>
      </c>
      <c r="N26" s="20">
        <v>2570647.7369141914</v>
      </c>
      <c r="O26" s="20">
        <v>3470247.0219104369</v>
      </c>
    </row>
    <row r="27" spans="1:15" x14ac:dyDescent="0.3">
      <c r="A27" t="s">
        <v>39</v>
      </c>
      <c r="C27" s="15">
        <v>7.0000000000000007E-2</v>
      </c>
      <c r="F27" s="19">
        <v>4.4999999999999998E-2</v>
      </c>
      <c r="G27" s="20">
        <v>1940621.814559025</v>
      </c>
      <c r="J27" s="19">
        <v>4.4999999999999998E-2</v>
      </c>
      <c r="K27" s="20">
        <v>335727.76069889154</v>
      </c>
      <c r="L27" s="20">
        <v>1282073.3441881209</v>
      </c>
      <c r="M27" s="20">
        <v>1940621.814559025</v>
      </c>
      <c r="N27" s="20">
        <v>2764990.0373819075</v>
      </c>
      <c r="O27" s="20">
        <v>3796930.7332845274</v>
      </c>
    </row>
    <row r="28" spans="1:15" x14ac:dyDescent="0.3">
      <c r="C28" s="16">
        <f>FV(C27/12,C26*12,C25)</f>
        <v>2604633.2991275843</v>
      </c>
      <c r="F28" s="18">
        <v>0.05</v>
      </c>
      <c r="G28" s="20">
        <v>2055168.3425784099</v>
      </c>
      <c r="J28" s="18">
        <v>0.05</v>
      </c>
      <c r="K28" s="20">
        <v>340030.41420421685</v>
      </c>
      <c r="L28" s="20">
        <v>1336444.7189262502</v>
      </c>
      <c r="M28" s="20">
        <v>2055168.3425784099</v>
      </c>
      <c r="N28" s="20">
        <v>2977548.5424379017</v>
      </c>
      <c r="O28" s="20">
        <v>4161293.1768073873</v>
      </c>
    </row>
    <row r="29" spans="1:15" x14ac:dyDescent="0.3">
      <c r="F29" s="19">
        <v>5.5E-2</v>
      </c>
      <c r="G29" s="20">
        <v>2178136.9764241497</v>
      </c>
      <c r="J29" s="19">
        <v>5.5E-2</v>
      </c>
      <c r="K29" s="20">
        <v>344404.11549405014</v>
      </c>
      <c r="L29" s="20">
        <v>1393727.7517988028</v>
      </c>
      <c r="M29" s="20">
        <v>2178136.9764241497</v>
      </c>
      <c r="N29" s="20">
        <v>3210187.1524759238</v>
      </c>
      <c r="O29" s="20">
        <v>4568059.4625539063</v>
      </c>
    </row>
    <row r="30" spans="1:15" x14ac:dyDescent="0.3">
      <c r="C30" s="22" t="s">
        <v>70</v>
      </c>
      <c r="F30" s="18">
        <v>0.06</v>
      </c>
      <c r="G30" s="20">
        <v>2310204.4758073268</v>
      </c>
      <c r="J30" s="18">
        <v>0.06</v>
      </c>
      <c r="K30" s="20">
        <v>348850.15254930372</v>
      </c>
      <c r="L30" s="20">
        <v>1454093.5622471459</v>
      </c>
      <c r="M30" s="20">
        <v>2310204.4758073268</v>
      </c>
      <c r="N30" s="20">
        <v>3464969.8121621022</v>
      </c>
      <c r="O30" s="20">
        <v>5022575.2122628875</v>
      </c>
    </row>
    <row r="31" spans="1:15" x14ac:dyDescent="0.3">
      <c r="F31" s="19">
        <v>6.5000000000000002E-2</v>
      </c>
      <c r="G31" s="20">
        <v>2452104.6478993981</v>
      </c>
      <c r="J31" s="19">
        <v>6.5000000000000002E-2</v>
      </c>
      <c r="K31" s="20">
        <v>353369.83772888343</v>
      </c>
      <c r="L31" s="20">
        <v>1517723.8333885833</v>
      </c>
      <c r="M31" s="20">
        <v>2452104.6478993981</v>
      </c>
      <c r="N31" s="20">
        <v>3744182.6256109364</v>
      </c>
      <c r="O31" s="20">
        <v>5530890.437415882</v>
      </c>
    </row>
    <row r="32" spans="1:15" x14ac:dyDescent="0.3">
      <c r="F32" s="18">
        <v>7.0000000000000007E-2</v>
      </c>
      <c r="G32" s="20">
        <v>2604633.2991275843</v>
      </c>
      <c r="J32" s="18">
        <v>7.0000000000000007E-2</v>
      </c>
      <c r="K32" s="20">
        <v>357964.50824056263</v>
      </c>
      <c r="L32" s="20">
        <v>1584811.4836065881</v>
      </c>
      <c r="M32" s="20">
        <v>2604633.2991275843</v>
      </c>
      <c r="N32" s="20">
        <v>4050358.4651155462</v>
      </c>
      <c r="O32" s="20">
        <v>6099854.9788797097</v>
      </c>
    </row>
    <row r="34" spans="7:7" x14ac:dyDescent="0.3">
      <c r="G34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Goal seek</vt:lpstr>
      <vt:lpstr>Scenario Summary</vt:lpstr>
      <vt:lpstr>Scenario manager</vt:lpstr>
      <vt:lpstr>Data Table</vt:lpstr>
      <vt:lpstr>COGS</vt:lpstr>
      <vt:lpstr>Price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2025-08-28T09:17:14Z</dcterms:modified>
</cp:coreProperties>
</file>