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3395" windowHeight="7995"/>
  </bookViews>
  <sheets>
    <sheet name="COUNTY" sheetId="21" r:id="rId1"/>
  </sheets>
  <definedNames>
    <definedName name="_xlnm.Print_Area" localSheetId="0">COUNTY!$A$1:$N$419</definedName>
  </definedNames>
  <calcPr calcId="145621"/>
</workbook>
</file>

<file path=xl/calcChain.xml><?xml version="1.0" encoding="utf-8"?>
<calcChain xmlns="http://schemas.openxmlformats.org/spreadsheetml/2006/main">
  <c r="B274" i="21" l="1"/>
  <c r="M62" i="21"/>
  <c r="L62" i="21"/>
  <c r="C418" i="21"/>
  <c r="G418" i="21"/>
  <c r="E418" i="21"/>
  <c r="D416" i="21"/>
  <c r="D415" i="21"/>
  <c r="F416" i="21"/>
  <c r="F415" i="21"/>
  <c r="B327" i="21" l="1"/>
  <c r="C324" i="21"/>
  <c r="C320" i="21"/>
  <c r="C316" i="21"/>
  <c r="C312" i="21"/>
  <c r="C308" i="21"/>
  <c r="C304" i="21"/>
  <c r="C300" i="21"/>
  <c r="C296" i="21"/>
  <c r="C292" i="21"/>
  <c r="C288" i="21"/>
  <c r="C284" i="21"/>
  <c r="F271" i="21" l="1"/>
  <c r="F267" i="21"/>
  <c r="F263" i="21"/>
  <c r="F259" i="21"/>
  <c r="F255" i="21"/>
  <c r="F251" i="21"/>
  <c r="F247" i="21"/>
  <c r="F243" i="21"/>
  <c r="F239" i="21"/>
  <c r="F235" i="21"/>
  <c r="F231" i="21"/>
  <c r="C231" i="21"/>
  <c r="B221" i="21"/>
  <c r="F178" i="21"/>
  <c r="C178" i="21"/>
  <c r="F165" i="21"/>
  <c r="F161" i="21"/>
  <c r="F157" i="21"/>
  <c r="F153" i="21"/>
  <c r="F149" i="21"/>
  <c r="F145" i="21"/>
  <c r="F141" i="21"/>
  <c r="F137" i="21"/>
  <c r="F133" i="21"/>
  <c r="F129" i="21"/>
  <c r="F125" i="21"/>
  <c r="C165" i="21"/>
  <c r="C161" i="21"/>
  <c r="C157" i="21"/>
  <c r="C153" i="21"/>
  <c r="C149" i="21"/>
  <c r="C145" i="21"/>
  <c r="C141" i="21"/>
  <c r="C137" i="21"/>
  <c r="C133" i="21"/>
  <c r="C129" i="21"/>
  <c r="C125" i="21"/>
  <c r="I168" i="21"/>
  <c r="F112" i="21"/>
  <c r="F108" i="21"/>
  <c r="F104" i="21"/>
  <c r="F100" i="21"/>
  <c r="F96" i="21"/>
  <c r="F92" i="21"/>
  <c r="F88" i="21"/>
  <c r="F84" i="21"/>
  <c r="F80" i="21"/>
  <c r="F76" i="21"/>
  <c r="F72" i="21"/>
  <c r="C112" i="21"/>
  <c r="C108" i="21"/>
  <c r="C104" i="21"/>
  <c r="C100" i="21"/>
  <c r="C96" i="21"/>
  <c r="C92" i="21"/>
  <c r="C88" i="21"/>
  <c r="C84" i="21"/>
  <c r="C80" i="21"/>
  <c r="C76" i="21"/>
  <c r="C72" i="21"/>
  <c r="I115" i="21"/>
  <c r="F59" i="21"/>
  <c r="F55" i="21"/>
  <c r="F51" i="21"/>
  <c r="F47" i="21"/>
  <c r="F43" i="21"/>
  <c r="F39" i="21"/>
  <c r="F35" i="21"/>
  <c r="F31" i="21"/>
  <c r="F27" i="21"/>
  <c r="F23" i="21"/>
  <c r="F19" i="21"/>
  <c r="D374" i="21" l="1"/>
  <c r="C374" i="21"/>
  <c r="B374" i="21"/>
  <c r="D363" i="21"/>
  <c r="C363" i="21"/>
  <c r="B363" i="21"/>
  <c r="B416" i="21" l="1"/>
  <c r="B415" i="21"/>
  <c r="D344" i="21" l="1"/>
  <c r="C344" i="21"/>
  <c r="B344" i="21"/>
  <c r="E327" i="21"/>
  <c r="D327" i="21"/>
  <c r="C327" i="21"/>
  <c r="H274" i="21"/>
  <c r="F274" i="21"/>
  <c r="E274" i="21"/>
  <c r="D274" i="21"/>
  <c r="C274" i="21"/>
  <c r="C251" i="21"/>
  <c r="C239" i="21"/>
  <c r="C235" i="21"/>
  <c r="C271" i="21"/>
  <c r="C267" i="21"/>
  <c r="C263" i="21"/>
  <c r="C259" i="21"/>
  <c r="C255" i="21"/>
  <c r="C247" i="21"/>
  <c r="C243" i="21"/>
  <c r="I274" i="21"/>
  <c r="G221" i="21"/>
  <c r="H221" i="21"/>
  <c r="D221" i="21"/>
  <c r="C221" i="21"/>
  <c r="F198" i="21"/>
  <c r="C198" i="21"/>
  <c r="C182" i="21"/>
  <c r="F218" i="21"/>
  <c r="C218" i="21"/>
  <c r="F214" i="21"/>
  <c r="C214" i="21"/>
  <c r="F210" i="21"/>
  <c r="C210" i="21"/>
  <c r="F206" i="21"/>
  <c r="C206" i="21"/>
  <c r="F202" i="21"/>
  <c r="C202" i="21"/>
  <c r="F194" i="21"/>
  <c r="C194" i="21"/>
  <c r="F190" i="21"/>
  <c r="C190" i="21"/>
  <c r="F186" i="21"/>
  <c r="C186" i="21"/>
  <c r="F182" i="21"/>
  <c r="I221" i="21"/>
  <c r="F221" i="21"/>
  <c r="E221" i="21"/>
  <c r="H168" i="21"/>
  <c r="G168" i="21"/>
  <c r="F168" i="21"/>
  <c r="E168" i="21"/>
  <c r="D168" i="21"/>
  <c r="C168" i="21"/>
  <c r="B168" i="21"/>
  <c r="H115" i="21"/>
  <c r="G115" i="21"/>
  <c r="F115" i="21"/>
  <c r="E115" i="21"/>
  <c r="D115" i="21"/>
  <c r="C115" i="21"/>
  <c r="B115" i="21"/>
  <c r="K62" i="21"/>
  <c r="J62" i="21"/>
  <c r="I62" i="21"/>
  <c r="H62" i="21"/>
  <c r="G62" i="21"/>
  <c r="F62" i="21"/>
  <c r="E62" i="21"/>
  <c r="D62" i="21"/>
  <c r="C62" i="21"/>
  <c r="B62" i="21"/>
  <c r="C59" i="21"/>
  <c r="C55" i="21"/>
  <c r="C51" i="21"/>
  <c r="C47" i="21"/>
  <c r="C43" i="21"/>
  <c r="C39" i="21"/>
  <c r="C35" i="21"/>
  <c r="C31" i="21"/>
  <c r="C27" i="21"/>
  <c r="C23" i="21"/>
  <c r="C19" i="21"/>
</calcChain>
</file>

<file path=xl/sharedStrings.xml><?xml version="1.0" encoding="utf-8"?>
<sst xmlns="http://schemas.openxmlformats.org/spreadsheetml/2006/main" count="507" uniqueCount="141">
  <si>
    <t>HAMILTON COUNTY</t>
  </si>
  <si>
    <t>BENSON</t>
  </si>
  <si>
    <t>BLANKS</t>
  </si>
  <si>
    <t>WRITE-INS</t>
  </si>
  <si>
    <t>1A</t>
  </si>
  <si>
    <t>LAKE PLEASANT</t>
  </si>
  <si>
    <t xml:space="preserve"> </t>
  </si>
  <si>
    <t>WELLS</t>
  </si>
  <si>
    <t>ARIETTA</t>
  </si>
  <si>
    <t>1B</t>
  </si>
  <si>
    <t>1C</t>
  </si>
  <si>
    <t>3B</t>
  </si>
  <si>
    <t>5B</t>
  </si>
  <si>
    <t>YES</t>
  </si>
  <si>
    <t>NO</t>
  </si>
  <si>
    <t>5A</t>
  </si>
  <si>
    <t>7B</t>
  </si>
  <si>
    <t>HOPE</t>
  </si>
  <si>
    <t>INLET</t>
  </si>
  <si>
    <t>5F</t>
  </si>
  <si>
    <t>5D</t>
  </si>
  <si>
    <t>MOREHOUSE</t>
  </si>
  <si>
    <t>5E</t>
  </si>
  <si>
    <t>COUNTY</t>
  </si>
  <si>
    <t>INDIAN LAKE #1</t>
  </si>
  <si>
    <t>INDIAN LAKE #2</t>
  </si>
  <si>
    <t>LONG LAKE #1</t>
  </si>
  <si>
    <t>LONG LAKE #2</t>
  </si>
  <si>
    <t>TOTALS</t>
  </si>
  <si>
    <t>ANDREW M. CUOMO</t>
  </si>
  <si>
    <t>KATHY C. HOCHUL</t>
  </si>
  <si>
    <t>ROB ASTORINO</t>
  </si>
  <si>
    <t>1D</t>
  </si>
  <si>
    <t>1E</t>
  </si>
  <si>
    <t>1F</t>
  </si>
  <si>
    <t>1G</t>
  </si>
  <si>
    <t>1H</t>
  </si>
  <si>
    <t>HOWIE HAWKINS</t>
  </si>
  <si>
    <t>BRIAN P. JONES</t>
  </si>
  <si>
    <t>STEVEN COHN</t>
  </si>
  <si>
    <t>BOBBY J. KALOTEE</t>
  </si>
  <si>
    <t>CHRIS MOSS</t>
  </si>
  <si>
    <t>MICHAEL MC DERMOTT</t>
  </si>
  <si>
    <t>CHRIS EDES</t>
  </si>
  <si>
    <t>TOTAL 1A+1D+1E+1G</t>
  </si>
  <si>
    <t>CUOMO/HOCHUL</t>
  </si>
  <si>
    <t>ASTORINO/MOSS</t>
  </si>
  <si>
    <t>COMPTROLLER</t>
  </si>
  <si>
    <t>THOMAS P. DINAPOLI</t>
  </si>
  <si>
    <t>ROBERT ANTONACCI</t>
  </si>
  <si>
    <t>THERESA M. PORTELLI</t>
  </si>
  <si>
    <t>JOHN CLIFTON</t>
  </si>
  <si>
    <t>3A</t>
  </si>
  <si>
    <t>3C</t>
  </si>
  <si>
    <t>3D</t>
  </si>
  <si>
    <t>3E</t>
  </si>
  <si>
    <t>3F</t>
  </si>
  <si>
    <t>DINAPOLI</t>
  </si>
  <si>
    <t>ANTONACCI</t>
  </si>
  <si>
    <t>ATTORNEY GENERAL</t>
  </si>
  <si>
    <t>ERIC T. SCHNEIDERMAN</t>
  </si>
  <si>
    <t>JOHN CAHILL</t>
  </si>
  <si>
    <t>RAMON JIMINEZ</t>
  </si>
  <si>
    <t>CARL E. PERSON</t>
  </si>
  <si>
    <t>5C</t>
  </si>
  <si>
    <t>SCHNEIDERMAN</t>
  </si>
  <si>
    <t>CAHILL</t>
  </si>
  <si>
    <t>AARON G. WOOLF</t>
  </si>
  <si>
    <t>ELISE M. STEFANIK</t>
  </si>
  <si>
    <t>MATTHEW J. FUNICIELLO</t>
  </si>
  <si>
    <t>7C</t>
  </si>
  <si>
    <t>WOOLF</t>
  </si>
  <si>
    <t>STEFANIK</t>
  </si>
  <si>
    <t>STATE SENATOR - 49TH DISTRICT</t>
  </si>
  <si>
    <t>REPRESENTATIVE IN CONGRESS - 21ST DISTRICT</t>
  </si>
  <si>
    <t>MADELYN C. THORNE</t>
  </si>
  <si>
    <t>HUGH T. FARLEY</t>
  </si>
  <si>
    <t>THORNE</t>
  </si>
  <si>
    <t>FARLEY</t>
  </si>
  <si>
    <t>MEMBER OF ASSEMBLY - 118TH DISTRICT</t>
  </si>
  <si>
    <t>MARC W. BUTLER</t>
  </si>
  <si>
    <t>BUTLER</t>
  </si>
  <si>
    <t>COUNTY CORONER - 3RD DISTRICT</t>
  </si>
  <si>
    <t>DONALD MACHATTIE</t>
  </si>
  <si>
    <t>TOWN OF BENSON - TOWN COUNCILPERSON - UNEXPIRED TERM - WRITE-IN VOTE</t>
  </si>
  <si>
    <t>TOWN OF INDIAN LAKE - TOWN JUSTICE</t>
  </si>
  <si>
    <t>WRITE-IN</t>
  </si>
  <si>
    <t>JAMES T. CURRY</t>
  </si>
  <si>
    <t>TOWN OF LONG LAKE - TOWN JUSTICE</t>
  </si>
  <si>
    <t>BRIAN C. FARR</t>
  </si>
  <si>
    <t xml:space="preserve">TOTAL </t>
  </si>
  <si>
    <t>GENERAL ELECTION</t>
  </si>
  <si>
    <t>PROPOSITIONS</t>
  </si>
  <si>
    <t>#1</t>
  </si>
  <si>
    <t>#2</t>
  </si>
  <si>
    <t>#3</t>
  </si>
  <si>
    <t>TOTALS                  YES</t>
  </si>
  <si>
    <t>TOTALS                   NO</t>
  </si>
  <si>
    <t>GOVERNOR AND LIEUTENANT GOVERNOR</t>
  </si>
  <si>
    <t>OFFICIAL RESULTS</t>
  </si>
  <si>
    <t>TOTAL 1B+1C+1I</t>
  </si>
  <si>
    <t>1I</t>
  </si>
  <si>
    <t>2I</t>
  </si>
  <si>
    <t>TOTAL 3A+3D+3E</t>
  </si>
  <si>
    <t>3I</t>
  </si>
  <si>
    <t>TOTAL 3B+3C</t>
  </si>
  <si>
    <t>4A</t>
  </si>
  <si>
    <t>4B</t>
  </si>
  <si>
    <t>4C</t>
  </si>
  <si>
    <t>4D</t>
  </si>
  <si>
    <t>4E</t>
  </si>
  <si>
    <t>4F</t>
  </si>
  <si>
    <t>4I</t>
  </si>
  <si>
    <t>TOTAL 4A+4D+4E</t>
  </si>
  <si>
    <t>TOTAL 4B+4C</t>
  </si>
  <si>
    <t>6A</t>
  </si>
  <si>
    <t>TOTAL 5A+5D</t>
  </si>
  <si>
    <t>TOTAL 5B+5C+5E</t>
  </si>
  <si>
    <t>6B</t>
  </si>
  <si>
    <t>6C</t>
  </si>
  <si>
    <t>6D</t>
  </si>
  <si>
    <t>TOTAL 6A+6D</t>
  </si>
  <si>
    <t>TOTAL 6B+6C+6E</t>
  </si>
  <si>
    <t>6E</t>
  </si>
  <si>
    <t>TOTAL 7B+7C</t>
  </si>
  <si>
    <t>8B</t>
  </si>
  <si>
    <t>WHOLE NUMBER</t>
  </si>
  <si>
    <t>TOTAL BLANKS</t>
  </si>
  <si>
    <t>ARIETTA - 178</t>
  </si>
  <si>
    <t>BENSON - 94</t>
  </si>
  <si>
    <t>HOPE - 154</t>
  </si>
  <si>
    <t>IND LAKE #1 - 517</t>
  </si>
  <si>
    <t>IND LAKE #2 - 88</t>
  </si>
  <si>
    <t>INLET - 152</t>
  </si>
  <si>
    <t>LAKE PLEAS. - 481</t>
  </si>
  <si>
    <t>LONG LAKE #1 - 345</t>
  </si>
  <si>
    <t>LONG LAKE #2 - 76</t>
  </si>
  <si>
    <t>MOREHOUSE - 55</t>
  </si>
  <si>
    <t>WELLS - 340</t>
  </si>
  <si>
    <t>Others                      26</t>
  </si>
  <si>
    <t>John M. Stortecky 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</si>
</sst>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38"/>
  <sheetViews>
    <sheetView tabSelected="1" topLeftCell="A4" zoomScaleNormal="100" zoomScaleSheetLayoutView="70" workbookViewId="0">
      <selection activeCell="G9" sqref="G9"/>
    </sheetView>
  </sheetViews>
  <sheetFormatPr defaultRowHeight="15" x14ac:dyDescent="0.25"/>
  <cols>
    <col min="1" max="3" width="18.140625" customWidth="1"/>
    <col min="4" max="4" width="19.7109375" customWidth="1"/>
    <col min="5" max="13" width="18.140625" customWidth="1"/>
    <col min="14" max="14" width="0.140625" customWidth="1"/>
  </cols>
  <sheetData>
    <row r="3" spans="1:13" x14ac:dyDescent="0.25">
      <c r="D3" s="2"/>
      <c r="G3" s="2" t="s">
        <v>99</v>
      </c>
      <c r="H3" s="2"/>
    </row>
    <row r="4" spans="1:13" x14ac:dyDescent="0.25">
      <c r="D4" s="2"/>
      <c r="G4" s="2" t="s">
        <v>0</v>
      </c>
      <c r="H4" s="2"/>
    </row>
    <row r="5" spans="1:13" x14ac:dyDescent="0.25">
      <c r="D5" s="3"/>
      <c r="G5" s="3" t="s">
        <v>91</v>
      </c>
      <c r="H5" s="3"/>
    </row>
    <row r="6" spans="1:13" x14ac:dyDescent="0.25">
      <c r="D6" s="4"/>
      <c r="G6" s="4">
        <v>41947</v>
      </c>
      <c r="H6" s="4"/>
    </row>
    <row r="9" spans="1:13" x14ac:dyDescent="0.25">
      <c r="D9" s="2"/>
      <c r="G9" s="2" t="s">
        <v>23</v>
      </c>
      <c r="H9" s="2"/>
    </row>
    <row r="10" spans="1:13" x14ac:dyDescent="0.25">
      <c r="D10" s="2"/>
      <c r="G10" s="5" t="s">
        <v>126</v>
      </c>
    </row>
    <row r="11" spans="1:13" x14ac:dyDescent="0.25">
      <c r="G11" s="5">
        <v>2480</v>
      </c>
    </row>
    <row r="12" spans="1:13" x14ac:dyDescent="0.25">
      <c r="A12" s="1" t="s">
        <v>98</v>
      </c>
      <c r="G12" s="5"/>
    </row>
    <row r="13" spans="1:13" x14ac:dyDescent="0.25">
      <c r="A13" s="1"/>
      <c r="E13" t="s">
        <v>6</v>
      </c>
    </row>
    <row r="14" spans="1:13" x14ac:dyDescent="0.25">
      <c r="B14" s="11" t="s">
        <v>29</v>
      </c>
      <c r="C14" s="11" t="s">
        <v>31</v>
      </c>
      <c r="D14" s="11" t="s">
        <v>31</v>
      </c>
      <c r="E14" s="22" t="s">
        <v>29</v>
      </c>
      <c r="F14" s="11" t="s">
        <v>29</v>
      </c>
      <c r="G14" s="11" t="s">
        <v>37</v>
      </c>
      <c r="H14" s="11" t="s">
        <v>29</v>
      </c>
      <c r="I14" s="11" t="s">
        <v>39</v>
      </c>
      <c r="J14" s="11" t="s">
        <v>31</v>
      </c>
      <c r="K14" s="11" t="s">
        <v>42</v>
      </c>
    </row>
    <row r="15" spans="1:13" x14ac:dyDescent="0.25">
      <c r="B15" s="11" t="s">
        <v>30</v>
      </c>
      <c r="C15" s="11" t="s">
        <v>41</v>
      </c>
      <c r="D15" s="11" t="s">
        <v>41</v>
      </c>
      <c r="E15" s="11" t="s">
        <v>30</v>
      </c>
      <c r="F15" s="11" t="s">
        <v>30</v>
      </c>
      <c r="G15" s="11" t="s">
        <v>38</v>
      </c>
      <c r="H15" s="11" t="s">
        <v>30</v>
      </c>
      <c r="I15" s="11" t="s">
        <v>40</v>
      </c>
      <c r="J15" s="11" t="s">
        <v>41</v>
      </c>
      <c r="K15" s="11" t="s">
        <v>43</v>
      </c>
      <c r="L15" s="5" t="s">
        <v>2</v>
      </c>
      <c r="M15" s="5" t="s">
        <v>3</v>
      </c>
    </row>
    <row r="16" spans="1:13" ht="15.75" thickBot="1" x14ac:dyDescent="0.3">
      <c r="A16" t="s">
        <v>126</v>
      </c>
      <c r="B16" s="5" t="s">
        <v>4</v>
      </c>
      <c r="C16" s="5" t="s">
        <v>9</v>
      </c>
      <c r="D16" s="5" t="s">
        <v>10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  <c r="J16" s="5" t="s">
        <v>101</v>
      </c>
      <c r="K16" s="5" t="s">
        <v>102</v>
      </c>
      <c r="L16" s="5"/>
    </row>
    <row r="17" spans="1:13" ht="15.75" thickBot="1" x14ac:dyDescent="0.3">
      <c r="A17" t="s">
        <v>128</v>
      </c>
      <c r="B17" s="7">
        <v>47</v>
      </c>
      <c r="C17" s="7">
        <v>109</v>
      </c>
      <c r="D17" s="7">
        <v>10</v>
      </c>
      <c r="E17" s="7">
        <v>1</v>
      </c>
      <c r="F17" s="7">
        <v>2</v>
      </c>
      <c r="G17" s="7">
        <v>2</v>
      </c>
      <c r="H17" s="7">
        <v>1</v>
      </c>
      <c r="I17" s="7">
        <v>0</v>
      </c>
      <c r="J17" s="7">
        <v>1</v>
      </c>
      <c r="K17" s="7">
        <v>0</v>
      </c>
      <c r="L17" s="7">
        <v>5</v>
      </c>
      <c r="M17" s="7">
        <v>0</v>
      </c>
    </row>
    <row r="18" spans="1:13" ht="15.75" thickBot="1" x14ac:dyDescent="0.3">
      <c r="C18" s="23"/>
      <c r="D18" s="8"/>
      <c r="E18" s="10"/>
      <c r="F18" s="13"/>
      <c r="G18" s="10"/>
      <c r="H18" s="10"/>
      <c r="I18" s="10"/>
      <c r="J18" s="10"/>
      <c r="K18" s="8"/>
    </row>
    <row r="19" spans="1:13" ht="15.75" thickBot="1" x14ac:dyDescent="0.3">
      <c r="B19" s="23" t="s">
        <v>44</v>
      </c>
      <c r="C19" s="7">
        <f>SUM(B17,E17,F17,H17)</f>
        <v>51</v>
      </c>
      <c r="D19" s="25" t="s">
        <v>45</v>
      </c>
      <c r="E19" s="23" t="s">
        <v>100</v>
      </c>
      <c r="F19" s="24">
        <f>SUM(C17,D17,J17)</f>
        <v>120</v>
      </c>
      <c r="G19" s="25" t="s">
        <v>46</v>
      </c>
      <c r="K19" s="10"/>
    </row>
    <row r="20" spans="1:13" ht="15.75" thickBot="1" x14ac:dyDescent="0.3">
      <c r="D20" s="10"/>
      <c r="K20" s="10"/>
    </row>
    <row r="21" spans="1:13" ht="15.75" thickBot="1" x14ac:dyDescent="0.3">
      <c r="A21" s="17" t="s">
        <v>129</v>
      </c>
      <c r="B21" s="7">
        <v>16</v>
      </c>
      <c r="C21" s="7">
        <v>51</v>
      </c>
      <c r="D21" s="7">
        <v>13</v>
      </c>
      <c r="E21" s="7">
        <v>1</v>
      </c>
      <c r="F21" s="7">
        <v>0</v>
      </c>
      <c r="G21" s="7">
        <v>6</v>
      </c>
      <c r="H21" s="7">
        <v>1</v>
      </c>
      <c r="I21" s="7">
        <v>0</v>
      </c>
      <c r="J21" s="7">
        <v>4</v>
      </c>
      <c r="K21" s="7">
        <v>0</v>
      </c>
      <c r="L21" s="7">
        <v>2</v>
      </c>
      <c r="M21" s="7">
        <v>0</v>
      </c>
    </row>
    <row r="22" spans="1:13" ht="15.75" thickBot="1" x14ac:dyDescent="0.3">
      <c r="A22" s="17"/>
      <c r="C22" s="23"/>
      <c r="D22" s="8"/>
      <c r="E22" s="10"/>
      <c r="F22" s="13"/>
      <c r="G22" s="10"/>
      <c r="H22" s="10"/>
      <c r="I22" s="10"/>
      <c r="J22" s="10"/>
      <c r="K22" s="8"/>
    </row>
    <row r="23" spans="1:13" ht="15.75" thickBot="1" x14ac:dyDescent="0.3">
      <c r="A23" s="8"/>
      <c r="B23" s="23" t="s">
        <v>44</v>
      </c>
      <c r="C23" s="7">
        <f>SUM(B21,E21,F21,H21)</f>
        <v>18</v>
      </c>
      <c r="D23" s="25" t="s">
        <v>45</v>
      </c>
      <c r="E23" s="23" t="s">
        <v>100</v>
      </c>
      <c r="F23" s="24">
        <f>SUM(C21,D21,J21)</f>
        <v>68</v>
      </c>
      <c r="G23" s="25" t="s">
        <v>46</v>
      </c>
      <c r="H23" s="23"/>
      <c r="K23" s="10"/>
    </row>
    <row r="24" spans="1:13" ht="15.75" thickBot="1" x14ac:dyDescent="0.3">
      <c r="A24" s="8"/>
      <c r="B24" s="12"/>
      <c r="C24" s="12"/>
      <c r="D24" s="8"/>
    </row>
    <row r="25" spans="1:13" ht="15.75" thickBot="1" x14ac:dyDescent="0.3">
      <c r="A25" s="8" t="s">
        <v>130</v>
      </c>
      <c r="B25" s="7">
        <v>18</v>
      </c>
      <c r="C25" s="7">
        <v>97</v>
      </c>
      <c r="D25" s="7">
        <v>23</v>
      </c>
      <c r="E25" s="7">
        <v>0</v>
      </c>
      <c r="F25" s="7">
        <v>1</v>
      </c>
      <c r="G25" s="7">
        <v>6</v>
      </c>
      <c r="H25" s="7">
        <v>1</v>
      </c>
      <c r="I25" s="7">
        <v>1</v>
      </c>
      <c r="J25" s="7">
        <v>0</v>
      </c>
      <c r="K25" s="7">
        <v>0</v>
      </c>
      <c r="L25" s="7">
        <v>7</v>
      </c>
      <c r="M25" s="7">
        <v>0</v>
      </c>
    </row>
    <row r="26" spans="1:13" ht="15.75" thickBot="1" x14ac:dyDescent="0.3">
      <c r="A26" s="19"/>
      <c r="C26" s="23"/>
      <c r="D26" s="8"/>
      <c r="E26" s="10"/>
      <c r="F26" s="13"/>
      <c r="G26" s="10"/>
      <c r="H26" s="10"/>
      <c r="I26" s="10"/>
      <c r="J26" s="10"/>
      <c r="K26" s="8"/>
    </row>
    <row r="27" spans="1:13" ht="15.75" thickBot="1" x14ac:dyDescent="0.3">
      <c r="B27" s="23" t="s">
        <v>44</v>
      </c>
      <c r="C27" s="7">
        <f>SUM(B25,E25,F25,H25)</f>
        <v>20</v>
      </c>
      <c r="D27" s="25" t="s">
        <v>45</v>
      </c>
      <c r="E27" s="23" t="s">
        <v>100</v>
      </c>
      <c r="F27" s="24">
        <f>SUM(C25,D25,J25)</f>
        <v>120</v>
      </c>
      <c r="G27" s="25" t="s">
        <v>46</v>
      </c>
      <c r="K27" s="10"/>
    </row>
    <row r="28" spans="1:13" ht="15.75" thickBot="1" x14ac:dyDescent="0.3">
      <c r="A28" s="9"/>
      <c r="B28" s="8"/>
      <c r="C28" s="8"/>
      <c r="D28" s="8"/>
    </row>
    <row r="29" spans="1:13" ht="15.75" thickBot="1" x14ac:dyDescent="0.3">
      <c r="A29" s="8" t="s">
        <v>131</v>
      </c>
      <c r="B29" s="7">
        <v>162</v>
      </c>
      <c r="C29" s="7">
        <v>250</v>
      </c>
      <c r="D29" s="7">
        <v>23</v>
      </c>
      <c r="E29" s="7">
        <v>7</v>
      </c>
      <c r="F29" s="7">
        <v>4</v>
      </c>
      <c r="G29" s="7">
        <v>34</v>
      </c>
      <c r="H29" s="7">
        <v>4</v>
      </c>
      <c r="I29" s="7">
        <v>0</v>
      </c>
      <c r="J29" s="7">
        <v>9</v>
      </c>
      <c r="K29" s="7">
        <v>5</v>
      </c>
      <c r="L29" s="7">
        <v>19</v>
      </c>
      <c r="M29" s="7">
        <v>0</v>
      </c>
    </row>
    <row r="30" spans="1:13" ht="15.75" thickBot="1" x14ac:dyDescent="0.3">
      <c r="A30" s="19"/>
      <c r="C30" s="23"/>
      <c r="D30" s="8"/>
      <c r="E30" s="10"/>
      <c r="F30" s="13"/>
      <c r="G30" s="10"/>
      <c r="H30" s="10"/>
      <c r="I30" s="10"/>
      <c r="J30" s="10"/>
      <c r="K30" s="8"/>
    </row>
    <row r="31" spans="1:13" ht="15.75" thickBot="1" x14ac:dyDescent="0.3">
      <c r="A31" s="8"/>
      <c r="B31" s="23" t="s">
        <v>44</v>
      </c>
      <c r="C31" s="7">
        <f>SUM(B29,E29,F29,H29)</f>
        <v>177</v>
      </c>
      <c r="D31" s="25" t="s">
        <v>45</v>
      </c>
      <c r="E31" s="23" t="s">
        <v>100</v>
      </c>
      <c r="F31" s="24">
        <f>SUM(C29,D29,J29)</f>
        <v>282</v>
      </c>
      <c r="G31" s="25" t="s">
        <v>46</v>
      </c>
      <c r="K31" s="10"/>
    </row>
    <row r="32" spans="1:13" ht="15.75" thickBo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3" ht="15.75" thickBot="1" x14ac:dyDescent="0.3">
      <c r="A33" s="8" t="s">
        <v>132</v>
      </c>
      <c r="B33" s="7">
        <v>31</v>
      </c>
      <c r="C33" s="7">
        <v>27</v>
      </c>
      <c r="D33" s="7">
        <v>3</v>
      </c>
      <c r="E33" s="7">
        <v>9</v>
      </c>
      <c r="F33" s="7">
        <v>1</v>
      </c>
      <c r="G33" s="7">
        <v>10</v>
      </c>
      <c r="H33" s="7">
        <v>2</v>
      </c>
      <c r="I33" s="7">
        <v>0</v>
      </c>
      <c r="J33" s="7">
        <v>1</v>
      </c>
      <c r="K33" s="7">
        <v>0</v>
      </c>
      <c r="L33" s="7">
        <v>4</v>
      </c>
      <c r="M33" s="7">
        <v>0</v>
      </c>
    </row>
    <row r="34" spans="1:13" ht="15.75" thickBot="1" x14ac:dyDescent="0.3">
      <c r="A34" s="19"/>
      <c r="C34" s="23"/>
      <c r="D34" s="8"/>
      <c r="E34" s="10"/>
      <c r="F34" s="13"/>
      <c r="G34" s="10"/>
      <c r="H34" s="10"/>
      <c r="I34" s="10"/>
      <c r="J34" s="10"/>
      <c r="K34" s="8"/>
    </row>
    <row r="35" spans="1:13" ht="15.75" thickBot="1" x14ac:dyDescent="0.3">
      <c r="A35" s="9"/>
      <c r="B35" s="23" t="s">
        <v>44</v>
      </c>
      <c r="C35" s="7">
        <f>SUM(B33,E33,F33,H33)</f>
        <v>43</v>
      </c>
      <c r="D35" s="25" t="s">
        <v>45</v>
      </c>
      <c r="E35" s="23" t="s">
        <v>100</v>
      </c>
      <c r="F35" s="24">
        <f>SUM(C33,D33,J33)</f>
        <v>31</v>
      </c>
      <c r="G35" s="25" t="s">
        <v>46</v>
      </c>
      <c r="K35" s="10"/>
    </row>
    <row r="36" spans="1:13" ht="15.75" thickBot="1" x14ac:dyDescent="0.3">
      <c r="A36" s="9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3" ht="15.75" thickBot="1" x14ac:dyDescent="0.3">
      <c r="A37" s="8" t="s">
        <v>133</v>
      </c>
      <c r="B37" s="7">
        <v>52</v>
      </c>
      <c r="C37" s="7">
        <v>77</v>
      </c>
      <c r="D37" s="7">
        <v>7</v>
      </c>
      <c r="E37" s="7">
        <v>2</v>
      </c>
      <c r="F37" s="7">
        <v>0</v>
      </c>
      <c r="G37" s="7">
        <v>4</v>
      </c>
      <c r="H37" s="7">
        <v>1</v>
      </c>
      <c r="I37" s="7">
        <v>0</v>
      </c>
      <c r="J37" s="7">
        <v>2</v>
      </c>
      <c r="K37" s="7">
        <v>4</v>
      </c>
      <c r="L37" s="7">
        <v>3</v>
      </c>
      <c r="M37" s="7">
        <v>0</v>
      </c>
    </row>
    <row r="38" spans="1:13" ht="15.75" thickBot="1" x14ac:dyDescent="0.3">
      <c r="A38" s="19"/>
      <c r="C38" s="23"/>
      <c r="D38" s="8"/>
      <c r="E38" s="10"/>
      <c r="F38" s="13"/>
      <c r="G38" s="10"/>
      <c r="H38" s="10"/>
      <c r="I38" s="10"/>
      <c r="J38" s="10"/>
      <c r="K38" s="8"/>
    </row>
    <row r="39" spans="1:13" ht="15.75" thickBot="1" x14ac:dyDescent="0.3">
      <c r="A39" s="8"/>
      <c r="B39" s="23" t="s">
        <v>44</v>
      </c>
      <c r="C39" s="7">
        <f>SUM(B37,E37,F37,H37)</f>
        <v>55</v>
      </c>
      <c r="D39" s="25" t="s">
        <v>45</v>
      </c>
      <c r="E39" s="23" t="s">
        <v>100</v>
      </c>
      <c r="F39" s="24">
        <f>SUM(C37,D37,J37)</f>
        <v>86</v>
      </c>
      <c r="G39" s="25" t="s">
        <v>46</v>
      </c>
      <c r="K39" s="10"/>
    </row>
    <row r="40" spans="1:13" ht="15.75" thickBot="1" x14ac:dyDescent="0.3">
      <c r="A40" s="8"/>
      <c r="B40" s="13"/>
      <c r="C40" s="8"/>
      <c r="D40" s="8"/>
      <c r="E40" s="8"/>
      <c r="F40" s="8"/>
      <c r="G40" s="8"/>
      <c r="H40" s="8"/>
      <c r="I40" s="8"/>
      <c r="J40" s="8"/>
      <c r="K40" s="8"/>
    </row>
    <row r="41" spans="1:13" ht="15.75" thickBot="1" x14ac:dyDescent="0.3">
      <c r="A41" s="8" t="s">
        <v>134</v>
      </c>
      <c r="B41" s="7">
        <v>74</v>
      </c>
      <c r="C41" s="7">
        <v>309</v>
      </c>
      <c r="D41" s="7">
        <v>45</v>
      </c>
      <c r="E41" s="7">
        <v>1</v>
      </c>
      <c r="F41" s="7">
        <v>6</v>
      </c>
      <c r="G41" s="7">
        <v>11</v>
      </c>
      <c r="H41" s="7">
        <v>1</v>
      </c>
      <c r="I41" s="7">
        <v>0</v>
      </c>
      <c r="J41" s="7">
        <v>9</v>
      </c>
      <c r="K41" s="7">
        <v>2</v>
      </c>
      <c r="L41" s="7">
        <v>20</v>
      </c>
      <c r="M41" s="7">
        <v>3</v>
      </c>
    </row>
    <row r="42" spans="1:13" ht="15.75" thickBot="1" x14ac:dyDescent="0.3">
      <c r="A42" s="17"/>
      <c r="C42" s="23"/>
      <c r="D42" s="8"/>
      <c r="E42" s="10"/>
      <c r="F42" s="13"/>
      <c r="G42" s="10"/>
      <c r="H42" s="10"/>
      <c r="I42" s="10"/>
      <c r="J42" s="10"/>
      <c r="K42" s="8"/>
    </row>
    <row r="43" spans="1:13" ht="15.75" thickBot="1" x14ac:dyDescent="0.3">
      <c r="A43" s="9"/>
      <c r="B43" s="23" t="s">
        <v>44</v>
      </c>
      <c r="C43" s="7">
        <f>SUM(B41,E41,F41,H41)</f>
        <v>82</v>
      </c>
      <c r="D43" s="25" t="s">
        <v>45</v>
      </c>
      <c r="E43" s="23" t="s">
        <v>100</v>
      </c>
      <c r="F43" s="24">
        <f>SUM(C41,D41,J41)</f>
        <v>363</v>
      </c>
      <c r="G43" s="25" t="s">
        <v>46</v>
      </c>
      <c r="K43" s="10"/>
    </row>
    <row r="44" spans="1:13" ht="15.75" thickBot="1" x14ac:dyDescent="0.3">
      <c r="A44" s="8"/>
      <c r="B44" s="16"/>
      <c r="C44" s="12"/>
      <c r="D44" s="12"/>
      <c r="E44" s="8"/>
      <c r="F44" s="8"/>
      <c r="G44" s="8"/>
      <c r="H44" s="8"/>
      <c r="I44" s="8"/>
      <c r="J44" s="8"/>
      <c r="K44" s="12"/>
    </row>
    <row r="45" spans="1:13" ht="15.75" thickBot="1" x14ac:dyDescent="0.3">
      <c r="A45" s="8" t="s">
        <v>135</v>
      </c>
      <c r="B45" s="7">
        <v>102</v>
      </c>
      <c r="C45" s="7">
        <v>158</v>
      </c>
      <c r="D45" s="7">
        <v>30</v>
      </c>
      <c r="E45" s="7">
        <v>4</v>
      </c>
      <c r="F45" s="7">
        <v>4</v>
      </c>
      <c r="G45" s="7">
        <v>22</v>
      </c>
      <c r="H45" s="7">
        <v>5</v>
      </c>
      <c r="I45" s="7">
        <v>0</v>
      </c>
      <c r="J45" s="7">
        <v>9</v>
      </c>
      <c r="K45" s="7">
        <v>3</v>
      </c>
      <c r="L45" s="7">
        <v>8</v>
      </c>
      <c r="M45" s="7">
        <v>0</v>
      </c>
    </row>
    <row r="46" spans="1:13" ht="15.75" thickBot="1" x14ac:dyDescent="0.3">
      <c r="A46" s="19"/>
      <c r="C46" s="23"/>
      <c r="D46" s="8"/>
      <c r="E46" s="10"/>
      <c r="F46" s="13"/>
      <c r="G46" s="10"/>
      <c r="H46" s="10"/>
      <c r="I46" s="10"/>
      <c r="J46" s="10"/>
      <c r="K46" s="8"/>
    </row>
    <row r="47" spans="1:13" ht="15.75" thickBot="1" x14ac:dyDescent="0.3">
      <c r="A47" s="8"/>
      <c r="B47" s="23" t="s">
        <v>44</v>
      </c>
      <c r="C47" s="7">
        <f>SUM(B45,E45,F45,H45)</f>
        <v>115</v>
      </c>
      <c r="D47" s="25" t="s">
        <v>45</v>
      </c>
      <c r="E47" s="23" t="s">
        <v>100</v>
      </c>
      <c r="F47" s="24">
        <f>SUM(C45,D45,J45)</f>
        <v>197</v>
      </c>
      <c r="G47" s="25" t="s">
        <v>46</v>
      </c>
      <c r="K47" s="10"/>
    </row>
    <row r="48" spans="1:13" ht="15.75" thickBot="1" x14ac:dyDescent="0.3">
      <c r="A48" s="8"/>
      <c r="B48" s="16"/>
      <c r="C48" s="16"/>
      <c r="D48" s="12"/>
      <c r="E48" s="8"/>
      <c r="F48" s="8"/>
      <c r="G48" s="8"/>
      <c r="H48" s="8"/>
      <c r="I48" s="8"/>
      <c r="J48" s="8"/>
    </row>
    <row r="49" spans="1:14" ht="15.75" thickBot="1" x14ac:dyDescent="0.3">
      <c r="A49" t="s">
        <v>136</v>
      </c>
      <c r="B49" s="7">
        <v>14</v>
      </c>
      <c r="C49" s="7">
        <v>36</v>
      </c>
      <c r="D49" s="7">
        <v>8</v>
      </c>
      <c r="E49" s="7">
        <v>0</v>
      </c>
      <c r="F49" s="7">
        <v>2</v>
      </c>
      <c r="G49" s="7">
        <v>5</v>
      </c>
      <c r="H49" s="7">
        <v>5</v>
      </c>
      <c r="I49" s="7">
        <v>0</v>
      </c>
      <c r="J49" s="7">
        <v>0</v>
      </c>
      <c r="K49" s="7">
        <v>1</v>
      </c>
      <c r="L49" s="7">
        <v>5</v>
      </c>
      <c r="M49" s="7">
        <v>0</v>
      </c>
    </row>
    <row r="50" spans="1:14" ht="15.75" thickBot="1" x14ac:dyDescent="0.3">
      <c r="A50" s="17"/>
      <c r="C50" s="23"/>
      <c r="D50" s="8"/>
      <c r="E50" s="10"/>
      <c r="F50" s="13"/>
      <c r="G50" s="10"/>
      <c r="H50" s="10"/>
      <c r="I50" s="10"/>
      <c r="J50" s="10"/>
      <c r="K50" s="8"/>
    </row>
    <row r="51" spans="1:14" ht="15.75" thickBot="1" x14ac:dyDescent="0.3">
      <c r="A51" s="9"/>
      <c r="B51" s="23" t="s">
        <v>44</v>
      </c>
      <c r="C51" s="7">
        <f>SUM(B49,E49,F49,H49)</f>
        <v>21</v>
      </c>
      <c r="D51" s="25" t="s">
        <v>45</v>
      </c>
      <c r="E51" s="23" t="s">
        <v>100</v>
      </c>
      <c r="F51" s="24">
        <f>SUM(C49,D49,J49)</f>
        <v>44</v>
      </c>
      <c r="G51" s="25" t="s">
        <v>46</v>
      </c>
      <c r="K51" s="10"/>
    </row>
    <row r="52" spans="1:14" ht="15.75" thickBot="1" x14ac:dyDescent="0.3">
      <c r="A52" s="9"/>
      <c r="B52" s="8"/>
      <c r="C52" s="8"/>
      <c r="D52" s="12"/>
      <c r="E52" s="5"/>
      <c r="F52" s="5"/>
      <c r="G52" s="5"/>
      <c r="H52" s="5"/>
      <c r="I52" s="5"/>
      <c r="J52" s="5"/>
      <c r="K52" s="12"/>
      <c r="L52" s="12"/>
      <c r="M52" s="12"/>
    </row>
    <row r="53" spans="1:14" ht="15.75" thickBot="1" x14ac:dyDescent="0.3">
      <c r="A53" s="17" t="s">
        <v>137</v>
      </c>
      <c r="B53" s="7">
        <v>6</v>
      </c>
      <c r="C53" s="7">
        <v>42</v>
      </c>
      <c r="D53" s="7">
        <v>3</v>
      </c>
      <c r="E53" s="7">
        <v>0</v>
      </c>
      <c r="F53" s="7">
        <v>0</v>
      </c>
      <c r="G53" s="7">
        <v>1</v>
      </c>
      <c r="H53" s="7">
        <v>1</v>
      </c>
      <c r="I53" s="7">
        <v>1</v>
      </c>
      <c r="J53" s="7">
        <v>0</v>
      </c>
      <c r="K53" s="7">
        <v>0</v>
      </c>
      <c r="L53" s="7">
        <v>1</v>
      </c>
      <c r="M53" s="7">
        <v>0</v>
      </c>
    </row>
    <row r="54" spans="1:14" ht="15.75" thickBot="1" x14ac:dyDescent="0.3">
      <c r="A54" s="17"/>
      <c r="C54" s="23"/>
      <c r="D54" s="8"/>
      <c r="E54" s="10"/>
      <c r="F54" s="13"/>
      <c r="G54" s="10"/>
      <c r="H54" s="10"/>
      <c r="I54" s="10"/>
      <c r="J54" s="10"/>
      <c r="K54" s="8"/>
      <c r="N54" s="8"/>
    </row>
    <row r="55" spans="1:14" ht="15.75" thickBot="1" x14ac:dyDescent="0.3">
      <c r="A55" s="9"/>
      <c r="B55" s="23" t="s">
        <v>44</v>
      </c>
      <c r="C55" s="7">
        <f>SUM(B53,E53,F53,H53)</f>
        <v>7</v>
      </c>
      <c r="D55" s="25" t="s">
        <v>45</v>
      </c>
      <c r="E55" s="23" t="s">
        <v>100</v>
      </c>
      <c r="F55" s="24">
        <f>SUM(C53,D53,J53)</f>
        <v>45</v>
      </c>
      <c r="G55" s="25" t="s">
        <v>46</v>
      </c>
      <c r="K55" s="10"/>
    </row>
    <row r="56" spans="1:14" ht="15.75" thickBot="1" x14ac:dyDescent="0.3">
      <c r="A56" s="9"/>
      <c r="B56" s="12"/>
      <c r="C56" s="12"/>
      <c r="D56" s="8"/>
    </row>
    <row r="57" spans="1:14" ht="15.75" thickBot="1" x14ac:dyDescent="0.3">
      <c r="A57" s="17" t="s">
        <v>138</v>
      </c>
      <c r="B57" s="7">
        <v>51</v>
      </c>
      <c r="C57" s="7">
        <v>221</v>
      </c>
      <c r="D57" s="7">
        <v>28</v>
      </c>
      <c r="E57" s="7">
        <v>3</v>
      </c>
      <c r="F57" s="7">
        <v>3</v>
      </c>
      <c r="G57" s="7">
        <v>11</v>
      </c>
      <c r="H57" s="7">
        <v>1</v>
      </c>
      <c r="I57" s="7">
        <v>1</v>
      </c>
      <c r="J57" s="7">
        <v>6</v>
      </c>
      <c r="K57" s="7">
        <v>5</v>
      </c>
      <c r="L57" s="7">
        <v>9</v>
      </c>
      <c r="M57" s="7">
        <v>1</v>
      </c>
    </row>
    <row r="58" spans="1:14" ht="15.75" thickBot="1" x14ac:dyDescent="0.3">
      <c r="A58" s="17"/>
      <c r="C58" s="23"/>
      <c r="D58" s="8"/>
      <c r="E58" s="10"/>
      <c r="F58" s="13"/>
      <c r="G58" s="10"/>
      <c r="H58" s="10"/>
      <c r="I58" s="10"/>
      <c r="J58" s="10"/>
      <c r="K58" s="8"/>
    </row>
    <row r="59" spans="1:14" ht="15.75" thickBot="1" x14ac:dyDescent="0.3">
      <c r="A59" s="9"/>
      <c r="B59" s="23" t="s">
        <v>44</v>
      </c>
      <c r="C59" s="7">
        <f>SUM(B57,E57,F57,H57)</f>
        <v>58</v>
      </c>
      <c r="D59" s="25" t="s">
        <v>45</v>
      </c>
      <c r="E59" s="23" t="s">
        <v>100</v>
      </c>
      <c r="F59" s="24">
        <f>SUM(C57,D57,J57)</f>
        <v>255</v>
      </c>
      <c r="G59" s="25" t="s">
        <v>46</v>
      </c>
      <c r="K59" s="10"/>
    </row>
    <row r="60" spans="1:14" x14ac:dyDescent="0.25">
      <c r="A60" s="9"/>
      <c r="B60" s="8"/>
      <c r="C60" s="8"/>
      <c r="D60" s="12"/>
      <c r="E60" s="12"/>
      <c r="F60" s="12"/>
      <c r="G60" s="12"/>
      <c r="H60" s="12"/>
      <c r="I60" s="12"/>
      <c r="J60" s="12"/>
      <c r="K60" s="8"/>
      <c r="L60" s="8"/>
    </row>
    <row r="61" spans="1:14" x14ac:dyDescent="0.25">
      <c r="A61" s="9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4" x14ac:dyDescent="0.25">
      <c r="A62" s="9" t="s">
        <v>28</v>
      </c>
      <c r="B62" s="12">
        <f t="shared" ref="B62:K62" si="0">SUM(B57,B53,B49,B45,B41,B37,B33,B29,B25,B21,B17)</f>
        <v>573</v>
      </c>
      <c r="C62" s="12">
        <f t="shared" si="0"/>
        <v>1377</v>
      </c>
      <c r="D62" s="12">
        <f t="shared" si="0"/>
        <v>193</v>
      </c>
      <c r="E62" s="12">
        <f t="shared" si="0"/>
        <v>28</v>
      </c>
      <c r="F62" s="12">
        <f t="shared" si="0"/>
        <v>23</v>
      </c>
      <c r="G62" s="12">
        <f t="shared" si="0"/>
        <v>112</v>
      </c>
      <c r="H62" s="12">
        <f t="shared" si="0"/>
        <v>23</v>
      </c>
      <c r="I62" s="12">
        <f t="shared" si="0"/>
        <v>3</v>
      </c>
      <c r="J62" s="12">
        <f t="shared" si="0"/>
        <v>41</v>
      </c>
      <c r="K62" s="12">
        <f t="shared" si="0"/>
        <v>20</v>
      </c>
      <c r="L62" s="12">
        <f>SUM(L57,L53,L49,L45,L41,L37,L33,L29,L25,L21,L17)</f>
        <v>83</v>
      </c>
      <c r="M62" s="5">
        <f>SUM(M57,M53,M49,M45,M41,M37,M33,M33,M29,M25,M25,M21,M17)</f>
        <v>4</v>
      </c>
    </row>
    <row r="63" spans="1:14" x14ac:dyDescent="0.25">
      <c r="A63" s="9"/>
      <c r="B63" s="8"/>
      <c r="C63" s="10"/>
      <c r="D63" s="8"/>
      <c r="E63" s="10"/>
      <c r="F63" s="10"/>
      <c r="G63" s="10"/>
      <c r="H63" s="10"/>
      <c r="I63" s="10"/>
      <c r="J63" s="10"/>
      <c r="K63" s="8"/>
      <c r="L63" s="8"/>
    </row>
    <row r="64" spans="1:14" x14ac:dyDescent="0.25">
      <c r="A64" s="9"/>
      <c r="B64" s="8"/>
      <c r="D64" s="10"/>
      <c r="K64" s="10"/>
    </row>
    <row r="65" spans="1:13" x14ac:dyDescent="0.25">
      <c r="A65" s="1"/>
    </row>
    <row r="66" spans="1:13" x14ac:dyDescent="0.25">
      <c r="A66" s="1" t="s">
        <v>47</v>
      </c>
      <c r="E66" t="s">
        <v>6</v>
      </c>
    </row>
    <row r="67" spans="1:13" x14ac:dyDescent="0.25">
      <c r="B67" s="11"/>
      <c r="C67" s="11"/>
      <c r="D67" s="11"/>
      <c r="E67" s="22"/>
      <c r="F67" s="11"/>
      <c r="G67" s="11"/>
      <c r="H67" s="11"/>
      <c r="I67" s="11"/>
      <c r="J67" s="11"/>
      <c r="K67" s="11"/>
    </row>
    <row r="68" spans="1:13" x14ac:dyDescent="0.25">
      <c r="B68" s="11" t="s">
        <v>48</v>
      </c>
      <c r="C68" s="11" t="s">
        <v>49</v>
      </c>
      <c r="D68" s="11" t="s">
        <v>49</v>
      </c>
      <c r="E68" s="11" t="s">
        <v>48</v>
      </c>
      <c r="F68" s="11" t="s">
        <v>48</v>
      </c>
      <c r="G68" s="11" t="s">
        <v>50</v>
      </c>
      <c r="H68" s="11" t="s">
        <v>51</v>
      </c>
      <c r="I68" s="5" t="s">
        <v>2</v>
      </c>
      <c r="J68" s="5" t="s">
        <v>3</v>
      </c>
      <c r="K68" s="12"/>
      <c r="L68" s="12"/>
      <c r="M68" s="12"/>
    </row>
    <row r="69" spans="1:13" ht="15.75" thickBot="1" x14ac:dyDescent="0.3">
      <c r="B69" s="5" t="s">
        <v>52</v>
      </c>
      <c r="C69" s="5" t="s">
        <v>11</v>
      </c>
      <c r="D69" s="5" t="s">
        <v>53</v>
      </c>
      <c r="E69" s="5" t="s">
        <v>54</v>
      </c>
      <c r="F69" s="5" t="s">
        <v>55</v>
      </c>
      <c r="G69" s="5" t="s">
        <v>56</v>
      </c>
      <c r="H69" s="5" t="s">
        <v>104</v>
      </c>
      <c r="I69" s="5"/>
      <c r="J69" s="5"/>
      <c r="K69" s="12"/>
      <c r="L69" s="12"/>
      <c r="M69" s="8"/>
    </row>
    <row r="70" spans="1:13" ht="15.75" thickBot="1" x14ac:dyDescent="0.3">
      <c r="A70" t="s">
        <v>8</v>
      </c>
      <c r="B70" s="7">
        <v>55</v>
      </c>
      <c r="C70" s="7">
        <v>91</v>
      </c>
      <c r="D70" s="7">
        <v>13</v>
      </c>
      <c r="E70" s="7">
        <v>3</v>
      </c>
      <c r="F70" s="7">
        <v>3</v>
      </c>
      <c r="G70" s="7">
        <v>2</v>
      </c>
      <c r="H70" s="7">
        <v>1</v>
      </c>
      <c r="I70" s="7">
        <v>10</v>
      </c>
      <c r="J70" s="28">
        <v>0</v>
      </c>
      <c r="K70" s="8"/>
      <c r="L70" s="8"/>
      <c r="M70" s="8"/>
    </row>
    <row r="71" spans="1:13" ht="15.75" thickBot="1" x14ac:dyDescent="0.3">
      <c r="C71" s="23"/>
      <c r="D71" s="8"/>
      <c r="E71" s="10"/>
      <c r="F71" s="13"/>
      <c r="G71" s="10"/>
      <c r="H71" s="10"/>
      <c r="I71" s="8"/>
      <c r="K71" s="8"/>
      <c r="L71" s="8"/>
      <c r="M71" s="8"/>
    </row>
    <row r="72" spans="1:13" ht="15.75" thickBot="1" x14ac:dyDescent="0.3">
      <c r="B72" s="23" t="s">
        <v>103</v>
      </c>
      <c r="C72" s="7">
        <f>SUM(B70,E70,F70)</f>
        <v>61</v>
      </c>
      <c r="D72" s="25" t="s">
        <v>57</v>
      </c>
      <c r="E72" s="23" t="s">
        <v>105</v>
      </c>
      <c r="F72" s="24">
        <f>SUM(C70,D70)</f>
        <v>104</v>
      </c>
      <c r="G72" s="25" t="s">
        <v>58</v>
      </c>
      <c r="H72" t="s">
        <v>6</v>
      </c>
      <c r="I72" s="10"/>
      <c r="K72" s="13"/>
      <c r="L72" s="8"/>
      <c r="M72" s="8"/>
    </row>
    <row r="73" spans="1:13" ht="15.75" thickBot="1" x14ac:dyDescent="0.3">
      <c r="D73" s="10"/>
      <c r="I73" s="10"/>
      <c r="K73" s="13"/>
      <c r="L73" s="8"/>
      <c r="M73" s="8"/>
    </row>
    <row r="74" spans="1:13" ht="15.75" thickBot="1" x14ac:dyDescent="0.3">
      <c r="A74" s="17" t="s">
        <v>1</v>
      </c>
      <c r="B74" s="7">
        <v>24</v>
      </c>
      <c r="C74" s="7">
        <v>40</v>
      </c>
      <c r="D74" s="7">
        <v>12</v>
      </c>
      <c r="E74" s="7">
        <v>4</v>
      </c>
      <c r="F74" s="7">
        <v>3</v>
      </c>
      <c r="G74" s="7">
        <v>4</v>
      </c>
      <c r="H74" s="7">
        <v>0</v>
      </c>
      <c r="I74" s="7">
        <v>7</v>
      </c>
      <c r="J74" s="28">
        <v>0</v>
      </c>
      <c r="K74" s="8"/>
      <c r="L74" s="8"/>
      <c r="M74" s="8"/>
    </row>
    <row r="75" spans="1:13" ht="15.75" thickBot="1" x14ac:dyDescent="0.3">
      <c r="A75" s="9"/>
      <c r="C75" s="23"/>
      <c r="D75" s="8"/>
      <c r="E75" s="10"/>
      <c r="F75" s="13"/>
      <c r="G75" s="10"/>
      <c r="H75" s="10"/>
      <c r="I75" s="8"/>
      <c r="K75" s="8"/>
      <c r="L75" s="8"/>
      <c r="M75" s="8"/>
    </row>
    <row r="76" spans="1:13" ht="15.75" thickBot="1" x14ac:dyDescent="0.3">
      <c r="A76" s="8"/>
      <c r="B76" s="23" t="s">
        <v>103</v>
      </c>
      <c r="C76" s="7">
        <f>SUM(B74,E74,F74)</f>
        <v>31</v>
      </c>
      <c r="D76" s="25" t="s">
        <v>57</v>
      </c>
      <c r="E76" s="23" t="s">
        <v>105</v>
      </c>
      <c r="F76" s="24">
        <f>SUM(C74,D74)</f>
        <v>52</v>
      </c>
      <c r="G76" s="25" t="s">
        <v>58</v>
      </c>
      <c r="I76" s="10"/>
      <c r="K76" s="13"/>
      <c r="L76" s="8"/>
      <c r="M76" s="8"/>
    </row>
    <row r="77" spans="1:13" ht="15.75" thickBot="1" x14ac:dyDescent="0.3">
      <c r="A77" s="8"/>
      <c r="B77" s="12"/>
      <c r="C77" s="12"/>
      <c r="D77" s="8"/>
      <c r="K77" s="8"/>
      <c r="L77" s="8"/>
      <c r="M77" s="8"/>
    </row>
    <row r="78" spans="1:13" ht="15.75" thickBot="1" x14ac:dyDescent="0.3">
      <c r="A78" s="8" t="s">
        <v>17</v>
      </c>
      <c r="B78" s="7">
        <v>34</v>
      </c>
      <c r="C78" s="7">
        <v>70</v>
      </c>
      <c r="D78" s="7">
        <v>24</v>
      </c>
      <c r="E78" s="7">
        <v>2</v>
      </c>
      <c r="F78" s="7">
        <v>4</v>
      </c>
      <c r="G78" s="7">
        <v>5</v>
      </c>
      <c r="H78" s="7">
        <v>0</v>
      </c>
      <c r="I78" s="7">
        <v>15</v>
      </c>
      <c r="J78" s="28">
        <v>0</v>
      </c>
      <c r="K78" s="8"/>
      <c r="L78" s="8"/>
      <c r="M78" s="8"/>
    </row>
    <row r="79" spans="1:13" ht="15.75" thickBot="1" x14ac:dyDescent="0.3">
      <c r="C79" s="23"/>
      <c r="D79" s="8"/>
      <c r="E79" s="10"/>
      <c r="F79" s="13"/>
      <c r="G79" s="10"/>
      <c r="H79" s="10"/>
      <c r="I79" s="8"/>
      <c r="K79" s="8"/>
      <c r="L79" s="8"/>
      <c r="M79" s="8"/>
    </row>
    <row r="80" spans="1:13" ht="15.75" thickBot="1" x14ac:dyDescent="0.3">
      <c r="B80" s="23" t="s">
        <v>103</v>
      </c>
      <c r="C80" s="7">
        <f>SUM(B78,E78,F78)</f>
        <v>40</v>
      </c>
      <c r="D80" s="25" t="s">
        <v>57</v>
      </c>
      <c r="E80" s="23" t="s">
        <v>105</v>
      </c>
      <c r="F80" s="24">
        <f>SUM(C78,D78)</f>
        <v>94</v>
      </c>
      <c r="G80" s="25" t="s">
        <v>58</v>
      </c>
      <c r="I80" s="10"/>
      <c r="K80" s="13"/>
      <c r="L80" s="8"/>
      <c r="M80" s="8"/>
    </row>
    <row r="81" spans="1:13" ht="15.75" thickBot="1" x14ac:dyDescent="0.3">
      <c r="A81" s="9"/>
      <c r="B81" s="8"/>
      <c r="C81" s="8"/>
      <c r="D81" s="8"/>
      <c r="K81" s="8"/>
      <c r="L81" s="8"/>
      <c r="M81" s="8"/>
    </row>
    <row r="82" spans="1:13" ht="15.75" thickBot="1" x14ac:dyDescent="0.3">
      <c r="A82" s="8" t="s">
        <v>24</v>
      </c>
      <c r="B82" s="7">
        <v>208</v>
      </c>
      <c r="C82" s="7">
        <v>201</v>
      </c>
      <c r="D82" s="7">
        <v>25</v>
      </c>
      <c r="E82" s="7">
        <v>14</v>
      </c>
      <c r="F82" s="7">
        <v>12</v>
      </c>
      <c r="G82" s="7">
        <v>20</v>
      </c>
      <c r="H82" s="7">
        <v>6</v>
      </c>
      <c r="I82" s="7">
        <v>31</v>
      </c>
      <c r="J82" s="28">
        <v>0</v>
      </c>
      <c r="K82" s="8"/>
      <c r="L82" s="8"/>
      <c r="M82" s="8"/>
    </row>
    <row r="83" spans="1:13" ht="15.75" thickBot="1" x14ac:dyDescent="0.3">
      <c r="A83" s="8"/>
      <c r="C83" s="23"/>
      <c r="D83" s="8"/>
      <c r="E83" s="10"/>
      <c r="F83" s="13"/>
      <c r="G83" s="10"/>
      <c r="H83" s="10"/>
      <c r="I83" s="8"/>
      <c r="K83" s="8"/>
      <c r="L83" s="8"/>
      <c r="M83" s="8"/>
    </row>
    <row r="84" spans="1:13" ht="15.75" thickBot="1" x14ac:dyDescent="0.3">
      <c r="A84" s="8"/>
      <c r="B84" s="23" t="s">
        <v>103</v>
      </c>
      <c r="C84" s="7">
        <f>SUM(B82,E82,F82)</f>
        <v>234</v>
      </c>
      <c r="D84" s="25" t="s">
        <v>57</v>
      </c>
      <c r="E84" s="23" t="s">
        <v>105</v>
      </c>
      <c r="F84" s="24">
        <f>SUM(C82,D82)</f>
        <v>226</v>
      </c>
      <c r="G84" s="25" t="s">
        <v>58</v>
      </c>
      <c r="I84" s="10"/>
      <c r="K84" s="13"/>
      <c r="L84" s="8"/>
      <c r="M84" s="8"/>
    </row>
    <row r="85" spans="1:13" ht="15.75" thickBot="1" x14ac:dyDescent="0.3">
      <c r="A85" s="8"/>
      <c r="B85" s="8"/>
      <c r="C85" s="8"/>
      <c r="D85" s="8"/>
      <c r="E85" s="8"/>
      <c r="F85" s="8"/>
      <c r="G85" s="8"/>
      <c r="H85" s="8"/>
      <c r="I85" s="8"/>
      <c r="K85" s="8"/>
      <c r="L85" s="8"/>
      <c r="M85" s="8"/>
    </row>
    <row r="86" spans="1:13" ht="15.75" thickBot="1" x14ac:dyDescent="0.3">
      <c r="A86" s="8" t="s">
        <v>25</v>
      </c>
      <c r="B86" s="7">
        <v>46</v>
      </c>
      <c r="C86" s="7">
        <v>16</v>
      </c>
      <c r="D86" s="7">
        <v>2</v>
      </c>
      <c r="E86" s="7">
        <v>11</v>
      </c>
      <c r="F86" s="7">
        <v>2</v>
      </c>
      <c r="G86" s="7">
        <v>1</v>
      </c>
      <c r="H86" s="7">
        <v>0</v>
      </c>
      <c r="I86" s="7">
        <v>10</v>
      </c>
      <c r="J86" s="7">
        <v>0</v>
      </c>
      <c r="K86" s="8"/>
      <c r="L86" s="8"/>
      <c r="M86" s="8"/>
    </row>
    <row r="87" spans="1:13" ht="15.75" thickBot="1" x14ac:dyDescent="0.3">
      <c r="C87" s="23"/>
      <c r="D87" s="8"/>
      <c r="E87" s="10"/>
      <c r="F87" s="13"/>
      <c r="G87" s="10"/>
      <c r="H87" s="10"/>
      <c r="I87" s="8"/>
      <c r="K87" s="8"/>
      <c r="L87" s="8"/>
      <c r="M87" s="8"/>
    </row>
    <row r="88" spans="1:13" ht="15.75" thickBot="1" x14ac:dyDescent="0.3">
      <c r="A88" s="9"/>
      <c r="B88" s="23" t="s">
        <v>103</v>
      </c>
      <c r="C88" s="7">
        <f>SUM(B86,E86,F86)</f>
        <v>59</v>
      </c>
      <c r="D88" s="25" t="s">
        <v>57</v>
      </c>
      <c r="E88" s="23" t="s">
        <v>105</v>
      </c>
      <c r="F88" s="24">
        <f>SUM(C86,D86)</f>
        <v>18</v>
      </c>
      <c r="G88" s="25" t="s">
        <v>58</v>
      </c>
      <c r="I88" s="10"/>
      <c r="K88" s="13"/>
      <c r="L88" s="8"/>
      <c r="M88" s="8"/>
    </row>
    <row r="89" spans="1:13" ht="15.75" thickBot="1" x14ac:dyDescent="0.3">
      <c r="A89" s="9"/>
      <c r="B89" s="8"/>
      <c r="C89" s="8"/>
      <c r="D89" s="8"/>
      <c r="E89" s="8"/>
      <c r="F89" s="8"/>
      <c r="G89" s="8"/>
      <c r="H89" s="8"/>
      <c r="I89" s="8"/>
      <c r="K89" s="8"/>
      <c r="L89" s="8"/>
      <c r="M89" s="8"/>
    </row>
    <row r="90" spans="1:13" ht="15.75" thickBot="1" x14ac:dyDescent="0.3">
      <c r="A90" s="8" t="s">
        <v>18</v>
      </c>
      <c r="B90" s="7">
        <v>47</v>
      </c>
      <c r="C90" s="7">
        <v>81</v>
      </c>
      <c r="D90" s="7">
        <v>6</v>
      </c>
      <c r="E90" s="7">
        <v>4</v>
      </c>
      <c r="F90" s="7">
        <v>1</v>
      </c>
      <c r="G90" s="7">
        <v>4</v>
      </c>
      <c r="H90" s="7">
        <v>1</v>
      </c>
      <c r="I90" s="7">
        <v>8</v>
      </c>
      <c r="J90" s="7">
        <v>0</v>
      </c>
      <c r="K90" s="8"/>
      <c r="L90" s="8"/>
      <c r="M90" s="8"/>
    </row>
    <row r="91" spans="1:13" ht="15.75" thickBot="1" x14ac:dyDescent="0.3">
      <c r="A91" s="8"/>
      <c r="C91" s="23"/>
      <c r="D91" s="8"/>
      <c r="E91" s="10"/>
      <c r="F91" s="13"/>
      <c r="G91" s="10"/>
      <c r="H91" s="10"/>
      <c r="I91" s="8"/>
      <c r="K91" s="8"/>
      <c r="L91" s="8"/>
      <c r="M91" s="8"/>
    </row>
    <row r="92" spans="1:13" ht="15.75" thickBot="1" x14ac:dyDescent="0.3">
      <c r="A92" s="8"/>
      <c r="B92" s="23" t="s">
        <v>103</v>
      </c>
      <c r="C92" s="7">
        <f>SUM(B90,E90,F90)</f>
        <v>52</v>
      </c>
      <c r="D92" s="25" t="s">
        <v>57</v>
      </c>
      <c r="E92" s="23" t="s">
        <v>105</v>
      </c>
      <c r="F92" s="24">
        <f>SUM(C90,D90)</f>
        <v>87</v>
      </c>
      <c r="G92" s="25" t="s">
        <v>58</v>
      </c>
      <c r="I92" s="10"/>
      <c r="K92" s="13"/>
      <c r="L92" s="8"/>
      <c r="M92" s="8"/>
    </row>
    <row r="93" spans="1:13" ht="15.75" thickBot="1" x14ac:dyDescent="0.3">
      <c r="A93" s="8"/>
      <c r="B93" s="13"/>
      <c r="C93" s="8"/>
      <c r="D93" s="8"/>
      <c r="E93" s="8"/>
      <c r="F93" s="8"/>
      <c r="G93" s="8"/>
      <c r="H93" s="8"/>
      <c r="I93" s="8"/>
      <c r="K93" s="8"/>
      <c r="L93" s="8"/>
      <c r="M93" s="8"/>
    </row>
    <row r="94" spans="1:13" ht="15.75" thickBot="1" x14ac:dyDescent="0.3">
      <c r="A94" s="8" t="s">
        <v>5</v>
      </c>
      <c r="B94" s="7">
        <v>113</v>
      </c>
      <c r="C94" s="7">
        <v>264</v>
      </c>
      <c r="D94" s="7">
        <v>41</v>
      </c>
      <c r="E94" s="7">
        <v>4</v>
      </c>
      <c r="F94" s="7">
        <v>17</v>
      </c>
      <c r="G94" s="7">
        <v>11</v>
      </c>
      <c r="H94" s="7">
        <v>3</v>
      </c>
      <c r="I94" s="7">
        <v>28</v>
      </c>
      <c r="J94" s="7">
        <v>0</v>
      </c>
      <c r="K94" s="8"/>
      <c r="L94" s="8"/>
      <c r="M94" s="8"/>
    </row>
    <row r="95" spans="1:13" ht="15.75" thickBot="1" x14ac:dyDescent="0.3">
      <c r="A95" s="9"/>
      <c r="C95" s="23"/>
      <c r="D95" s="8"/>
      <c r="E95" s="10"/>
      <c r="F95" s="13"/>
      <c r="G95" s="10"/>
      <c r="H95" s="10"/>
      <c r="I95" s="8"/>
      <c r="K95" s="8"/>
      <c r="L95" s="8"/>
      <c r="M95" s="8"/>
    </row>
    <row r="96" spans="1:13" ht="15.75" thickBot="1" x14ac:dyDescent="0.3">
      <c r="A96" s="9"/>
      <c r="B96" s="23" t="s">
        <v>103</v>
      </c>
      <c r="C96" s="7">
        <f>SUM(B94,E94,F94)</f>
        <v>134</v>
      </c>
      <c r="D96" s="25" t="s">
        <v>57</v>
      </c>
      <c r="E96" s="23" t="s">
        <v>105</v>
      </c>
      <c r="F96" s="24">
        <f>SUM(C94,D94)</f>
        <v>305</v>
      </c>
      <c r="G96" s="25" t="s">
        <v>58</v>
      </c>
      <c r="I96" s="10"/>
      <c r="K96" s="13"/>
      <c r="L96" s="8"/>
      <c r="M96" s="8"/>
    </row>
    <row r="97" spans="1:13" ht="15.75" thickBot="1" x14ac:dyDescent="0.3">
      <c r="A97" s="8"/>
      <c r="B97" s="16"/>
      <c r="C97" s="12"/>
      <c r="D97" s="12"/>
      <c r="E97" s="8"/>
      <c r="F97" s="8"/>
      <c r="G97" s="8"/>
      <c r="H97" s="8"/>
      <c r="I97" s="12"/>
      <c r="K97" s="12"/>
      <c r="L97" s="8"/>
      <c r="M97" s="8"/>
    </row>
    <row r="98" spans="1:13" ht="15.75" thickBot="1" x14ac:dyDescent="0.3">
      <c r="A98" s="8" t="s">
        <v>26</v>
      </c>
      <c r="B98" s="7">
        <v>146</v>
      </c>
      <c r="C98" s="7">
        <v>122</v>
      </c>
      <c r="D98" s="7">
        <v>31</v>
      </c>
      <c r="E98" s="7">
        <v>9</v>
      </c>
      <c r="F98" s="7">
        <v>10</v>
      </c>
      <c r="G98" s="7">
        <v>11</v>
      </c>
      <c r="H98" s="7">
        <v>0</v>
      </c>
      <c r="I98" s="7">
        <v>16</v>
      </c>
      <c r="J98" s="7">
        <v>0</v>
      </c>
      <c r="K98" s="8"/>
      <c r="L98" s="8"/>
      <c r="M98" s="8"/>
    </row>
    <row r="99" spans="1:13" ht="15.75" thickBot="1" x14ac:dyDescent="0.3">
      <c r="A99" s="8"/>
      <c r="C99" s="23"/>
      <c r="D99" s="8"/>
      <c r="E99" s="10"/>
      <c r="F99" s="13"/>
      <c r="G99" s="10"/>
      <c r="H99" s="10"/>
      <c r="I99" s="8"/>
      <c r="K99" s="8"/>
      <c r="L99" s="8"/>
      <c r="M99" s="8"/>
    </row>
    <row r="100" spans="1:13" ht="15.75" thickBot="1" x14ac:dyDescent="0.3">
      <c r="A100" s="8"/>
      <c r="B100" s="23" t="s">
        <v>103</v>
      </c>
      <c r="C100" s="7">
        <f>SUM(B98,E98,F98)</f>
        <v>165</v>
      </c>
      <c r="D100" s="25" t="s">
        <v>57</v>
      </c>
      <c r="E100" s="23" t="s">
        <v>105</v>
      </c>
      <c r="F100" s="24">
        <f>SUM(C98,D98)</f>
        <v>153</v>
      </c>
      <c r="G100" s="25" t="s">
        <v>58</v>
      </c>
      <c r="I100" s="10"/>
      <c r="K100" s="13"/>
      <c r="L100" s="8"/>
      <c r="M100" s="8"/>
    </row>
    <row r="101" spans="1:13" ht="15.75" thickBot="1" x14ac:dyDescent="0.3">
      <c r="A101" s="8"/>
      <c r="B101" s="16"/>
      <c r="C101" s="16"/>
      <c r="D101" s="12"/>
      <c r="E101" s="8"/>
      <c r="F101" s="8"/>
      <c r="G101" s="8"/>
      <c r="H101" s="8"/>
      <c r="K101" s="8"/>
      <c r="L101" s="8"/>
      <c r="M101" s="8"/>
    </row>
    <row r="102" spans="1:13" ht="15.75" thickBot="1" x14ac:dyDescent="0.3">
      <c r="A102" t="s">
        <v>27</v>
      </c>
      <c r="B102" s="7">
        <v>27</v>
      </c>
      <c r="C102" s="7">
        <v>26</v>
      </c>
      <c r="D102" s="7">
        <v>3</v>
      </c>
      <c r="E102" s="7">
        <v>5</v>
      </c>
      <c r="F102" s="7">
        <v>1</v>
      </c>
      <c r="G102" s="7">
        <v>8</v>
      </c>
      <c r="H102" s="7">
        <v>0</v>
      </c>
      <c r="I102" s="7">
        <v>6</v>
      </c>
      <c r="J102" s="7">
        <v>0</v>
      </c>
      <c r="K102" s="8"/>
      <c r="L102" s="8"/>
      <c r="M102" s="8"/>
    </row>
    <row r="103" spans="1:13" ht="15.75" thickBot="1" x14ac:dyDescent="0.3">
      <c r="A103" s="9"/>
      <c r="C103" s="23"/>
      <c r="D103" s="8"/>
      <c r="E103" s="10"/>
      <c r="F103" s="13"/>
      <c r="G103" s="10"/>
      <c r="H103" s="10"/>
      <c r="I103" s="8"/>
      <c r="K103" s="8"/>
      <c r="L103" s="8"/>
      <c r="M103" s="8"/>
    </row>
    <row r="104" spans="1:13" ht="15.75" thickBot="1" x14ac:dyDescent="0.3">
      <c r="A104" s="9"/>
      <c r="B104" s="23" t="s">
        <v>103</v>
      </c>
      <c r="C104" s="7">
        <f>SUM(B102,E102,F102)</f>
        <v>33</v>
      </c>
      <c r="D104" s="25" t="s">
        <v>57</v>
      </c>
      <c r="E104" s="23" t="s">
        <v>105</v>
      </c>
      <c r="F104" s="24">
        <f>SUM(C102,D102)</f>
        <v>29</v>
      </c>
      <c r="G104" s="25" t="s">
        <v>58</v>
      </c>
      <c r="I104" s="10"/>
      <c r="K104" s="13"/>
      <c r="L104" s="8"/>
      <c r="M104" s="8"/>
    </row>
    <row r="105" spans="1:13" ht="15.75" thickBot="1" x14ac:dyDescent="0.3">
      <c r="A105" s="9"/>
      <c r="B105" s="8"/>
      <c r="C105" s="8"/>
      <c r="D105" s="12"/>
      <c r="E105" s="5"/>
      <c r="F105" s="5"/>
      <c r="G105" s="5"/>
      <c r="H105" s="5"/>
      <c r="I105" s="12"/>
      <c r="J105" s="12"/>
      <c r="K105" s="12"/>
      <c r="L105" s="12"/>
      <c r="M105" s="12"/>
    </row>
    <row r="106" spans="1:13" ht="15.75" thickBot="1" x14ac:dyDescent="0.3">
      <c r="A106" s="17" t="s">
        <v>21</v>
      </c>
      <c r="B106" s="7">
        <v>15</v>
      </c>
      <c r="C106" s="7">
        <v>35</v>
      </c>
      <c r="D106" s="7">
        <v>3</v>
      </c>
      <c r="E106" s="7">
        <v>2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8"/>
      <c r="L106" s="8"/>
      <c r="M106" s="8"/>
    </row>
    <row r="107" spans="1:13" ht="15.75" thickBot="1" x14ac:dyDescent="0.3">
      <c r="A107" s="9"/>
      <c r="C107" s="23"/>
      <c r="D107" s="8"/>
      <c r="E107" s="10"/>
      <c r="F107" s="13"/>
      <c r="G107" s="10"/>
      <c r="H107" s="10"/>
      <c r="I107" s="8"/>
      <c r="K107" s="8"/>
      <c r="L107" s="8"/>
      <c r="M107" s="8"/>
    </row>
    <row r="108" spans="1:13" ht="15.75" thickBot="1" x14ac:dyDescent="0.3">
      <c r="A108" s="9"/>
      <c r="B108" s="23" t="s">
        <v>103</v>
      </c>
      <c r="C108" s="7">
        <f>SUM(B106,E106,F106)</f>
        <v>17</v>
      </c>
      <c r="D108" s="25" t="s">
        <v>57</v>
      </c>
      <c r="E108" s="23" t="s">
        <v>105</v>
      </c>
      <c r="F108" s="24">
        <f>SUM(C106,D106)</f>
        <v>38</v>
      </c>
      <c r="G108" s="25" t="s">
        <v>58</v>
      </c>
      <c r="I108" s="10"/>
      <c r="K108" s="13"/>
      <c r="L108" s="8"/>
      <c r="M108" s="8"/>
    </row>
    <row r="109" spans="1:13" ht="15.75" thickBot="1" x14ac:dyDescent="0.3">
      <c r="A109" s="9"/>
      <c r="B109" s="12"/>
      <c r="C109" s="12"/>
      <c r="D109" s="8"/>
      <c r="K109" s="8"/>
      <c r="L109" s="8"/>
      <c r="M109" s="8"/>
    </row>
    <row r="110" spans="1:13" ht="15.75" thickBot="1" x14ac:dyDescent="0.3">
      <c r="A110" s="17" t="s">
        <v>7</v>
      </c>
      <c r="B110" s="7">
        <v>90</v>
      </c>
      <c r="C110" s="7">
        <v>176</v>
      </c>
      <c r="D110" s="7">
        <v>29</v>
      </c>
      <c r="E110" s="7">
        <v>10</v>
      </c>
      <c r="F110" s="7">
        <v>7</v>
      </c>
      <c r="G110" s="7">
        <v>7</v>
      </c>
      <c r="H110" s="7">
        <v>0</v>
      </c>
      <c r="I110" s="7">
        <v>21</v>
      </c>
      <c r="J110" s="7">
        <v>0</v>
      </c>
      <c r="K110" s="8"/>
      <c r="L110" s="8"/>
      <c r="M110" s="8"/>
    </row>
    <row r="111" spans="1:13" ht="15.75" thickBot="1" x14ac:dyDescent="0.3">
      <c r="A111" s="9"/>
      <c r="C111" s="23"/>
      <c r="D111" s="8"/>
      <c r="E111" s="10"/>
      <c r="F111" s="13"/>
      <c r="G111" s="10"/>
      <c r="H111" s="10"/>
      <c r="I111" s="8"/>
      <c r="K111" s="8"/>
      <c r="L111" s="8"/>
      <c r="M111" s="8"/>
    </row>
    <row r="112" spans="1:13" ht="15.75" thickBot="1" x14ac:dyDescent="0.3">
      <c r="A112" s="9"/>
      <c r="B112" s="23" t="s">
        <v>103</v>
      </c>
      <c r="C112" s="7">
        <f>SUM(B110,E110,F110)</f>
        <v>107</v>
      </c>
      <c r="D112" s="25" t="s">
        <v>57</v>
      </c>
      <c r="E112" s="23" t="s">
        <v>105</v>
      </c>
      <c r="F112" s="24">
        <f>SUM(C110,D110)</f>
        <v>205</v>
      </c>
      <c r="G112" s="25" t="s">
        <v>58</v>
      </c>
      <c r="I112" s="10"/>
      <c r="K112" s="13"/>
      <c r="L112" s="8"/>
    </row>
    <row r="113" spans="1:13" x14ac:dyDescent="0.25">
      <c r="A113" s="9"/>
      <c r="B113" s="8"/>
      <c r="C113" s="8"/>
      <c r="D113" s="12"/>
      <c r="E113" s="12"/>
      <c r="F113" s="12"/>
      <c r="G113" s="12"/>
      <c r="H113" s="12"/>
      <c r="I113" s="8"/>
      <c r="J113" s="8"/>
      <c r="K113" s="8"/>
      <c r="L113" s="8"/>
    </row>
    <row r="114" spans="1:13" x14ac:dyDescent="0.25">
      <c r="A114" s="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3" x14ac:dyDescent="0.25">
      <c r="A115" s="9" t="s">
        <v>28</v>
      </c>
      <c r="B115" s="12">
        <f t="shared" ref="B115:H115" si="1">SUM(B110,B106,B102,B98,B94,B90,B86,B82,B78,B74,B70)</f>
        <v>805</v>
      </c>
      <c r="C115" s="12">
        <f t="shared" si="1"/>
        <v>1122</v>
      </c>
      <c r="D115" s="12">
        <f t="shared" si="1"/>
        <v>189</v>
      </c>
      <c r="E115" s="12">
        <f t="shared" si="1"/>
        <v>68</v>
      </c>
      <c r="F115" s="12">
        <f t="shared" si="1"/>
        <v>60</v>
      </c>
      <c r="G115" s="12">
        <f t="shared" si="1"/>
        <v>73</v>
      </c>
      <c r="H115" s="12">
        <f t="shared" si="1"/>
        <v>11</v>
      </c>
      <c r="I115" s="12">
        <f t="shared" ref="I115" si="2">SUM(I110,I106,I102,I98,I94,I90,I86,I82,I78,I74,I70)</f>
        <v>152</v>
      </c>
      <c r="J115" s="12">
        <v>0</v>
      </c>
      <c r="K115" s="12"/>
      <c r="L115" s="12"/>
      <c r="M115" s="5"/>
    </row>
    <row r="118" spans="1:13" x14ac:dyDescent="0.25">
      <c r="B118" s="5"/>
      <c r="C118" s="5"/>
    </row>
    <row r="119" spans="1:13" x14ac:dyDescent="0.25">
      <c r="A119" s="1" t="s">
        <v>59</v>
      </c>
      <c r="E119" t="s">
        <v>6</v>
      </c>
      <c r="M119" s="2"/>
    </row>
    <row r="120" spans="1:13" x14ac:dyDescent="0.25">
      <c r="B120" s="11"/>
      <c r="C120" s="11"/>
      <c r="D120" s="11"/>
      <c r="E120" s="22"/>
      <c r="F120" s="11"/>
      <c r="G120" s="11"/>
      <c r="H120" s="11"/>
      <c r="I120" s="11"/>
      <c r="J120" s="11"/>
      <c r="K120" s="11"/>
    </row>
    <row r="121" spans="1:13" x14ac:dyDescent="0.25">
      <c r="B121" s="11" t="s">
        <v>60</v>
      </c>
      <c r="C121" s="11" t="s">
        <v>61</v>
      </c>
      <c r="D121" s="11" t="s">
        <v>61</v>
      </c>
      <c r="E121" s="11" t="s">
        <v>60</v>
      </c>
      <c r="F121" s="11" t="s">
        <v>60</v>
      </c>
      <c r="G121" s="11" t="s">
        <v>62</v>
      </c>
      <c r="H121" s="11" t="s">
        <v>63</v>
      </c>
      <c r="I121" s="5" t="s">
        <v>2</v>
      </c>
      <c r="J121" s="5" t="s">
        <v>3</v>
      </c>
      <c r="K121" s="12"/>
      <c r="L121" s="12"/>
    </row>
    <row r="122" spans="1:13" ht="15.75" thickBot="1" x14ac:dyDescent="0.3">
      <c r="B122" s="5" t="s">
        <v>106</v>
      </c>
      <c r="C122" s="5" t="s">
        <v>107</v>
      </c>
      <c r="D122" s="5" t="s">
        <v>108</v>
      </c>
      <c r="E122" s="5" t="s">
        <v>109</v>
      </c>
      <c r="F122" s="5" t="s">
        <v>110</v>
      </c>
      <c r="G122" s="5" t="s">
        <v>111</v>
      </c>
      <c r="H122" s="5" t="s">
        <v>112</v>
      </c>
      <c r="I122" s="5"/>
      <c r="J122" s="5"/>
      <c r="K122" s="12"/>
      <c r="L122" s="12"/>
    </row>
    <row r="123" spans="1:13" ht="15.75" thickBot="1" x14ac:dyDescent="0.3">
      <c r="A123" t="s">
        <v>8</v>
      </c>
      <c r="B123" s="7">
        <v>43</v>
      </c>
      <c r="C123" s="7">
        <v>102</v>
      </c>
      <c r="D123" s="7">
        <v>9</v>
      </c>
      <c r="E123" s="7">
        <v>5</v>
      </c>
      <c r="F123" s="7">
        <v>4</v>
      </c>
      <c r="G123" s="7">
        <v>5</v>
      </c>
      <c r="H123" s="7">
        <v>0</v>
      </c>
      <c r="I123" s="7">
        <v>10</v>
      </c>
      <c r="J123" s="7">
        <v>0</v>
      </c>
      <c r="K123" s="8"/>
      <c r="L123" s="8"/>
    </row>
    <row r="124" spans="1:13" ht="15.75" thickBot="1" x14ac:dyDescent="0.3">
      <c r="C124" s="23"/>
      <c r="D124" s="8"/>
      <c r="E124" s="10"/>
      <c r="F124" s="13"/>
      <c r="G124" s="10"/>
      <c r="H124" s="10"/>
      <c r="I124" s="8"/>
      <c r="K124" s="8"/>
      <c r="L124" s="8"/>
    </row>
    <row r="125" spans="1:13" ht="15.75" thickBot="1" x14ac:dyDescent="0.3">
      <c r="A125" t="s">
        <v>6</v>
      </c>
      <c r="B125" s="23" t="s">
        <v>113</v>
      </c>
      <c r="C125" s="7">
        <f>SUM(B123,E123,F123)</f>
        <v>52</v>
      </c>
      <c r="D125" s="25" t="s">
        <v>65</v>
      </c>
      <c r="E125" s="23" t="s">
        <v>114</v>
      </c>
      <c r="F125" s="24">
        <f>SUM(C123,D123)</f>
        <v>111</v>
      </c>
      <c r="G125" s="25" t="s">
        <v>66</v>
      </c>
      <c r="H125" t="s">
        <v>6</v>
      </c>
      <c r="I125" s="10"/>
      <c r="K125" s="13"/>
      <c r="L125" s="8"/>
    </row>
    <row r="126" spans="1:13" ht="15.75" thickBot="1" x14ac:dyDescent="0.3">
      <c r="D126" s="10"/>
      <c r="I126" s="10"/>
      <c r="K126" s="13"/>
      <c r="L126" s="8"/>
    </row>
    <row r="127" spans="1:13" ht="15.75" thickBot="1" x14ac:dyDescent="0.3">
      <c r="A127" s="17" t="s">
        <v>1</v>
      </c>
      <c r="B127" s="7">
        <v>19</v>
      </c>
      <c r="C127" s="7">
        <v>44</v>
      </c>
      <c r="D127" s="7">
        <v>16</v>
      </c>
      <c r="E127" s="7">
        <v>2</v>
      </c>
      <c r="F127" s="7">
        <v>2</v>
      </c>
      <c r="G127" s="7">
        <v>4</v>
      </c>
      <c r="H127" s="7">
        <v>0</v>
      </c>
      <c r="I127" s="7">
        <v>7</v>
      </c>
      <c r="J127" s="7">
        <v>0</v>
      </c>
      <c r="K127" s="8"/>
      <c r="L127" s="8"/>
    </row>
    <row r="128" spans="1:13" ht="15.75" thickBot="1" x14ac:dyDescent="0.3">
      <c r="A128" s="9"/>
      <c r="C128" s="23"/>
      <c r="D128" s="8"/>
      <c r="E128" s="10"/>
      <c r="F128" s="13"/>
      <c r="G128" s="10"/>
      <c r="H128" s="10"/>
      <c r="I128" s="8"/>
      <c r="K128" s="8"/>
      <c r="L128" s="8"/>
    </row>
    <row r="129" spans="1:12" ht="15.75" thickBot="1" x14ac:dyDescent="0.3">
      <c r="A129" s="8"/>
      <c r="B129" s="23" t="s">
        <v>113</v>
      </c>
      <c r="C129" s="7">
        <f>SUM(B127,E127,F127)</f>
        <v>23</v>
      </c>
      <c r="D129" s="25" t="s">
        <v>65</v>
      </c>
      <c r="E129" s="23" t="s">
        <v>114</v>
      </c>
      <c r="F129" s="24">
        <f>SUM(C127,D127)</f>
        <v>60</v>
      </c>
      <c r="G129" s="25" t="s">
        <v>66</v>
      </c>
      <c r="I129" s="10"/>
      <c r="K129" s="13"/>
      <c r="L129" s="8"/>
    </row>
    <row r="130" spans="1:12" ht="15.75" thickBot="1" x14ac:dyDescent="0.3">
      <c r="A130" s="8"/>
      <c r="B130" s="12"/>
      <c r="C130" s="12"/>
      <c r="D130" s="8"/>
      <c r="K130" s="8"/>
      <c r="L130" s="8"/>
    </row>
    <row r="131" spans="1:12" ht="15.75" thickBot="1" x14ac:dyDescent="0.3">
      <c r="A131" s="8" t="s">
        <v>17</v>
      </c>
      <c r="B131" s="7">
        <v>25</v>
      </c>
      <c r="C131" s="7">
        <v>81</v>
      </c>
      <c r="D131" s="7">
        <v>24</v>
      </c>
      <c r="E131" s="7">
        <v>2</v>
      </c>
      <c r="F131" s="7">
        <v>3</v>
      </c>
      <c r="G131" s="7">
        <v>4</v>
      </c>
      <c r="H131" s="7">
        <v>0</v>
      </c>
      <c r="I131" s="7">
        <v>15</v>
      </c>
      <c r="J131" s="7">
        <v>0</v>
      </c>
      <c r="K131" s="8"/>
      <c r="L131" s="8"/>
    </row>
    <row r="132" spans="1:12" ht="15.75" thickBot="1" x14ac:dyDescent="0.3">
      <c r="C132" s="23"/>
      <c r="D132" s="8"/>
      <c r="E132" s="10"/>
      <c r="F132" s="13"/>
      <c r="G132" s="10"/>
      <c r="H132" s="10"/>
      <c r="I132" s="8"/>
      <c r="K132" s="8"/>
      <c r="L132" s="8"/>
    </row>
    <row r="133" spans="1:12" ht="15.75" thickBot="1" x14ac:dyDescent="0.3">
      <c r="B133" s="23" t="s">
        <v>113</v>
      </c>
      <c r="C133" s="7">
        <f>SUM(B131,E131,F131)</f>
        <v>30</v>
      </c>
      <c r="D133" s="25" t="s">
        <v>65</v>
      </c>
      <c r="E133" s="23" t="s">
        <v>114</v>
      </c>
      <c r="F133" s="24">
        <f>SUM(C131,D131)</f>
        <v>105</v>
      </c>
      <c r="G133" s="25" t="s">
        <v>66</v>
      </c>
      <c r="I133" s="10"/>
      <c r="K133" s="13"/>
      <c r="L133" s="8"/>
    </row>
    <row r="134" spans="1:12" ht="15.75" thickBot="1" x14ac:dyDescent="0.3">
      <c r="A134" s="9"/>
      <c r="B134" s="8"/>
      <c r="C134" s="8"/>
      <c r="D134" s="8"/>
      <c r="K134" s="8"/>
      <c r="L134" s="8"/>
    </row>
    <row r="135" spans="1:12" ht="15.75" thickBot="1" x14ac:dyDescent="0.3">
      <c r="A135" s="8" t="s">
        <v>24</v>
      </c>
      <c r="B135" s="7">
        <v>161</v>
      </c>
      <c r="C135" s="7">
        <v>244</v>
      </c>
      <c r="D135" s="7">
        <v>34</v>
      </c>
      <c r="E135" s="7">
        <v>15</v>
      </c>
      <c r="F135" s="7">
        <v>5</v>
      </c>
      <c r="G135" s="7">
        <v>11</v>
      </c>
      <c r="H135" s="7">
        <v>4</v>
      </c>
      <c r="I135" s="7">
        <v>43</v>
      </c>
      <c r="J135" s="7">
        <v>0</v>
      </c>
      <c r="K135" s="8"/>
      <c r="L135" s="8"/>
    </row>
    <row r="136" spans="1:12" ht="15.75" thickBot="1" x14ac:dyDescent="0.3">
      <c r="A136" s="8"/>
      <c r="C136" s="23"/>
      <c r="D136" s="8"/>
      <c r="E136" s="10"/>
      <c r="F136" s="13"/>
      <c r="G136" s="10"/>
      <c r="H136" s="10"/>
      <c r="I136" s="8"/>
      <c r="K136" s="8"/>
      <c r="L136" s="8"/>
    </row>
    <row r="137" spans="1:12" ht="15.75" thickBot="1" x14ac:dyDescent="0.3">
      <c r="A137" s="8"/>
      <c r="B137" s="23" t="s">
        <v>113</v>
      </c>
      <c r="C137" s="7">
        <f>SUM(B135,E135,F135)</f>
        <v>181</v>
      </c>
      <c r="D137" s="25" t="s">
        <v>65</v>
      </c>
      <c r="E137" s="23" t="s">
        <v>114</v>
      </c>
      <c r="F137" s="24">
        <f>SUM(C135,D135)</f>
        <v>278</v>
      </c>
      <c r="G137" s="25" t="s">
        <v>66</v>
      </c>
      <c r="I137" s="10"/>
      <c r="K137" s="13"/>
      <c r="L137" s="8"/>
    </row>
    <row r="138" spans="1:12" ht="15.75" thickBot="1" x14ac:dyDescent="0.3">
      <c r="A138" s="8"/>
      <c r="B138" s="8"/>
      <c r="C138" s="8"/>
      <c r="D138" s="8"/>
      <c r="E138" s="8"/>
      <c r="F138" s="8"/>
      <c r="G138" s="8"/>
      <c r="H138" s="8"/>
      <c r="I138" s="8"/>
      <c r="K138" s="8"/>
      <c r="L138" s="8"/>
    </row>
    <row r="139" spans="1:12" ht="15.75" thickBot="1" x14ac:dyDescent="0.3">
      <c r="A139" s="8" t="s">
        <v>25</v>
      </c>
      <c r="B139" s="7">
        <v>32</v>
      </c>
      <c r="C139" s="7">
        <v>31</v>
      </c>
      <c r="D139" s="7">
        <v>3</v>
      </c>
      <c r="E139" s="7">
        <v>10</v>
      </c>
      <c r="F139" s="7">
        <v>2</v>
      </c>
      <c r="G139" s="7">
        <v>1</v>
      </c>
      <c r="H139" s="7">
        <v>0</v>
      </c>
      <c r="I139" s="7">
        <v>9</v>
      </c>
      <c r="J139" s="7">
        <v>0</v>
      </c>
      <c r="K139" s="8"/>
      <c r="L139" s="8"/>
    </row>
    <row r="140" spans="1:12" ht="15.75" thickBot="1" x14ac:dyDescent="0.3">
      <c r="C140" s="23"/>
      <c r="D140" s="8"/>
      <c r="E140" s="10"/>
      <c r="F140" s="13"/>
      <c r="G140" s="10"/>
      <c r="H140" s="10"/>
      <c r="I140" s="8"/>
      <c r="K140" s="8"/>
      <c r="L140" s="8"/>
    </row>
    <row r="141" spans="1:12" ht="15.75" thickBot="1" x14ac:dyDescent="0.3">
      <c r="A141" s="9"/>
      <c r="B141" s="23" t="s">
        <v>113</v>
      </c>
      <c r="C141" s="7">
        <f>SUM(B139,E139,F139)</f>
        <v>44</v>
      </c>
      <c r="D141" s="25" t="s">
        <v>65</v>
      </c>
      <c r="E141" s="23" t="s">
        <v>114</v>
      </c>
      <c r="F141" s="24">
        <f>SUM(C139,D139)</f>
        <v>34</v>
      </c>
      <c r="G141" s="25" t="s">
        <v>66</v>
      </c>
      <c r="I141" s="10"/>
      <c r="K141" s="13"/>
      <c r="L141" s="8"/>
    </row>
    <row r="142" spans="1:12" ht="15.75" thickBot="1" x14ac:dyDescent="0.3">
      <c r="A142" s="9"/>
      <c r="B142" s="8"/>
      <c r="C142" s="8"/>
      <c r="D142" s="8"/>
      <c r="E142" s="8"/>
      <c r="F142" s="8"/>
      <c r="G142" s="8"/>
      <c r="H142" s="8"/>
      <c r="I142" s="8"/>
      <c r="K142" s="8"/>
      <c r="L142" s="8"/>
    </row>
    <row r="143" spans="1:12" ht="15.75" thickBot="1" x14ac:dyDescent="0.3">
      <c r="A143" s="8" t="s">
        <v>18</v>
      </c>
      <c r="B143" s="7">
        <v>38</v>
      </c>
      <c r="C143" s="7">
        <v>88</v>
      </c>
      <c r="D143" s="7">
        <v>8</v>
      </c>
      <c r="E143" s="7">
        <v>5</v>
      </c>
      <c r="F143" s="7">
        <v>2</v>
      </c>
      <c r="G143" s="7">
        <v>1</v>
      </c>
      <c r="H143" s="7">
        <v>2</v>
      </c>
      <c r="I143" s="7">
        <v>8</v>
      </c>
      <c r="J143" s="7">
        <v>0</v>
      </c>
      <c r="K143" s="8"/>
      <c r="L143" s="8"/>
    </row>
    <row r="144" spans="1:12" ht="15.75" thickBot="1" x14ac:dyDescent="0.3">
      <c r="A144" s="8"/>
      <c r="C144" s="23"/>
      <c r="D144" s="8"/>
      <c r="E144" s="10"/>
      <c r="F144" s="13"/>
      <c r="G144" s="10"/>
      <c r="H144" s="10"/>
      <c r="I144" s="8"/>
      <c r="K144" s="8"/>
      <c r="L144" s="8"/>
    </row>
    <row r="145" spans="1:12" ht="15.75" thickBot="1" x14ac:dyDescent="0.3">
      <c r="A145" s="8"/>
      <c r="B145" s="23" t="s">
        <v>113</v>
      </c>
      <c r="C145" s="7">
        <f>SUM(B143,E143,F143)</f>
        <v>45</v>
      </c>
      <c r="D145" s="25" t="s">
        <v>65</v>
      </c>
      <c r="E145" s="23" t="s">
        <v>114</v>
      </c>
      <c r="F145" s="24">
        <f>SUM(C143,D143)</f>
        <v>96</v>
      </c>
      <c r="G145" s="25" t="s">
        <v>66</v>
      </c>
      <c r="I145" s="10"/>
      <c r="K145" s="13"/>
      <c r="L145" s="8"/>
    </row>
    <row r="146" spans="1:12" ht="15.75" thickBot="1" x14ac:dyDescent="0.3">
      <c r="A146" s="8"/>
      <c r="B146" s="13"/>
      <c r="C146" s="8"/>
      <c r="D146" s="8"/>
      <c r="E146" s="8"/>
      <c r="F146" s="8"/>
      <c r="G146" s="8"/>
      <c r="H146" s="8"/>
      <c r="I146" s="8"/>
      <c r="K146" s="8"/>
      <c r="L146" s="8"/>
    </row>
    <row r="147" spans="1:12" ht="15.75" thickBot="1" x14ac:dyDescent="0.3">
      <c r="A147" s="8" t="s">
        <v>5</v>
      </c>
      <c r="B147" s="7">
        <v>89</v>
      </c>
      <c r="C147" s="7">
        <v>302</v>
      </c>
      <c r="D147" s="7">
        <v>45</v>
      </c>
      <c r="E147" s="7">
        <v>4</v>
      </c>
      <c r="F147" s="7">
        <v>9</v>
      </c>
      <c r="G147" s="7">
        <v>4</v>
      </c>
      <c r="H147" s="7">
        <v>3</v>
      </c>
      <c r="I147" s="7">
        <v>25</v>
      </c>
      <c r="J147" s="7">
        <v>0</v>
      </c>
      <c r="K147" s="8"/>
      <c r="L147" s="8"/>
    </row>
    <row r="148" spans="1:12" ht="15.75" thickBot="1" x14ac:dyDescent="0.3">
      <c r="A148" s="9"/>
      <c r="C148" s="23"/>
      <c r="D148" s="8"/>
      <c r="E148" s="10"/>
      <c r="F148" s="13"/>
      <c r="G148" s="10"/>
      <c r="H148" s="10"/>
      <c r="I148" s="8"/>
      <c r="K148" s="8"/>
      <c r="L148" s="8"/>
    </row>
    <row r="149" spans="1:12" ht="15.75" thickBot="1" x14ac:dyDescent="0.3">
      <c r="A149" s="9"/>
      <c r="B149" s="23" t="s">
        <v>113</v>
      </c>
      <c r="C149" s="7">
        <f>SUM(B147,E147,F147)</f>
        <v>102</v>
      </c>
      <c r="D149" s="25" t="s">
        <v>65</v>
      </c>
      <c r="E149" s="23" t="s">
        <v>114</v>
      </c>
      <c r="F149" s="24">
        <f>SUM(C147,D147)</f>
        <v>347</v>
      </c>
      <c r="G149" s="25" t="s">
        <v>66</v>
      </c>
      <c r="I149" s="10"/>
      <c r="K149" s="13"/>
      <c r="L149" s="8"/>
    </row>
    <row r="150" spans="1:12" ht="15.75" thickBot="1" x14ac:dyDescent="0.3">
      <c r="A150" s="8"/>
      <c r="B150" s="16"/>
      <c r="C150" s="12"/>
      <c r="D150" s="12"/>
      <c r="E150" s="8"/>
      <c r="F150" s="8"/>
      <c r="G150" s="8"/>
      <c r="H150" s="8"/>
      <c r="I150" s="12"/>
      <c r="K150" s="12"/>
      <c r="L150" s="8"/>
    </row>
    <row r="151" spans="1:12" ht="15.75" thickBot="1" x14ac:dyDescent="0.3">
      <c r="A151" s="8" t="s">
        <v>26</v>
      </c>
      <c r="B151" s="7">
        <v>105</v>
      </c>
      <c r="C151" s="7">
        <v>165</v>
      </c>
      <c r="D151" s="7">
        <v>32</v>
      </c>
      <c r="E151" s="7">
        <v>11</v>
      </c>
      <c r="F151" s="7">
        <v>11</v>
      </c>
      <c r="G151" s="7">
        <v>5</v>
      </c>
      <c r="H151" s="7">
        <v>2</v>
      </c>
      <c r="I151" s="7">
        <v>14</v>
      </c>
      <c r="J151" s="7">
        <v>0</v>
      </c>
      <c r="K151" s="8"/>
      <c r="L151" s="8"/>
    </row>
    <row r="152" spans="1:12" ht="15.75" thickBot="1" x14ac:dyDescent="0.3">
      <c r="A152" s="8"/>
      <c r="C152" s="23"/>
      <c r="D152" s="8"/>
      <c r="E152" s="10"/>
      <c r="F152" s="13"/>
      <c r="G152" s="10"/>
      <c r="H152" s="10"/>
      <c r="I152" s="8"/>
      <c r="K152" s="8"/>
      <c r="L152" s="8"/>
    </row>
    <row r="153" spans="1:12" ht="15.75" thickBot="1" x14ac:dyDescent="0.3">
      <c r="A153" s="8"/>
      <c r="B153" s="23" t="s">
        <v>113</v>
      </c>
      <c r="C153" s="7">
        <f>SUM(B151,E151,F151)</f>
        <v>127</v>
      </c>
      <c r="D153" s="25" t="s">
        <v>65</v>
      </c>
      <c r="E153" s="23" t="s">
        <v>114</v>
      </c>
      <c r="F153" s="24">
        <f>SUM(C151,D151)</f>
        <v>197</v>
      </c>
      <c r="G153" s="25" t="s">
        <v>66</v>
      </c>
      <c r="I153" s="10"/>
      <c r="K153" s="13"/>
      <c r="L153" s="8"/>
    </row>
    <row r="154" spans="1:12" ht="15.75" thickBot="1" x14ac:dyDescent="0.3">
      <c r="A154" s="8"/>
      <c r="B154" s="16"/>
      <c r="C154" s="16"/>
      <c r="D154" s="12"/>
      <c r="E154" s="8"/>
      <c r="F154" s="8"/>
      <c r="G154" s="8"/>
      <c r="H154" s="8"/>
      <c r="K154" s="8"/>
      <c r="L154" s="8"/>
    </row>
    <row r="155" spans="1:12" ht="15.75" thickBot="1" x14ac:dyDescent="0.3">
      <c r="A155" t="s">
        <v>27</v>
      </c>
      <c r="B155" s="7">
        <v>20</v>
      </c>
      <c r="C155" s="7">
        <v>34</v>
      </c>
      <c r="D155" s="7">
        <v>3</v>
      </c>
      <c r="E155" s="7">
        <v>3</v>
      </c>
      <c r="F155" s="7">
        <v>4</v>
      </c>
      <c r="G155" s="7">
        <v>4</v>
      </c>
      <c r="H155" s="7">
        <v>0</v>
      </c>
      <c r="I155" s="7">
        <v>8</v>
      </c>
      <c r="J155" s="7">
        <v>0</v>
      </c>
      <c r="K155" s="8"/>
      <c r="L155" s="8"/>
    </row>
    <row r="156" spans="1:12" ht="15.75" thickBot="1" x14ac:dyDescent="0.3">
      <c r="A156" s="9"/>
      <c r="C156" s="23"/>
      <c r="D156" s="8"/>
      <c r="E156" s="10"/>
      <c r="F156" s="13"/>
      <c r="G156" s="10"/>
      <c r="H156" s="10"/>
      <c r="I156" s="8"/>
      <c r="K156" s="8"/>
      <c r="L156" s="8"/>
    </row>
    <row r="157" spans="1:12" ht="15.75" thickBot="1" x14ac:dyDescent="0.3">
      <c r="A157" s="9"/>
      <c r="B157" s="23" t="s">
        <v>113</v>
      </c>
      <c r="C157" s="7">
        <f>SUM(B155,E155,F155)</f>
        <v>27</v>
      </c>
      <c r="D157" s="25" t="s">
        <v>65</v>
      </c>
      <c r="E157" s="23" t="s">
        <v>114</v>
      </c>
      <c r="F157" s="24">
        <f>SUM(C155,D155)</f>
        <v>37</v>
      </c>
      <c r="G157" s="25" t="s">
        <v>66</v>
      </c>
      <c r="I157" s="10"/>
      <c r="K157" s="13"/>
      <c r="L157" s="8"/>
    </row>
    <row r="158" spans="1:12" ht="15.75" thickBot="1" x14ac:dyDescent="0.3">
      <c r="A158" s="9"/>
      <c r="B158" s="8"/>
      <c r="C158" s="8"/>
      <c r="D158" s="12"/>
      <c r="E158" s="5"/>
      <c r="F158" s="5"/>
      <c r="G158" s="5"/>
      <c r="H158" s="5"/>
      <c r="I158" s="12"/>
      <c r="J158" s="12"/>
      <c r="K158" s="12"/>
      <c r="L158" s="12"/>
    </row>
    <row r="159" spans="1:12" ht="15.75" thickBot="1" x14ac:dyDescent="0.3">
      <c r="A159" s="17" t="s">
        <v>21</v>
      </c>
      <c r="B159" s="7">
        <v>6</v>
      </c>
      <c r="C159" s="7">
        <v>42</v>
      </c>
      <c r="D159" s="7">
        <v>3</v>
      </c>
      <c r="E159" s="7">
        <v>1</v>
      </c>
      <c r="F159" s="7">
        <v>0</v>
      </c>
      <c r="G159" s="7">
        <v>1</v>
      </c>
      <c r="H159" s="7">
        <v>0</v>
      </c>
      <c r="I159" s="7">
        <v>2</v>
      </c>
      <c r="J159" s="7">
        <v>0</v>
      </c>
      <c r="K159" s="8"/>
      <c r="L159" s="8"/>
    </row>
    <row r="160" spans="1:12" ht="15.75" thickBot="1" x14ac:dyDescent="0.3">
      <c r="A160" s="9"/>
      <c r="C160" s="23"/>
      <c r="D160" s="8"/>
      <c r="E160" s="10"/>
      <c r="F160" s="13"/>
      <c r="G160" s="10"/>
      <c r="H160" s="10"/>
      <c r="I160" s="8"/>
      <c r="K160" s="8"/>
      <c r="L160" s="8"/>
    </row>
    <row r="161" spans="1:12" ht="15.75" thickBot="1" x14ac:dyDescent="0.3">
      <c r="A161" s="9"/>
      <c r="B161" s="23" t="s">
        <v>113</v>
      </c>
      <c r="C161" s="7">
        <f>SUM(B159,E159,F159)</f>
        <v>7</v>
      </c>
      <c r="D161" s="25" t="s">
        <v>65</v>
      </c>
      <c r="E161" s="23" t="s">
        <v>114</v>
      </c>
      <c r="F161" s="24">
        <f>SUM(C159,D159)</f>
        <v>45</v>
      </c>
      <c r="G161" s="25" t="s">
        <v>66</v>
      </c>
      <c r="I161" s="10"/>
      <c r="K161" s="13"/>
      <c r="L161" s="8"/>
    </row>
    <row r="162" spans="1:12" ht="15.75" thickBot="1" x14ac:dyDescent="0.3">
      <c r="A162" s="9"/>
      <c r="B162" s="12"/>
      <c r="C162" s="12"/>
      <c r="D162" s="8"/>
      <c r="K162" s="8"/>
      <c r="L162" s="8"/>
    </row>
    <row r="163" spans="1:12" ht="15.75" thickBot="1" x14ac:dyDescent="0.3">
      <c r="A163" s="17" t="s">
        <v>7</v>
      </c>
      <c r="B163" s="7">
        <v>68</v>
      </c>
      <c r="C163" s="7">
        <v>201</v>
      </c>
      <c r="D163" s="7">
        <v>34</v>
      </c>
      <c r="E163" s="7">
        <v>7</v>
      </c>
      <c r="F163" s="7">
        <v>7</v>
      </c>
      <c r="G163" s="7">
        <v>2</v>
      </c>
      <c r="H163" s="7">
        <v>1</v>
      </c>
      <c r="I163" s="7">
        <v>20</v>
      </c>
      <c r="J163" s="7">
        <v>0</v>
      </c>
      <c r="K163" s="8"/>
      <c r="L163" s="8"/>
    </row>
    <row r="164" spans="1:12" ht="15.75" thickBot="1" x14ac:dyDescent="0.3">
      <c r="A164" s="9"/>
      <c r="C164" s="23"/>
      <c r="D164" s="8"/>
      <c r="E164" s="10"/>
      <c r="F164" s="13"/>
      <c r="G164" s="10"/>
      <c r="H164" s="10"/>
      <c r="I164" s="8"/>
      <c r="K164" s="8"/>
      <c r="L164" s="8"/>
    </row>
    <row r="165" spans="1:12" ht="15.75" thickBot="1" x14ac:dyDescent="0.3">
      <c r="A165" s="9"/>
      <c r="B165" s="23" t="s">
        <v>113</v>
      </c>
      <c r="C165" s="7">
        <f>SUM(B163,E163,F163)</f>
        <v>82</v>
      </c>
      <c r="D165" s="25" t="s">
        <v>65</v>
      </c>
      <c r="E165" s="23" t="s">
        <v>114</v>
      </c>
      <c r="F165" s="24">
        <f>SUM(C163,D163)</f>
        <v>235</v>
      </c>
      <c r="G165" s="25" t="s">
        <v>66</v>
      </c>
      <c r="I165" s="10"/>
      <c r="K165" s="13"/>
      <c r="L165" s="8"/>
    </row>
    <row r="166" spans="1:12" x14ac:dyDescent="0.25">
      <c r="A166" s="9"/>
      <c r="B166" s="8"/>
      <c r="C166" s="8"/>
      <c r="D166" s="12"/>
      <c r="E166" s="12"/>
      <c r="F166" s="12"/>
      <c r="G166" s="12"/>
      <c r="H166" s="12"/>
      <c r="I166" s="8"/>
      <c r="J166" s="8"/>
      <c r="K166" s="8"/>
      <c r="L166" s="8"/>
    </row>
    <row r="167" spans="1:12" x14ac:dyDescent="0.25">
      <c r="A167" s="9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 x14ac:dyDescent="0.25">
      <c r="A168" s="9" t="s">
        <v>28</v>
      </c>
      <c r="B168" s="12">
        <f t="shared" ref="B168:H168" si="3">SUM(B163,B159,B155,B151,B147,B143,B139,B135,B131,B127,B123)</f>
        <v>606</v>
      </c>
      <c r="C168" s="12">
        <f t="shared" si="3"/>
        <v>1334</v>
      </c>
      <c r="D168" s="12">
        <f t="shared" si="3"/>
        <v>211</v>
      </c>
      <c r="E168" s="12">
        <f t="shared" si="3"/>
        <v>65</v>
      </c>
      <c r="F168" s="12">
        <f t="shared" si="3"/>
        <v>49</v>
      </c>
      <c r="G168" s="12">
        <f t="shared" si="3"/>
        <v>42</v>
      </c>
      <c r="H168" s="12">
        <f t="shared" si="3"/>
        <v>12</v>
      </c>
      <c r="I168" s="12">
        <f t="shared" ref="I168" si="4">SUM(I163,I159,I155,I151,I147,I143,I139,I135,I131,I127,I123)</f>
        <v>161</v>
      </c>
      <c r="J168" s="12">
        <v>0</v>
      </c>
      <c r="K168" s="12"/>
      <c r="L168" s="12"/>
    </row>
    <row r="172" spans="1:12" x14ac:dyDescent="0.25">
      <c r="A172" s="1" t="s">
        <v>74</v>
      </c>
      <c r="E172" t="s">
        <v>6</v>
      </c>
    </row>
    <row r="173" spans="1:12" x14ac:dyDescent="0.25">
      <c r="B173" s="11"/>
      <c r="C173" s="11"/>
      <c r="D173" s="11"/>
      <c r="E173" s="22"/>
      <c r="F173" s="11"/>
      <c r="G173" s="11"/>
      <c r="H173" s="11"/>
      <c r="I173" s="11"/>
      <c r="J173" s="11"/>
      <c r="K173" s="11"/>
    </row>
    <row r="174" spans="1:12" x14ac:dyDescent="0.25">
      <c r="B174" s="11" t="s">
        <v>67</v>
      </c>
      <c r="C174" s="11" t="s">
        <v>68</v>
      </c>
      <c r="D174" s="11" t="s">
        <v>68</v>
      </c>
      <c r="E174" s="11" t="s">
        <v>67</v>
      </c>
      <c r="F174" s="11" t="s">
        <v>68</v>
      </c>
      <c r="G174" s="6" t="s">
        <v>69</v>
      </c>
      <c r="H174" s="5" t="s">
        <v>2</v>
      </c>
      <c r="I174" s="5" t="s">
        <v>3</v>
      </c>
      <c r="J174" s="14"/>
      <c r="K174" s="12"/>
      <c r="L174" s="12"/>
    </row>
    <row r="175" spans="1:12" ht="15.75" thickBot="1" x14ac:dyDescent="0.3">
      <c r="B175" s="5" t="s">
        <v>15</v>
      </c>
      <c r="C175" s="5" t="s">
        <v>12</v>
      </c>
      <c r="D175" s="5" t="s">
        <v>64</v>
      </c>
      <c r="E175" s="5" t="s">
        <v>20</v>
      </c>
      <c r="F175" s="5" t="s">
        <v>22</v>
      </c>
      <c r="G175" s="5" t="s">
        <v>19</v>
      </c>
      <c r="H175" s="5"/>
      <c r="I175" s="5"/>
      <c r="J175" s="12"/>
      <c r="K175" s="12"/>
      <c r="L175" s="12"/>
    </row>
    <row r="176" spans="1:12" ht="15.75" thickBot="1" x14ac:dyDescent="0.3">
      <c r="A176" t="s">
        <v>8</v>
      </c>
      <c r="B176" s="7">
        <v>38</v>
      </c>
      <c r="C176" s="7">
        <v>114</v>
      </c>
      <c r="D176" s="7">
        <v>10</v>
      </c>
      <c r="E176" s="7">
        <v>4</v>
      </c>
      <c r="F176" s="7">
        <v>1</v>
      </c>
      <c r="G176" s="7">
        <v>2</v>
      </c>
      <c r="H176" s="7">
        <v>9</v>
      </c>
      <c r="I176" s="7">
        <v>0</v>
      </c>
      <c r="J176" s="8"/>
      <c r="K176" s="8"/>
      <c r="L176" s="8"/>
    </row>
    <row r="177" spans="1:12" ht="15.75" thickBot="1" x14ac:dyDescent="0.3">
      <c r="C177" s="23"/>
      <c r="D177" s="8"/>
      <c r="E177" s="10"/>
      <c r="F177" s="13"/>
      <c r="G177" s="10"/>
      <c r="H177" s="10"/>
      <c r="I177" s="10"/>
      <c r="J177" s="13"/>
      <c r="K177" s="8"/>
      <c r="L177" s="8"/>
    </row>
    <row r="178" spans="1:12" ht="15.75" thickBot="1" x14ac:dyDescent="0.3">
      <c r="A178" t="s">
        <v>6</v>
      </c>
      <c r="B178" s="23" t="s">
        <v>116</v>
      </c>
      <c r="C178" s="7">
        <f>SUM(B176,E176)</f>
        <v>42</v>
      </c>
      <c r="D178" s="25" t="s">
        <v>71</v>
      </c>
      <c r="E178" s="23" t="s">
        <v>117</v>
      </c>
      <c r="F178" s="24">
        <f>SUM(C176,D176,F176)</f>
        <v>125</v>
      </c>
      <c r="G178" s="25" t="s">
        <v>72</v>
      </c>
      <c r="J178" s="8"/>
      <c r="K178" s="13"/>
      <c r="L178" s="8"/>
    </row>
    <row r="179" spans="1:12" ht="15.75" thickBot="1" x14ac:dyDescent="0.3">
      <c r="D179" s="10"/>
      <c r="J179" s="8"/>
      <c r="K179" s="13"/>
      <c r="L179" s="8"/>
    </row>
    <row r="180" spans="1:12" ht="15.75" thickBot="1" x14ac:dyDescent="0.3">
      <c r="A180" s="17" t="s">
        <v>1</v>
      </c>
      <c r="B180" s="7">
        <v>21</v>
      </c>
      <c r="C180" s="7">
        <v>49</v>
      </c>
      <c r="D180" s="7">
        <v>11</v>
      </c>
      <c r="E180" s="7">
        <v>3</v>
      </c>
      <c r="F180" s="7">
        <v>2</v>
      </c>
      <c r="G180" s="7">
        <v>1</v>
      </c>
      <c r="H180" s="7">
        <v>7</v>
      </c>
      <c r="I180" s="7">
        <v>0</v>
      </c>
      <c r="J180" s="8"/>
      <c r="K180" s="8"/>
      <c r="L180" s="8"/>
    </row>
    <row r="181" spans="1:12" ht="15.75" thickBot="1" x14ac:dyDescent="0.3">
      <c r="A181" s="9"/>
      <c r="C181" s="23"/>
      <c r="D181" s="8"/>
      <c r="E181" s="10"/>
      <c r="F181" s="13"/>
      <c r="G181" s="10"/>
      <c r="H181" s="10"/>
      <c r="I181" s="10"/>
      <c r="J181" s="13"/>
      <c r="K181" s="8"/>
      <c r="L181" s="8"/>
    </row>
    <row r="182" spans="1:12" ht="15.75" thickBot="1" x14ac:dyDescent="0.3">
      <c r="A182" s="8"/>
      <c r="B182" s="23" t="s">
        <v>116</v>
      </c>
      <c r="C182" s="7">
        <f>SUM(B180,E180)</f>
        <v>24</v>
      </c>
      <c r="D182" s="25" t="s">
        <v>71</v>
      </c>
      <c r="E182" s="23" t="s">
        <v>117</v>
      </c>
      <c r="F182" s="24">
        <f>SUM(C180,D180,F180)</f>
        <v>62</v>
      </c>
      <c r="G182" s="25" t="s">
        <v>72</v>
      </c>
      <c r="J182" s="8"/>
      <c r="K182" s="13"/>
      <c r="L182" s="8"/>
    </row>
    <row r="183" spans="1:12" ht="15.75" thickBot="1" x14ac:dyDescent="0.3">
      <c r="A183" s="8"/>
      <c r="B183" s="12"/>
      <c r="C183" s="12"/>
      <c r="D183" s="8"/>
      <c r="J183" s="8"/>
      <c r="K183" s="8"/>
      <c r="L183" s="8"/>
    </row>
    <row r="184" spans="1:12" ht="15.75" thickBot="1" x14ac:dyDescent="0.3">
      <c r="A184" s="8" t="s">
        <v>17</v>
      </c>
      <c r="B184" s="7">
        <v>16</v>
      </c>
      <c r="C184" s="7">
        <v>90</v>
      </c>
      <c r="D184" s="7">
        <v>26</v>
      </c>
      <c r="E184" s="7">
        <v>4</v>
      </c>
      <c r="F184" s="7">
        <v>1</v>
      </c>
      <c r="G184" s="7">
        <v>5</v>
      </c>
      <c r="H184" s="7">
        <v>12</v>
      </c>
      <c r="I184" s="7">
        <v>0</v>
      </c>
      <c r="J184" s="8"/>
      <c r="K184" s="8"/>
      <c r="L184" s="8"/>
    </row>
    <row r="185" spans="1:12" ht="15.75" thickBot="1" x14ac:dyDescent="0.3">
      <c r="C185" s="23"/>
      <c r="D185" s="8"/>
      <c r="E185" s="10"/>
      <c r="F185" s="13"/>
      <c r="G185" s="10"/>
      <c r="H185" s="10"/>
      <c r="I185" s="10"/>
      <c r="J185" s="13"/>
      <c r="K185" s="8"/>
      <c r="L185" s="8"/>
    </row>
    <row r="186" spans="1:12" ht="15.75" thickBot="1" x14ac:dyDescent="0.3">
      <c r="B186" s="23" t="s">
        <v>116</v>
      </c>
      <c r="C186" s="7">
        <f>SUM(B184,E184)</f>
        <v>20</v>
      </c>
      <c r="D186" s="25" t="s">
        <v>71</v>
      </c>
      <c r="E186" s="23" t="s">
        <v>117</v>
      </c>
      <c r="F186" s="24">
        <f>SUM(C184,D184,F184)</f>
        <v>117</v>
      </c>
      <c r="G186" s="25" t="s">
        <v>72</v>
      </c>
      <c r="J186" s="8"/>
      <c r="K186" s="13"/>
      <c r="L186" s="8"/>
    </row>
    <row r="187" spans="1:12" ht="15.75" thickBot="1" x14ac:dyDescent="0.3">
      <c r="A187" s="9"/>
      <c r="B187" s="8"/>
      <c r="C187" s="8"/>
      <c r="D187" s="8"/>
      <c r="J187" s="8"/>
      <c r="K187" s="8"/>
      <c r="L187" s="8"/>
    </row>
    <row r="188" spans="1:12" ht="15.75" thickBot="1" x14ac:dyDescent="0.3">
      <c r="A188" s="8" t="s">
        <v>24</v>
      </c>
      <c r="B188" s="7">
        <v>128</v>
      </c>
      <c r="C188" s="7">
        <v>248</v>
      </c>
      <c r="D188" s="7">
        <v>30</v>
      </c>
      <c r="E188" s="7">
        <v>14</v>
      </c>
      <c r="F188" s="7">
        <v>8</v>
      </c>
      <c r="G188" s="7">
        <v>61</v>
      </c>
      <c r="H188" s="7">
        <v>28</v>
      </c>
      <c r="I188" s="7">
        <v>0</v>
      </c>
      <c r="J188" s="8"/>
      <c r="K188" s="8"/>
      <c r="L188" s="8"/>
    </row>
    <row r="189" spans="1:12" ht="15.75" thickBot="1" x14ac:dyDescent="0.3">
      <c r="A189" s="8"/>
      <c r="C189" s="23"/>
      <c r="D189" s="8"/>
      <c r="E189" s="10"/>
      <c r="F189" s="13"/>
      <c r="G189" s="10"/>
      <c r="H189" s="10"/>
      <c r="I189" s="10"/>
      <c r="J189" s="13"/>
      <c r="K189" s="8"/>
      <c r="L189" s="8"/>
    </row>
    <row r="190" spans="1:12" ht="15.75" thickBot="1" x14ac:dyDescent="0.3">
      <c r="A190" s="8"/>
      <c r="B190" s="23" t="s">
        <v>116</v>
      </c>
      <c r="C190" s="7">
        <f>SUM(B188,E188)</f>
        <v>142</v>
      </c>
      <c r="D190" s="25" t="s">
        <v>71</v>
      </c>
      <c r="E190" s="23" t="s">
        <v>117</v>
      </c>
      <c r="F190" s="24">
        <f>SUM(C188,D188,F188)</f>
        <v>286</v>
      </c>
      <c r="G190" s="25" t="s">
        <v>72</v>
      </c>
      <c r="J190" s="8"/>
      <c r="K190" s="13"/>
      <c r="L190" s="8"/>
    </row>
    <row r="191" spans="1:12" ht="15.75" thickBo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 ht="15.75" thickBot="1" x14ac:dyDescent="0.3">
      <c r="A192" s="8" t="s">
        <v>25</v>
      </c>
      <c r="B192" s="7">
        <v>35</v>
      </c>
      <c r="C192" s="7">
        <v>23</v>
      </c>
      <c r="D192" s="7">
        <v>4</v>
      </c>
      <c r="E192" s="7">
        <v>10</v>
      </c>
      <c r="F192" s="7">
        <v>0</v>
      </c>
      <c r="G192" s="7">
        <v>9</v>
      </c>
      <c r="H192" s="7">
        <v>7</v>
      </c>
      <c r="I192" s="7">
        <v>0</v>
      </c>
      <c r="J192" s="8"/>
      <c r="K192" s="8"/>
      <c r="L192" s="8"/>
    </row>
    <row r="193" spans="1:12" ht="15.75" thickBot="1" x14ac:dyDescent="0.3">
      <c r="C193" s="23"/>
      <c r="D193" s="8"/>
      <c r="E193" s="10"/>
      <c r="F193" s="13"/>
      <c r="G193" s="10"/>
      <c r="H193" s="10"/>
      <c r="I193" s="10"/>
      <c r="J193" s="13"/>
      <c r="K193" s="8"/>
      <c r="L193" s="8"/>
    </row>
    <row r="194" spans="1:12" ht="15.75" thickBot="1" x14ac:dyDescent="0.3">
      <c r="A194" s="9"/>
      <c r="B194" s="23" t="s">
        <v>116</v>
      </c>
      <c r="C194" s="7">
        <f>SUM(B192,E192)</f>
        <v>45</v>
      </c>
      <c r="D194" s="25" t="s">
        <v>71</v>
      </c>
      <c r="E194" s="23" t="s">
        <v>117</v>
      </c>
      <c r="F194" s="24">
        <f>SUM(C192,D192,F192)</f>
        <v>27</v>
      </c>
      <c r="G194" s="25" t="s">
        <v>72</v>
      </c>
      <c r="J194" s="8"/>
      <c r="K194" s="13"/>
      <c r="L194" s="8"/>
    </row>
    <row r="195" spans="1:12" ht="15.75" thickBot="1" x14ac:dyDescent="0.3">
      <c r="A195" s="9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 ht="15.75" thickBot="1" x14ac:dyDescent="0.3">
      <c r="A196" s="8" t="s">
        <v>18</v>
      </c>
      <c r="B196" s="7">
        <v>25</v>
      </c>
      <c r="C196" s="7">
        <v>91</v>
      </c>
      <c r="D196" s="7">
        <v>12</v>
      </c>
      <c r="E196" s="7">
        <v>4</v>
      </c>
      <c r="F196" s="7">
        <v>4</v>
      </c>
      <c r="G196" s="7">
        <v>7</v>
      </c>
      <c r="H196" s="7">
        <v>9</v>
      </c>
      <c r="I196" s="7">
        <v>0</v>
      </c>
      <c r="J196" s="8"/>
      <c r="K196" s="8"/>
      <c r="L196" s="8"/>
    </row>
    <row r="197" spans="1:12" ht="15.75" thickBot="1" x14ac:dyDescent="0.3">
      <c r="A197" s="8"/>
      <c r="C197" s="23"/>
      <c r="D197" s="8"/>
      <c r="E197" s="10"/>
      <c r="F197" s="13"/>
      <c r="G197" s="10"/>
      <c r="H197" s="10"/>
      <c r="I197" s="10"/>
      <c r="J197" s="13"/>
      <c r="K197" s="8"/>
      <c r="L197" s="8"/>
    </row>
    <row r="198" spans="1:12" ht="15.75" thickBot="1" x14ac:dyDescent="0.3">
      <c r="A198" s="8"/>
      <c r="B198" s="23" t="s">
        <v>116</v>
      </c>
      <c r="C198" s="7">
        <f>SUM(B196,E196)</f>
        <v>29</v>
      </c>
      <c r="D198" s="25" t="s">
        <v>71</v>
      </c>
      <c r="E198" s="23" t="s">
        <v>117</v>
      </c>
      <c r="F198" s="24">
        <f>SUM(C196,D196,F196)</f>
        <v>107</v>
      </c>
      <c r="G198" s="25" t="s">
        <v>72</v>
      </c>
      <c r="J198" s="8"/>
      <c r="K198" s="13"/>
      <c r="L198" s="8"/>
    </row>
    <row r="199" spans="1:12" ht="15.75" thickBot="1" x14ac:dyDescent="0.3">
      <c r="A199" s="8"/>
      <c r="B199" s="13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 ht="15.75" thickBot="1" x14ac:dyDescent="0.3">
      <c r="A200" s="8" t="s">
        <v>5</v>
      </c>
      <c r="B200" s="7">
        <v>73</v>
      </c>
      <c r="C200" s="7">
        <v>314</v>
      </c>
      <c r="D200" s="7">
        <v>47</v>
      </c>
      <c r="E200" s="7">
        <v>4</v>
      </c>
      <c r="F200" s="7">
        <v>7</v>
      </c>
      <c r="G200" s="7">
        <v>10</v>
      </c>
      <c r="H200" s="7">
        <v>25</v>
      </c>
      <c r="I200" s="7">
        <v>1</v>
      </c>
      <c r="J200" s="8"/>
      <c r="K200" s="8"/>
      <c r="L200" s="8"/>
    </row>
    <row r="201" spans="1:12" ht="15.75" thickBot="1" x14ac:dyDescent="0.3">
      <c r="A201" s="9"/>
      <c r="C201" s="23"/>
      <c r="D201" s="8"/>
      <c r="E201" s="10"/>
      <c r="F201" s="13"/>
      <c r="G201" s="10"/>
      <c r="H201" s="10"/>
      <c r="I201" s="10"/>
      <c r="J201" s="13"/>
      <c r="K201" s="8"/>
      <c r="L201" s="8"/>
    </row>
    <row r="202" spans="1:12" ht="15.75" thickBot="1" x14ac:dyDescent="0.3">
      <c r="A202" s="9"/>
      <c r="B202" s="23" t="s">
        <v>116</v>
      </c>
      <c r="C202" s="7">
        <f>SUM(B200,E200)</f>
        <v>77</v>
      </c>
      <c r="D202" s="25" t="s">
        <v>71</v>
      </c>
      <c r="E202" s="23" t="s">
        <v>117</v>
      </c>
      <c r="F202" s="24">
        <f>SUM(C200,D200,F200)</f>
        <v>368</v>
      </c>
      <c r="G202" s="25" t="s">
        <v>72</v>
      </c>
      <c r="J202" s="8"/>
      <c r="K202" s="13"/>
      <c r="L202" s="8"/>
    </row>
    <row r="203" spans="1:12" ht="15.75" thickBot="1" x14ac:dyDescent="0.3">
      <c r="A203" s="8"/>
      <c r="B203" s="16"/>
      <c r="C203" s="12"/>
      <c r="D203" s="12"/>
      <c r="E203" s="8"/>
      <c r="F203" s="8"/>
      <c r="G203" s="8"/>
      <c r="H203" s="8"/>
      <c r="I203" s="8"/>
      <c r="J203" s="8"/>
      <c r="K203" s="12"/>
      <c r="L203" s="8"/>
    </row>
    <row r="204" spans="1:12" ht="15.75" thickBot="1" x14ac:dyDescent="0.3">
      <c r="A204" s="8" t="s">
        <v>26</v>
      </c>
      <c r="B204" s="7">
        <v>94</v>
      </c>
      <c r="C204" s="7">
        <v>156</v>
      </c>
      <c r="D204" s="7">
        <v>29</v>
      </c>
      <c r="E204" s="7">
        <v>12</v>
      </c>
      <c r="F204" s="7">
        <v>11</v>
      </c>
      <c r="G204" s="7">
        <v>32</v>
      </c>
      <c r="H204" s="7">
        <v>11</v>
      </c>
      <c r="I204" s="7">
        <v>0</v>
      </c>
      <c r="J204" s="8"/>
      <c r="K204" s="8"/>
      <c r="L204" s="8"/>
    </row>
    <row r="205" spans="1:12" ht="15.75" thickBot="1" x14ac:dyDescent="0.3">
      <c r="A205" s="8"/>
      <c r="C205" s="23"/>
      <c r="D205" s="8"/>
      <c r="E205" s="10"/>
      <c r="F205" s="13"/>
      <c r="G205" s="10"/>
      <c r="H205" s="10"/>
      <c r="I205" s="10"/>
      <c r="J205" s="13"/>
      <c r="K205" s="8"/>
      <c r="L205" s="8"/>
    </row>
    <row r="206" spans="1:12" ht="15.75" thickBot="1" x14ac:dyDescent="0.3">
      <c r="A206" s="8"/>
      <c r="B206" s="23" t="s">
        <v>116</v>
      </c>
      <c r="C206" s="7">
        <f>SUM(B204,E204)</f>
        <v>106</v>
      </c>
      <c r="D206" s="25" t="s">
        <v>71</v>
      </c>
      <c r="E206" s="23" t="s">
        <v>117</v>
      </c>
      <c r="F206" s="24">
        <f>SUM(C204,D204,F204)</f>
        <v>196</v>
      </c>
      <c r="G206" s="25" t="s">
        <v>72</v>
      </c>
      <c r="J206" s="8"/>
      <c r="K206" s="13"/>
      <c r="L206" s="8"/>
    </row>
    <row r="207" spans="1:12" ht="15.75" thickBot="1" x14ac:dyDescent="0.3">
      <c r="A207" s="8"/>
      <c r="B207" s="16"/>
      <c r="C207" s="16"/>
      <c r="D207" s="12"/>
      <c r="E207" s="8"/>
      <c r="F207" s="8"/>
      <c r="G207" s="8"/>
      <c r="H207" s="8"/>
      <c r="I207" s="8"/>
      <c r="J207" s="8"/>
      <c r="K207" s="8"/>
      <c r="L207" s="8"/>
    </row>
    <row r="208" spans="1:12" ht="15.75" thickBot="1" x14ac:dyDescent="0.3">
      <c r="A208" t="s">
        <v>27</v>
      </c>
      <c r="B208" s="7">
        <v>21</v>
      </c>
      <c r="C208" s="7">
        <v>33</v>
      </c>
      <c r="D208" s="7">
        <v>5</v>
      </c>
      <c r="E208" s="7">
        <v>1</v>
      </c>
      <c r="F208" s="7">
        <v>4</v>
      </c>
      <c r="G208" s="7">
        <v>5</v>
      </c>
      <c r="H208" s="7">
        <v>7</v>
      </c>
      <c r="I208" s="7">
        <v>0</v>
      </c>
      <c r="J208" s="8"/>
      <c r="K208" s="8"/>
      <c r="L208" s="8"/>
    </row>
    <row r="209" spans="1:12" ht="15.75" thickBot="1" x14ac:dyDescent="0.3">
      <c r="A209" s="9"/>
      <c r="C209" s="23"/>
      <c r="D209" s="8"/>
      <c r="E209" s="10"/>
      <c r="F209" s="13"/>
      <c r="G209" s="10"/>
      <c r="H209" s="10"/>
      <c r="I209" s="10"/>
      <c r="J209" s="13"/>
      <c r="K209" s="8"/>
      <c r="L209" s="8"/>
    </row>
    <row r="210" spans="1:12" ht="15.75" thickBot="1" x14ac:dyDescent="0.3">
      <c r="A210" s="9"/>
      <c r="B210" s="23" t="s">
        <v>116</v>
      </c>
      <c r="C210" s="7">
        <f>SUM(B208,E208)</f>
        <v>22</v>
      </c>
      <c r="D210" s="25" t="s">
        <v>71</v>
      </c>
      <c r="E210" s="23" t="s">
        <v>117</v>
      </c>
      <c r="F210" s="24">
        <f>SUM(C208,D208,F208)</f>
        <v>42</v>
      </c>
      <c r="G210" s="25" t="s">
        <v>72</v>
      </c>
      <c r="J210" s="8"/>
      <c r="K210" s="13"/>
      <c r="L210" s="8"/>
    </row>
    <row r="211" spans="1:12" ht="15.75" thickBot="1" x14ac:dyDescent="0.3">
      <c r="A211" s="9"/>
      <c r="B211" s="8"/>
      <c r="C211" s="8"/>
      <c r="D211" s="12"/>
      <c r="E211" s="5"/>
      <c r="F211" s="5"/>
      <c r="G211" s="5"/>
      <c r="H211" s="5"/>
      <c r="I211" s="5"/>
      <c r="J211" s="12"/>
      <c r="K211" s="12"/>
      <c r="L211" s="12"/>
    </row>
    <row r="212" spans="1:12" ht="15.75" thickBot="1" x14ac:dyDescent="0.3">
      <c r="A212" s="17" t="s">
        <v>21</v>
      </c>
      <c r="B212" s="7">
        <v>7</v>
      </c>
      <c r="C212" s="7">
        <v>41</v>
      </c>
      <c r="D212" s="7">
        <v>4</v>
      </c>
      <c r="E212" s="7">
        <v>0</v>
      </c>
      <c r="F212" s="7">
        <v>0</v>
      </c>
      <c r="G212" s="7">
        <v>1</v>
      </c>
      <c r="H212" s="7">
        <v>2</v>
      </c>
      <c r="I212" s="7">
        <v>0</v>
      </c>
      <c r="J212" s="8"/>
      <c r="K212" s="8"/>
      <c r="L212" s="8"/>
    </row>
    <row r="213" spans="1:12" ht="15.75" thickBot="1" x14ac:dyDescent="0.3">
      <c r="A213" s="9"/>
      <c r="C213" s="23"/>
      <c r="D213" s="8"/>
      <c r="E213" s="10"/>
      <c r="F213" s="13"/>
      <c r="G213" s="10"/>
      <c r="H213" s="10"/>
      <c r="I213" s="10"/>
      <c r="J213" s="13"/>
      <c r="K213" s="8"/>
      <c r="L213" s="8"/>
    </row>
    <row r="214" spans="1:12" ht="15.75" thickBot="1" x14ac:dyDescent="0.3">
      <c r="A214" s="9"/>
      <c r="B214" s="23" t="s">
        <v>116</v>
      </c>
      <c r="C214" s="7">
        <f>SUM(B212,E212)</f>
        <v>7</v>
      </c>
      <c r="D214" s="25" t="s">
        <v>71</v>
      </c>
      <c r="E214" s="23" t="s">
        <v>117</v>
      </c>
      <c r="F214" s="24">
        <f>SUM(C212,D212,F212)</f>
        <v>45</v>
      </c>
      <c r="G214" s="25" t="s">
        <v>72</v>
      </c>
      <c r="J214" s="8"/>
      <c r="K214" s="13"/>
      <c r="L214" s="8"/>
    </row>
    <row r="215" spans="1:12" ht="15.75" thickBot="1" x14ac:dyDescent="0.3">
      <c r="A215" s="9"/>
      <c r="B215" s="12"/>
      <c r="C215" s="12"/>
      <c r="D215" s="8"/>
      <c r="J215" s="8"/>
      <c r="K215" s="8"/>
      <c r="L215" s="8"/>
    </row>
    <row r="216" spans="1:12" ht="15.75" thickBot="1" x14ac:dyDescent="0.3">
      <c r="A216" s="17" t="s">
        <v>7</v>
      </c>
      <c r="B216" s="7">
        <v>64</v>
      </c>
      <c r="C216" s="7">
        <v>217</v>
      </c>
      <c r="D216" s="7">
        <v>33</v>
      </c>
      <c r="E216" s="7">
        <v>6</v>
      </c>
      <c r="F216" s="7">
        <v>6</v>
      </c>
      <c r="G216" s="7">
        <v>7</v>
      </c>
      <c r="H216" s="7">
        <v>7</v>
      </c>
      <c r="I216" s="7">
        <v>0</v>
      </c>
      <c r="J216" s="8"/>
      <c r="K216" s="8"/>
      <c r="L216" s="8"/>
    </row>
    <row r="217" spans="1:12" ht="15.75" thickBot="1" x14ac:dyDescent="0.3">
      <c r="A217" s="9"/>
      <c r="C217" s="23"/>
      <c r="D217" s="8"/>
      <c r="E217" s="10"/>
      <c r="F217" s="13"/>
      <c r="G217" s="10"/>
      <c r="H217" s="10"/>
      <c r="I217" s="10"/>
      <c r="J217" s="13"/>
      <c r="K217" s="8"/>
      <c r="L217" s="8"/>
    </row>
    <row r="218" spans="1:12" ht="15.75" thickBot="1" x14ac:dyDescent="0.3">
      <c r="A218" s="9"/>
      <c r="B218" s="23" t="s">
        <v>116</v>
      </c>
      <c r="C218" s="7">
        <f>SUM(B216,E216)</f>
        <v>70</v>
      </c>
      <c r="D218" s="25" t="s">
        <v>71</v>
      </c>
      <c r="E218" s="23" t="s">
        <v>117</v>
      </c>
      <c r="F218" s="24">
        <f>SUM(C216,D216,F216)</f>
        <v>256</v>
      </c>
      <c r="G218" s="25" t="s">
        <v>72</v>
      </c>
      <c r="J218" s="8"/>
      <c r="K218" s="13"/>
      <c r="L218" s="8"/>
    </row>
    <row r="219" spans="1:12" x14ac:dyDescent="0.25">
      <c r="A219" s="9"/>
      <c r="B219" s="8"/>
      <c r="C219" s="8"/>
      <c r="D219" s="12"/>
      <c r="E219" s="12"/>
      <c r="F219" s="12"/>
      <c r="G219" s="12"/>
      <c r="H219" s="12"/>
      <c r="I219" s="12"/>
      <c r="J219" s="12"/>
      <c r="K219" s="8"/>
      <c r="L219" s="8"/>
    </row>
    <row r="220" spans="1:12" x14ac:dyDescent="0.25">
      <c r="A220" s="9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x14ac:dyDescent="0.25">
      <c r="A221" s="9" t="s">
        <v>28</v>
      </c>
      <c r="B221" s="12">
        <f>SUM(B216,B212,B208,B204,B200,B196,B192,B188,B184,B180,B176)</f>
        <v>522</v>
      </c>
      <c r="C221" s="12">
        <f t="shared" ref="C221:I221" si="5">SUM(C216,C212,C208,C204,C200,C196,C192,C188,C184,C180,C176)</f>
        <v>1376</v>
      </c>
      <c r="D221" s="12">
        <f t="shared" si="5"/>
        <v>211</v>
      </c>
      <c r="E221" s="12">
        <f t="shared" si="5"/>
        <v>62</v>
      </c>
      <c r="F221" s="12">
        <f t="shared" si="5"/>
        <v>44</v>
      </c>
      <c r="G221" s="12">
        <f t="shared" si="5"/>
        <v>140</v>
      </c>
      <c r="H221" s="12">
        <f t="shared" si="5"/>
        <v>124</v>
      </c>
      <c r="I221" s="12">
        <f t="shared" si="5"/>
        <v>1</v>
      </c>
      <c r="J221" s="12"/>
      <c r="K221" s="12"/>
      <c r="L221" s="12"/>
    </row>
    <row r="225" spans="1:9" x14ac:dyDescent="0.25">
      <c r="A225" s="1" t="s">
        <v>73</v>
      </c>
      <c r="E225" t="s">
        <v>6</v>
      </c>
    </row>
    <row r="226" spans="1:9" x14ac:dyDescent="0.25">
      <c r="B226" s="11"/>
      <c r="C226" s="11"/>
      <c r="D226" s="11"/>
      <c r="E226" s="22"/>
      <c r="F226" s="11"/>
      <c r="G226" s="11"/>
      <c r="H226" s="11"/>
      <c r="I226" s="11"/>
    </row>
    <row r="227" spans="1:9" x14ac:dyDescent="0.25">
      <c r="B227" s="11" t="s">
        <v>75</v>
      </c>
      <c r="C227" s="11" t="s">
        <v>76</v>
      </c>
      <c r="D227" s="11" t="s">
        <v>76</v>
      </c>
      <c r="E227" s="11" t="s">
        <v>75</v>
      </c>
      <c r="F227" s="11" t="s">
        <v>76</v>
      </c>
      <c r="G227" s="11"/>
      <c r="H227" s="5" t="s">
        <v>2</v>
      </c>
      <c r="I227" s="5" t="s">
        <v>3</v>
      </c>
    </row>
    <row r="228" spans="1:9" ht="15.75" thickBot="1" x14ac:dyDescent="0.3">
      <c r="B228" s="5" t="s">
        <v>115</v>
      </c>
      <c r="C228" s="5" t="s">
        <v>118</v>
      </c>
      <c r="D228" s="5" t="s">
        <v>119</v>
      </c>
      <c r="E228" s="5" t="s">
        <v>120</v>
      </c>
      <c r="F228" s="5" t="s">
        <v>123</v>
      </c>
      <c r="G228" s="5"/>
      <c r="H228" s="5"/>
      <c r="I228" s="5"/>
    </row>
    <row r="229" spans="1:9" ht="15.75" thickBot="1" x14ac:dyDescent="0.3">
      <c r="A229" t="s">
        <v>8</v>
      </c>
      <c r="B229" s="7">
        <v>43</v>
      </c>
      <c r="C229" s="7">
        <v>106</v>
      </c>
      <c r="D229" s="7">
        <v>11</v>
      </c>
      <c r="E229" s="7">
        <v>6</v>
      </c>
      <c r="F229" s="7">
        <v>3</v>
      </c>
      <c r="G229" s="7"/>
      <c r="H229" s="7">
        <v>9</v>
      </c>
      <c r="I229" s="7">
        <v>0</v>
      </c>
    </row>
    <row r="230" spans="1:9" ht="15.75" thickBot="1" x14ac:dyDescent="0.3">
      <c r="C230" s="23"/>
      <c r="D230" s="8"/>
      <c r="E230" s="10"/>
      <c r="F230" s="13"/>
      <c r="G230" s="10"/>
      <c r="H230" s="10"/>
      <c r="I230" s="10"/>
    </row>
    <row r="231" spans="1:9" ht="15.75" thickBot="1" x14ac:dyDescent="0.3">
      <c r="B231" s="23" t="s">
        <v>121</v>
      </c>
      <c r="C231" s="7">
        <f>SUM(B229,E229)</f>
        <v>49</v>
      </c>
      <c r="D231" s="25" t="s">
        <v>77</v>
      </c>
      <c r="E231" s="23" t="s">
        <v>122</v>
      </c>
      <c r="F231" s="24">
        <f>SUM(C229,D229,F229)</f>
        <v>120</v>
      </c>
      <c r="G231" s="25" t="s">
        <v>78</v>
      </c>
    </row>
    <row r="232" spans="1:9" ht="15.75" thickBot="1" x14ac:dyDescent="0.3">
      <c r="D232" s="10"/>
    </row>
    <row r="233" spans="1:9" ht="15.75" thickBot="1" x14ac:dyDescent="0.3">
      <c r="A233" s="17" t="s">
        <v>1</v>
      </c>
      <c r="B233" s="7">
        <v>20</v>
      </c>
      <c r="C233" s="7">
        <v>49</v>
      </c>
      <c r="D233" s="7">
        <v>12</v>
      </c>
      <c r="E233" s="7">
        <v>4</v>
      </c>
      <c r="F233" s="7">
        <v>3</v>
      </c>
      <c r="G233" s="7"/>
      <c r="H233" s="7">
        <v>6</v>
      </c>
      <c r="I233" s="7">
        <v>0</v>
      </c>
    </row>
    <row r="234" spans="1:9" ht="15.75" thickBot="1" x14ac:dyDescent="0.3">
      <c r="A234" s="9"/>
      <c r="C234" s="23"/>
      <c r="D234" s="8"/>
      <c r="E234" s="10"/>
      <c r="F234" s="13"/>
      <c r="G234" s="10"/>
      <c r="H234" s="10"/>
      <c r="I234" s="10"/>
    </row>
    <row r="235" spans="1:9" ht="15.75" thickBot="1" x14ac:dyDescent="0.3">
      <c r="A235" s="8"/>
      <c r="B235" s="23" t="s">
        <v>121</v>
      </c>
      <c r="C235" s="7">
        <f>SUM(B233,E233)</f>
        <v>24</v>
      </c>
      <c r="D235" s="25" t="s">
        <v>77</v>
      </c>
      <c r="E235" s="23" t="s">
        <v>122</v>
      </c>
      <c r="F235" s="24">
        <f>SUM(C233,D233,F233)</f>
        <v>64</v>
      </c>
      <c r="G235" s="25" t="s">
        <v>78</v>
      </c>
    </row>
    <row r="236" spans="1:9" ht="15.75" thickBot="1" x14ac:dyDescent="0.3">
      <c r="A236" s="8"/>
      <c r="B236" s="12"/>
      <c r="C236" s="12"/>
      <c r="D236" s="8"/>
    </row>
    <row r="237" spans="1:9" ht="15.75" thickBot="1" x14ac:dyDescent="0.3">
      <c r="A237" s="8" t="s">
        <v>17</v>
      </c>
      <c r="B237" s="7">
        <v>16</v>
      </c>
      <c r="C237" s="7">
        <v>92</v>
      </c>
      <c r="D237" s="7">
        <v>26</v>
      </c>
      <c r="E237" s="7">
        <v>4</v>
      </c>
      <c r="F237" s="7">
        <v>3</v>
      </c>
      <c r="G237" s="7"/>
      <c r="H237" s="7">
        <v>13</v>
      </c>
      <c r="I237" s="7">
        <v>0</v>
      </c>
    </row>
    <row r="238" spans="1:9" ht="15.75" thickBot="1" x14ac:dyDescent="0.3">
      <c r="C238" s="23"/>
      <c r="D238" s="8"/>
      <c r="E238" s="10"/>
      <c r="F238" s="13"/>
      <c r="G238" s="10"/>
      <c r="H238" s="10"/>
      <c r="I238" s="10"/>
    </row>
    <row r="239" spans="1:9" ht="15.75" thickBot="1" x14ac:dyDescent="0.3">
      <c r="B239" s="23" t="s">
        <v>121</v>
      </c>
      <c r="C239" s="7">
        <f>SUM(B237,E237)</f>
        <v>20</v>
      </c>
      <c r="D239" s="25" t="s">
        <v>77</v>
      </c>
      <c r="E239" s="23" t="s">
        <v>122</v>
      </c>
      <c r="F239" s="24">
        <f>SUM(C237,D237,F237)</f>
        <v>121</v>
      </c>
      <c r="G239" s="25" t="s">
        <v>78</v>
      </c>
    </row>
    <row r="240" spans="1:9" ht="15.75" thickBot="1" x14ac:dyDescent="0.3">
      <c r="A240" s="9"/>
      <c r="B240" s="8"/>
      <c r="C240" s="8"/>
      <c r="D240" s="8"/>
    </row>
    <row r="241" spans="1:9" ht="15.75" thickBot="1" x14ac:dyDescent="0.3">
      <c r="A241" s="8" t="s">
        <v>24</v>
      </c>
      <c r="B241" s="7">
        <v>102</v>
      </c>
      <c r="C241" s="7">
        <v>324</v>
      </c>
      <c r="D241" s="7">
        <v>31</v>
      </c>
      <c r="E241" s="7">
        <v>15</v>
      </c>
      <c r="F241" s="7">
        <v>19</v>
      </c>
      <c r="G241" s="7"/>
      <c r="H241" s="7">
        <v>26</v>
      </c>
      <c r="I241" s="7">
        <v>0</v>
      </c>
    </row>
    <row r="242" spans="1:9" ht="15.75" thickBot="1" x14ac:dyDescent="0.3">
      <c r="A242" s="8"/>
      <c r="C242" s="23"/>
      <c r="D242" s="8"/>
      <c r="E242" s="10"/>
      <c r="F242" s="13"/>
      <c r="G242" s="10"/>
      <c r="H242" s="10"/>
      <c r="I242" s="10"/>
    </row>
    <row r="243" spans="1:9" ht="15.75" thickBot="1" x14ac:dyDescent="0.3">
      <c r="A243" s="8"/>
      <c r="B243" s="23" t="s">
        <v>121</v>
      </c>
      <c r="C243" s="7">
        <f>SUM(B241,E241)</f>
        <v>117</v>
      </c>
      <c r="D243" s="25" t="s">
        <v>77</v>
      </c>
      <c r="E243" s="23" t="s">
        <v>122</v>
      </c>
      <c r="F243" s="24">
        <f>SUM(C241,D241,F241)</f>
        <v>374</v>
      </c>
      <c r="G243" s="25" t="s">
        <v>78</v>
      </c>
    </row>
    <row r="244" spans="1:9" ht="15.75" thickBot="1" x14ac:dyDescent="0.3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.75" thickBot="1" x14ac:dyDescent="0.3">
      <c r="A245" s="8" t="s">
        <v>25</v>
      </c>
      <c r="B245" s="7">
        <v>18</v>
      </c>
      <c r="C245" s="7">
        <v>47</v>
      </c>
      <c r="D245" s="7">
        <v>5</v>
      </c>
      <c r="E245" s="7">
        <v>9</v>
      </c>
      <c r="F245" s="7">
        <v>5</v>
      </c>
      <c r="G245" s="7"/>
      <c r="H245" s="7">
        <v>4</v>
      </c>
      <c r="I245" s="7">
        <v>0</v>
      </c>
    </row>
    <row r="246" spans="1:9" ht="15.75" thickBot="1" x14ac:dyDescent="0.3">
      <c r="C246" s="23"/>
      <c r="D246" s="8"/>
      <c r="E246" s="10"/>
      <c r="F246" s="13"/>
      <c r="G246" s="10"/>
      <c r="H246" s="10"/>
      <c r="I246" s="10"/>
    </row>
    <row r="247" spans="1:9" ht="15.75" thickBot="1" x14ac:dyDescent="0.3">
      <c r="A247" s="9"/>
      <c r="B247" s="23" t="s">
        <v>121</v>
      </c>
      <c r="C247" s="7">
        <f>SUM(B245,E245)</f>
        <v>27</v>
      </c>
      <c r="D247" s="25" t="s">
        <v>77</v>
      </c>
      <c r="E247" s="23" t="s">
        <v>122</v>
      </c>
      <c r="F247" s="24">
        <f>SUM(C245,D245,F245)</f>
        <v>57</v>
      </c>
      <c r="G247" s="25" t="s">
        <v>78</v>
      </c>
    </row>
    <row r="248" spans="1:9" ht="15.75" thickBot="1" x14ac:dyDescent="0.3">
      <c r="A248" s="9"/>
      <c r="B248" s="8"/>
      <c r="C248" s="8"/>
      <c r="D248" s="8"/>
      <c r="E248" s="8"/>
      <c r="F248" s="8"/>
      <c r="G248" s="8"/>
      <c r="H248" s="8"/>
      <c r="I248" s="8"/>
    </row>
    <row r="249" spans="1:9" ht="15.75" thickBot="1" x14ac:dyDescent="0.3">
      <c r="A249" s="8" t="s">
        <v>18</v>
      </c>
      <c r="B249" s="7">
        <v>24</v>
      </c>
      <c r="C249" s="7">
        <v>107</v>
      </c>
      <c r="D249" s="7">
        <v>9</v>
      </c>
      <c r="E249" s="7">
        <v>3</v>
      </c>
      <c r="F249" s="7">
        <v>3</v>
      </c>
      <c r="G249" s="7"/>
      <c r="H249" s="7">
        <v>6</v>
      </c>
      <c r="I249" s="7">
        <v>0</v>
      </c>
    </row>
    <row r="250" spans="1:9" ht="15.75" thickBot="1" x14ac:dyDescent="0.3">
      <c r="A250" s="8"/>
      <c r="C250" s="23"/>
      <c r="D250" s="8"/>
      <c r="E250" s="10"/>
      <c r="F250" s="13"/>
      <c r="G250" s="10"/>
      <c r="H250" s="10"/>
      <c r="I250" s="10"/>
    </row>
    <row r="251" spans="1:9" ht="15.75" thickBot="1" x14ac:dyDescent="0.3">
      <c r="A251" s="8"/>
      <c r="B251" s="23" t="s">
        <v>121</v>
      </c>
      <c r="C251" s="7">
        <f>SUM(B249,E249)</f>
        <v>27</v>
      </c>
      <c r="D251" s="25" t="s">
        <v>77</v>
      </c>
      <c r="E251" s="23" t="s">
        <v>122</v>
      </c>
      <c r="F251" s="24">
        <f>SUM(C249,D249,F249)</f>
        <v>119</v>
      </c>
      <c r="G251" s="25" t="s">
        <v>78</v>
      </c>
    </row>
    <row r="252" spans="1:9" ht="15.75" thickBot="1" x14ac:dyDescent="0.3">
      <c r="A252" s="8"/>
      <c r="B252" s="13"/>
      <c r="C252" s="8"/>
      <c r="D252" s="8"/>
      <c r="E252" s="8"/>
      <c r="F252" s="8"/>
      <c r="G252" s="8"/>
      <c r="H252" s="8"/>
      <c r="I252" s="8"/>
    </row>
    <row r="253" spans="1:9" ht="15.75" thickBot="1" x14ac:dyDescent="0.3">
      <c r="A253" s="8" t="s">
        <v>5</v>
      </c>
      <c r="B253" s="7">
        <v>65</v>
      </c>
      <c r="C253" s="7">
        <v>328</v>
      </c>
      <c r="D253" s="7">
        <v>48</v>
      </c>
      <c r="E253" s="7">
        <v>5</v>
      </c>
      <c r="F253" s="7">
        <v>13</v>
      </c>
      <c r="G253" s="7"/>
      <c r="H253" s="7">
        <v>22</v>
      </c>
      <c r="I253" s="7">
        <v>0</v>
      </c>
    </row>
    <row r="254" spans="1:9" ht="15.75" thickBot="1" x14ac:dyDescent="0.3">
      <c r="A254" s="9"/>
      <c r="C254" s="23"/>
      <c r="D254" s="8"/>
      <c r="E254" s="10"/>
      <c r="F254" s="13"/>
      <c r="G254" s="10"/>
      <c r="H254" s="10"/>
      <c r="I254" s="10"/>
    </row>
    <row r="255" spans="1:9" ht="15.75" thickBot="1" x14ac:dyDescent="0.3">
      <c r="A255" s="9"/>
      <c r="B255" s="23" t="s">
        <v>121</v>
      </c>
      <c r="C255" s="7">
        <f>SUM(B253,E253)</f>
        <v>70</v>
      </c>
      <c r="D255" s="25" t="s">
        <v>77</v>
      </c>
      <c r="E255" s="23" t="s">
        <v>122</v>
      </c>
      <c r="F255" s="24">
        <f>SUM(C253,D253,F253)</f>
        <v>389</v>
      </c>
      <c r="G255" s="25" t="s">
        <v>78</v>
      </c>
    </row>
    <row r="256" spans="1:9" ht="15.75" thickBot="1" x14ac:dyDescent="0.3">
      <c r="A256" s="8"/>
      <c r="B256" s="16"/>
      <c r="C256" s="12"/>
      <c r="D256" s="12"/>
      <c r="E256" s="8"/>
      <c r="F256" s="8"/>
      <c r="G256" s="8"/>
      <c r="H256" s="8"/>
      <c r="I256" s="8"/>
    </row>
    <row r="257" spans="1:9" ht="15.75" thickBot="1" x14ac:dyDescent="0.3">
      <c r="A257" s="8" t="s">
        <v>26</v>
      </c>
      <c r="B257" s="7">
        <v>93</v>
      </c>
      <c r="C257" s="7">
        <v>177</v>
      </c>
      <c r="D257" s="7">
        <v>33</v>
      </c>
      <c r="E257" s="7">
        <v>10</v>
      </c>
      <c r="F257" s="7">
        <v>11</v>
      </c>
      <c r="G257" s="7"/>
      <c r="H257" s="7">
        <v>21</v>
      </c>
      <c r="I257" s="7">
        <v>0</v>
      </c>
    </row>
    <row r="258" spans="1:9" ht="15.75" thickBot="1" x14ac:dyDescent="0.3">
      <c r="A258" s="8"/>
      <c r="C258" s="23"/>
      <c r="D258" s="8"/>
      <c r="E258" s="10"/>
      <c r="F258" s="13"/>
      <c r="G258" s="10"/>
      <c r="H258" s="10"/>
      <c r="I258" s="10"/>
    </row>
    <row r="259" spans="1:9" ht="15.75" thickBot="1" x14ac:dyDescent="0.3">
      <c r="A259" s="8"/>
      <c r="B259" s="23" t="s">
        <v>121</v>
      </c>
      <c r="C259" s="7">
        <f>SUM(B257,E257)</f>
        <v>103</v>
      </c>
      <c r="D259" s="25" t="s">
        <v>77</v>
      </c>
      <c r="E259" s="23" t="s">
        <v>122</v>
      </c>
      <c r="F259" s="24">
        <f>SUM(C257,D257,F257)</f>
        <v>221</v>
      </c>
      <c r="G259" s="25" t="s">
        <v>78</v>
      </c>
    </row>
    <row r="260" spans="1:9" ht="15.75" thickBot="1" x14ac:dyDescent="0.3">
      <c r="A260" s="8"/>
      <c r="B260" s="16"/>
      <c r="C260" s="16"/>
      <c r="D260" s="12"/>
      <c r="E260" s="8"/>
      <c r="F260" s="8"/>
      <c r="G260" s="8"/>
      <c r="H260" s="8"/>
      <c r="I260" s="8"/>
    </row>
    <row r="261" spans="1:9" ht="15.75" thickBot="1" x14ac:dyDescent="0.3">
      <c r="A261" t="s">
        <v>27</v>
      </c>
      <c r="B261" s="7">
        <v>22</v>
      </c>
      <c r="C261" s="7">
        <v>38</v>
      </c>
      <c r="D261" s="7">
        <v>5</v>
      </c>
      <c r="E261" s="7">
        <v>3</v>
      </c>
      <c r="F261" s="7">
        <v>2</v>
      </c>
      <c r="G261" s="7"/>
      <c r="H261" s="7">
        <v>6</v>
      </c>
      <c r="I261" s="7">
        <v>0</v>
      </c>
    </row>
    <row r="262" spans="1:9" ht="15.75" thickBot="1" x14ac:dyDescent="0.3">
      <c r="A262" s="9"/>
      <c r="C262" s="23"/>
      <c r="D262" s="8"/>
      <c r="E262" s="10"/>
      <c r="F262" s="13"/>
      <c r="G262" s="10"/>
      <c r="H262" s="10"/>
      <c r="I262" s="10"/>
    </row>
    <row r="263" spans="1:9" ht="15.75" thickBot="1" x14ac:dyDescent="0.3">
      <c r="A263" s="9"/>
      <c r="B263" s="23" t="s">
        <v>121</v>
      </c>
      <c r="C263" s="7">
        <f>SUM(B261,E261)</f>
        <v>25</v>
      </c>
      <c r="D263" s="25" t="s">
        <v>77</v>
      </c>
      <c r="E263" s="23" t="s">
        <v>122</v>
      </c>
      <c r="F263" s="24">
        <f>SUM(C261,D261,F261)</f>
        <v>45</v>
      </c>
      <c r="G263" s="25" t="s">
        <v>78</v>
      </c>
    </row>
    <row r="264" spans="1:9" ht="15.75" thickBot="1" x14ac:dyDescent="0.3">
      <c r="A264" s="9"/>
      <c r="B264" s="8"/>
      <c r="C264" s="8"/>
      <c r="D264" s="12"/>
      <c r="E264" s="5"/>
      <c r="F264" s="5"/>
      <c r="G264" s="5"/>
      <c r="H264" s="5"/>
      <c r="I264" s="5"/>
    </row>
    <row r="265" spans="1:9" ht="15.75" thickBot="1" x14ac:dyDescent="0.3">
      <c r="A265" s="17" t="s">
        <v>21</v>
      </c>
      <c r="B265" s="7">
        <v>4</v>
      </c>
      <c r="C265" s="7">
        <v>46</v>
      </c>
      <c r="D265" s="7">
        <v>3</v>
      </c>
      <c r="E265" s="7">
        <v>1</v>
      </c>
      <c r="F265" s="7">
        <v>1</v>
      </c>
      <c r="G265" s="7"/>
      <c r="H265" s="7">
        <v>0</v>
      </c>
      <c r="I265" s="7">
        <v>0</v>
      </c>
    </row>
    <row r="266" spans="1:9" ht="15.75" thickBot="1" x14ac:dyDescent="0.3">
      <c r="A266" s="9"/>
      <c r="C266" s="23"/>
      <c r="D266" s="8"/>
      <c r="E266" s="10"/>
      <c r="F266" s="13"/>
      <c r="G266" s="10"/>
      <c r="H266" s="10"/>
      <c r="I266" s="10"/>
    </row>
    <row r="267" spans="1:9" ht="15.75" thickBot="1" x14ac:dyDescent="0.3">
      <c r="A267" s="9"/>
      <c r="B267" s="23" t="s">
        <v>121</v>
      </c>
      <c r="C267" s="7">
        <f>SUM(B265,E265)</f>
        <v>5</v>
      </c>
      <c r="D267" s="25" t="s">
        <v>77</v>
      </c>
      <c r="E267" s="23" t="s">
        <v>122</v>
      </c>
      <c r="F267" s="24">
        <f>SUM(C265,D265,F265)</f>
        <v>50</v>
      </c>
      <c r="G267" s="25" t="s">
        <v>78</v>
      </c>
    </row>
    <row r="268" spans="1:9" ht="15.75" thickBot="1" x14ac:dyDescent="0.3">
      <c r="A268" s="9"/>
      <c r="B268" s="12"/>
      <c r="C268" s="12"/>
      <c r="D268" s="8"/>
    </row>
    <row r="269" spans="1:9" ht="15.75" thickBot="1" x14ac:dyDescent="0.3">
      <c r="A269" s="17" t="s">
        <v>7</v>
      </c>
      <c r="B269" s="7">
        <v>49</v>
      </c>
      <c r="C269" s="7">
        <v>229</v>
      </c>
      <c r="D269" s="7">
        <v>31</v>
      </c>
      <c r="E269" s="7">
        <v>10</v>
      </c>
      <c r="F269" s="7">
        <v>6</v>
      </c>
      <c r="G269" s="7"/>
      <c r="H269" s="7">
        <v>15</v>
      </c>
      <c r="I269" s="7">
        <v>0</v>
      </c>
    </row>
    <row r="270" spans="1:9" ht="15.75" thickBot="1" x14ac:dyDescent="0.3">
      <c r="A270" s="9"/>
      <c r="C270" s="23"/>
      <c r="D270" s="8"/>
      <c r="E270" s="10"/>
      <c r="F270" s="13"/>
      <c r="G270" s="10"/>
      <c r="H270" s="10"/>
      <c r="I270" s="10"/>
    </row>
    <row r="271" spans="1:9" ht="15.75" thickBot="1" x14ac:dyDescent="0.3">
      <c r="A271" s="9"/>
      <c r="B271" s="23" t="s">
        <v>121</v>
      </c>
      <c r="C271" s="7">
        <f>SUM(B269,E269)</f>
        <v>59</v>
      </c>
      <c r="D271" s="25" t="s">
        <v>77</v>
      </c>
      <c r="E271" s="23" t="s">
        <v>122</v>
      </c>
      <c r="F271" s="24">
        <f>SUM(C269,D269,F269)</f>
        <v>266</v>
      </c>
      <c r="G271" s="25" t="s">
        <v>78</v>
      </c>
    </row>
    <row r="272" spans="1:9" x14ac:dyDescent="0.25">
      <c r="A272" s="9"/>
      <c r="B272" s="8"/>
      <c r="C272" s="8"/>
      <c r="D272" s="12"/>
      <c r="E272" s="12"/>
      <c r="F272" s="12"/>
      <c r="G272" s="12"/>
      <c r="H272" s="12"/>
      <c r="I272" s="12"/>
    </row>
    <row r="273" spans="1:9" x14ac:dyDescent="0.25">
      <c r="A273" s="9"/>
      <c r="B273" s="8"/>
      <c r="C273" s="8"/>
      <c r="D273" s="8"/>
      <c r="E273" s="8"/>
      <c r="F273" s="8"/>
      <c r="G273" s="8"/>
      <c r="H273" s="8"/>
      <c r="I273" s="8"/>
    </row>
    <row r="274" spans="1:9" x14ac:dyDescent="0.25">
      <c r="A274" s="9" t="s">
        <v>28</v>
      </c>
      <c r="B274" s="12">
        <f>SUM(B269,B265,B261,B257,B253,B249,B245,B241,B237,B233,B229)</f>
        <v>456</v>
      </c>
      <c r="C274" s="12">
        <f t="shared" ref="C274:I274" si="6">SUM(C269,C265,C261,C257,C253,C249,C245,C241,C237,C233,C229)</f>
        <v>1543</v>
      </c>
      <c r="D274" s="12">
        <f t="shared" si="6"/>
        <v>214</v>
      </c>
      <c r="E274" s="12">
        <f t="shared" si="6"/>
        <v>70</v>
      </c>
      <c r="F274" s="12">
        <f t="shared" si="6"/>
        <v>69</v>
      </c>
      <c r="G274" s="12"/>
      <c r="H274" s="12">
        <f t="shared" si="6"/>
        <v>128</v>
      </c>
      <c r="I274" s="12">
        <f t="shared" si="6"/>
        <v>0</v>
      </c>
    </row>
    <row r="278" spans="1:9" x14ac:dyDescent="0.25">
      <c r="A278" s="1" t="s">
        <v>79</v>
      </c>
      <c r="E278" t="s">
        <v>6</v>
      </c>
    </row>
    <row r="279" spans="1:9" x14ac:dyDescent="0.25">
      <c r="B279" s="11"/>
      <c r="C279" s="11"/>
      <c r="D279" s="11"/>
      <c r="E279" s="22"/>
      <c r="F279" s="11"/>
      <c r="G279" s="11"/>
      <c r="H279" s="11"/>
      <c r="I279" s="11"/>
    </row>
    <row r="280" spans="1:9" x14ac:dyDescent="0.25">
      <c r="B280" s="11" t="s">
        <v>80</v>
      </c>
      <c r="C280" s="11" t="s">
        <v>80</v>
      </c>
      <c r="D280" s="5" t="s">
        <v>2</v>
      </c>
      <c r="E280" s="5" t="s">
        <v>3</v>
      </c>
      <c r="F280" s="14"/>
      <c r="G280" s="14"/>
      <c r="H280" s="12"/>
      <c r="I280" s="12"/>
    </row>
    <row r="281" spans="1:9" ht="15.75" thickBot="1" x14ac:dyDescent="0.3">
      <c r="B281" s="5" t="s">
        <v>16</v>
      </c>
      <c r="C281" s="5" t="s">
        <v>70</v>
      </c>
      <c r="D281" s="5"/>
      <c r="E281" s="5"/>
      <c r="F281" s="12"/>
      <c r="G281" s="12"/>
      <c r="H281" s="12"/>
      <c r="I281" s="12"/>
    </row>
    <row r="282" spans="1:9" ht="15.75" thickBot="1" x14ac:dyDescent="0.3">
      <c r="A282" t="s">
        <v>8</v>
      </c>
      <c r="B282" s="7">
        <v>135</v>
      </c>
      <c r="C282" s="7">
        <v>11</v>
      </c>
      <c r="D282" s="7">
        <v>32</v>
      </c>
      <c r="E282" s="7">
        <v>0</v>
      </c>
      <c r="F282" s="8"/>
      <c r="G282" s="8"/>
      <c r="H282" s="8"/>
      <c r="I282" s="8"/>
    </row>
    <row r="283" spans="1:9" ht="15.75" thickBot="1" x14ac:dyDescent="0.3">
      <c r="A283" t="s">
        <v>6</v>
      </c>
      <c r="C283" s="23"/>
      <c r="D283" s="8"/>
      <c r="E283" s="10"/>
      <c r="F283" s="13"/>
      <c r="G283" s="13"/>
      <c r="H283" s="13"/>
      <c r="I283" s="13"/>
    </row>
    <row r="284" spans="1:9" ht="15.75" thickBot="1" x14ac:dyDescent="0.3">
      <c r="B284" s="23" t="s">
        <v>124</v>
      </c>
      <c r="C284" s="7">
        <f>SUM(B282,C282)</f>
        <v>146</v>
      </c>
      <c r="D284" s="25" t="s">
        <v>81</v>
      </c>
      <c r="E284" s="23"/>
      <c r="F284" s="13"/>
      <c r="G284" s="26"/>
      <c r="H284" s="8"/>
      <c r="I284" s="8"/>
    </row>
    <row r="285" spans="1:9" ht="15.75" thickBot="1" x14ac:dyDescent="0.3">
      <c r="D285" s="10"/>
      <c r="F285" s="8"/>
      <c r="G285" s="8"/>
      <c r="H285" s="8"/>
      <c r="I285" s="8"/>
    </row>
    <row r="286" spans="1:9" ht="15.75" thickBot="1" x14ac:dyDescent="0.3">
      <c r="A286" s="17" t="s">
        <v>1</v>
      </c>
      <c r="B286" s="7">
        <v>56</v>
      </c>
      <c r="C286" s="7">
        <v>14</v>
      </c>
      <c r="D286" s="7">
        <v>24</v>
      </c>
      <c r="E286" s="7">
        <v>0</v>
      </c>
      <c r="F286" s="8"/>
      <c r="G286" s="8"/>
      <c r="H286" s="8"/>
      <c r="I286" s="8"/>
    </row>
    <row r="287" spans="1:9" ht="15.75" thickBot="1" x14ac:dyDescent="0.3">
      <c r="A287" s="9"/>
      <c r="C287" s="23"/>
      <c r="D287" s="8"/>
      <c r="E287" s="10"/>
      <c r="F287" s="13"/>
      <c r="G287" s="13"/>
      <c r="H287" s="13"/>
      <c r="I287" s="13"/>
    </row>
    <row r="288" spans="1:9" ht="15.75" thickBot="1" x14ac:dyDescent="0.3">
      <c r="A288" s="8"/>
      <c r="B288" s="23" t="s">
        <v>124</v>
      </c>
      <c r="C288" s="7">
        <f>SUM(B286,C286)</f>
        <v>70</v>
      </c>
      <c r="D288" s="25" t="s">
        <v>81</v>
      </c>
      <c r="E288" s="23"/>
      <c r="F288" s="13"/>
      <c r="G288" s="26"/>
      <c r="H288" s="8"/>
      <c r="I288" s="8"/>
    </row>
    <row r="289" spans="1:9" ht="15.75" thickBot="1" x14ac:dyDescent="0.3">
      <c r="A289" s="8"/>
      <c r="B289" s="12"/>
      <c r="C289" s="12"/>
      <c r="D289" s="8"/>
      <c r="F289" s="8"/>
      <c r="G289" s="8"/>
      <c r="H289" s="8"/>
      <c r="I289" s="8"/>
    </row>
    <row r="290" spans="1:9" ht="15.75" thickBot="1" x14ac:dyDescent="0.3">
      <c r="A290" s="8" t="s">
        <v>17</v>
      </c>
      <c r="B290" s="7">
        <v>95</v>
      </c>
      <c r="C290" s="7">
        <v>31</v>
      </c>
      <c r="D290" s="7">
        <v>28</v>
      </c>
      <c r="E290" s="7">
        <v>0</v>
      </c>
      <c r="F290" s="8"/>
      <c r="G290" s="8"/>
      <c r="H290" s="8"/>
      <c r="I290" s="8"/>
    </row>
    <row r="291" spans="1:9" ht="15.75" thickBot="1" x14ac:dyDescent="0.3">
      <c r="C291" s="23"/>
      <c r="D291" s="8"/>
      <c r="E291" s="10"/>
      <c r="F291" s="13"/>
      <c r="G291" s="13"/>
      <c r="H291" s="13"/>
      <c r="I291" s="13"/>
    </row>
    <row r="292" spans="1:9" ht="15.75" thickBot="1" x14ac:dyDescent="0.3">
      <c r="B292" s="23" t="s">
        <v>124</v>
      </c>
      <c r="C292" s="7">
        <f>SUM(B290,C290)</f>
        <v>126</v>
      </c>
      <c r="D292" s="25" t="s">
        <v>81</v>
      </c>
      <c r="E292" s="23"/>
      <c r="F292" s="13"/>
      <c r="G292" s="26"/>
      <c r="H292" s="8"/>
      <c r="I292" s="8"/>
    </row>
    <row r="293" spans="1:9" ht="15.75" thickBot="1" x14ac:dyDescent="0.3">
      <c r="A293" s="9"/>
      <c r="B293" s="8"/>
      <c r="C293" s="8"/>
      <c r="D293" s="8"/>
      <c r="F293" s="8"/>
      <c r="G293" s="8"/>
      <c r="H293" s="8"/>
      <c r="I293" s="8"/>
    </row>
    <row r="294" spans="1:9" ht="15.75" thickBot="1" x14ac:dyDescent="0.3">
      <c r="A294" s="8" t="s">
        <v>24</v>
      </c>
      <c r="B294" s="7">
        <v>332</v>
      </c>
      <c r="C294" s="7">
        <v>47</v>
      </c>
      <c r="D294" s="7">
        <v>135</v>
      </c>
      <c r="E294" s="7">
        <v>3</v>
      </c>
      <c r="F294" s="8"/>
      <c r="G294" s="8"/>
      <c r="H294" s="8"/>
      <c r="I294" s="8"/>
    </row>
    <row r="295" spans="1:9" ht="15.75" thickBot="1" x14ac:dyDescent="0.3">
      <c r="A295" s="8"/>
      <c r="C295" s="23"/>
      <c r="D295" s="8"/>
      <c r="E295" s="10"/>
      <c r="F295" s="13"/>
      <c r="G295" s="13"/>
      <c r="H295" s="13"/>
      <c r="I295" s="13"/>
    </row>
    <row r="296" spans="1:9" ht="15.75" thickBot="1" x14ac:dyDescent="0.3">
      <c r="A296" s="8"/>
      <c r="B296" s="23" t="s">
        <v>124</v>
      </c>
      <c r="C296" s="7">
        <f>SUM(B294,C294)</f>
        <v>379</v>
      </c>
      <c r="D296" s="25" t="s">
        <v>81</v>
      </c>
      <c r="E296" s="23"/>
      <c r="F296" s="13"/>
      <c r="G296" s="26"/>
      <c r="H296" s="8"/>
      <c r="I296" s="8"/>
    </row>
    <row r="297" spans="1:9" ht="15.75" thickBot="1" x14ac:dyDescent="0.3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.75" thickBot="1" x14ac:dyDescent="0.3">
      <c r="A298" s="8" t="s">
        <v>25</v>
      </c>
      <c r="B298" s="7">
        <v>50</v>
      </c>
      <c r="C298" s="7">
        <v>6</v>
      </c>
      <c r="D298" s="7">
        <v>32</v>
      </c>
      <c r="E298" s="7">
        <v>0</v>
      </c>
      <c r="F298" s="8"/>
      <c r="G298" s="8"/>
      <c r="H298" s="8"/>
      <c r="I298" s="8"/>
    </row>
    <row r="299" spans="1:9" ht="15.75" thickBot="1" x14ac:dyDescent="0.3">
      <c r="C299" s="23"/>
      <c r="D299" s="8"/>
      <c r="E299" s="10"/>
      <c r="F299" s="13"/>
      <c r="G299" s="13"/>
      <c r="H299" s="13"/>
      <c r="I299" s="13"/>
    </row>
    <row r="300" spans="1:9" ht="15.75" thickBot="1" x14ac:dyDescent="0.3">
      <c r="A300" s="9"/>
      <c r="B300" s="23" t="s">
        <v>124</v>
      </c>
      <c r="C300" s="7">
        <f>SUM(B298,C298)</f>
        <v>56</v>
      </c>
      <c r="D300" s="25" t="s">
        <v>81</v>
      </c>
      <c r="E300" s="23"/>
      <c r="F300" s="13"/>
      <c r="G300" s="26"/>
      <c r="H300" s="8"/>
      <c r="I300" s="8"/>
    </row>
    <row r="301" spans="1:9" ht="15.75" thickBot="1" x14ac:dyDescent="0.3">
      <c r="A301" s="9"/>
      <c r="B301" s="8"/>
      <c r="C301" s="8"/>
      <c r="D301" s="8"/>
      <c r="E301" s="8"/>
      <c r="F301" s="8"/>
      <c r="G301" s="8"/>
      <c r="H301" s="8"/>
      <c r="I301" s="8"/>
    </row>
    <row r="302" spans="1:9" ht="15.75" thickBot="1" x14ac:dyDescent="0.3">
      <c r="A302" s="8" t="s">
        <v>18</v>
      </c>
      <c r="B302" s="7">
        <v>119</v>
      </c>
      <c r="C302" s="7">
        <v>10</v>
      </c>
      <c r="D302" s="7">
        <v>23</v>
      </c>
      <c r="E302" s="7">
        <v>0</v>
      </c>
      <c r="F302" s="8"/>
      <c r="G302" s="8"/>
      <c r="H302" s="8"/>
      <c r="I302" s="8"/>
    </row>
    <row r="303" spans="1:9" ht="15.75" thickBot="1" x14ac:dyDescent="0.3">
      <c r="A303" s="8"/>
      <c r="C303" s="23"/>
      <c r="D303" s="8"/>
      <c r="E303" s="10"/>
      <c r="F303" s="13"/>
      <c r="G303" s="13"/>
      <c r="H303" s="13"/>
      <c r="I303" s="13"/>
    </row>
    <row r="304" spans="1:9" ht="15.75" thickBot="1" x14ac:dyDescent="0.3">
      <c r="A304" s="8"/>
      <c r="B304" s="23" t="s">
        <v>124</v>
      </c>
      <c r="C304" s="7">
        <f>SUM(B302,C302)</f>
        <v>129</v>
      </c>
      <c r="D304" s="25" t="s">
        <v>81</v>
      </c>
      <c r="E304" s="23"/>
      <c r="F304" s="13"/>
      <c r="G304" s="26"/>
      <c r="H304" s="8"/>
      <c r="I304" s="8"/>
    </row>
    <row r="305" spans="1:9" ht="15.75" thickBot="1" x14ac:dyDescent="0.3">
      <c r="A305" s="8"/>
      <c r="B305" s="13"/>
      <c r="C305" s="8"/>
      <c r="D305" s="8"/>
      <c r="E305" s="8"/>
      <c r="F305" s="8"/>
      <c r="G305" s="8"/>
      <c r="H305" s="8"/>
      <c r="I305" s="8"/>
    </row>
    <row r="306" spans="1:9" ht="15.75" thickBot="1" x14ac:dyDescent="0.3">
      <c r="A306" s="8" t="s">
        <v>5</v>
      </c>
      <c r="B306" s="7">
        <v>355</v>
      </c>
      <c r="C306" s="7">
        <v>57</v>
      </c>
      <c r="D306" s="7">
        <v>66</v>
      </c>
      <c r="E306" s="7">
        <v>3</v>
      </c>
      <c r="F306" s="8"/>
      <c r="G306" s="8"/>
      <c r="H306" s="8"/>
      <c r="I306" s="8"/>
    </row>
    <row r="307" spans="1:9" ht="15.75" thickBot="1" x14ac:dyDescent="0.3">
      <c r="A307" s="9"/>
      <c r="C307" s="23"/>
      <c r="D307" s="8"/>
      <c r="E307" s="10"/>
      <c r="F307" s="13"/>
      <c r="G307" s="13"/>
      <c r="H307" s="13"/>
      <c r="I307" s="13"/>
    </row>
    <row r="308" spans="1:9" ht="15.75" thickBot="1" x14ac:dyDescent="0.3">
      <c r="A308" s="9"/>
      <c r="B308" s="23" t="s">
        <v>124</v>
      </c>
      <c r="C308" s="7">
        <f>SUM(B306,C306)</f>
        <v>412</v>
      </c>
      <c r="D308" s="25" t="s">
        <v>81</v>
      </c>
      <c r="E308" s="23"/>
      <c r="F308" s="13"/>
      <c r="G308" s="26"/>
      <c r="H308" s="8"/>
      <c r="I308" s="8"/>
    </row>
    <row r="309" spans="1:9" ht="15.75" thickBot="1" x14ac:dyDescent="0.3">
      <c r="A309" s="8"/>
      <c r="B309" s="16"/>
      <c r="C309" s="12"/>
      <c r="D309" s="12"/>
      <c r="E309" s="8"/>
      <c r="F309" s="8"/>
      <c r="G309" s="8"/>
      <c r="H309" s="8"/>
      <c r="I309" s="8"/>
    </row>
    <row r="310" spans="1:9" ht="15.75" thickBot="1" x14ac:dyDescent="0.3">
      <c r="A310" s="8" t="s">
        <v>26</v>
      </c>
      <c r="B310" s="7">
        <v>204</v>
      </c>
      <c r="C310" s="7">
        <v>49</v>
      </c>
      <c r="D310" s="7">
        <v>92</v>
      </c>
      <c r="E310" s="7">
        <v>0</v>
      </c>
      <c r="F310" s="8"/>
      <c r="G310" s="8"/>
      <c r="H310" s="8"/>
      <c r="I310" s="8"/>
    </row>
    <row r="311" spans="1:9" ht="15.75" thickBot="1" x14ac:dyDescent="0.3">
      <c r="A311" s="8"/>
      <c r="C311" s="23"/>
      <c r="D311" s="8"/>
      <c r="E311" s="10"/>
      <c r="F311" s="13"/>
      <c r="G311" s="13"/>
      <c r="H311" s="13"/>
      <c r="I311" s="13"/>
    </row>
    <row r="312" spans="1:9" ht="15.75" thickBot="1" x14ac:dyDescent="0.3">
      <c r="A312" s="8"/>
      <c r="B312" s="23" t="s">
        <v>124</v>
      </c>
      <c r="C312" s="7">
        <f>SUM(B310,C310)</f>
        <v>253</v>
      </c>
      <c r="D312" s="25" t="s">
        <v>81</v>
      </c>
      <c r="E312" s="23"/>
      <c r="F312" s="13"/>
      <c r="G312" s="26"/>
      <c r="H312" s="8"/>
      <c r="I312" s="8"/>
    </row>
    <row r="313" spans="1:9" ht="15.75" thickBot="1" x14ac:dyDescent="0.3">
      <c r="A313" s="8"/>
      <c r="B313" s="16"/>
      <c r="C313" s="16"/>
      <c r="D313" s="12"/>
      <c r="E313" s="8"/>
      <c r="F313" s="8"/>
      <c r="G313" s="8"/>
      <c r="H313" s="8"/>
      <c r="I313" s="8"/>
    </row>
    <row r="314" spans="1:9" ht="15.75" thickBot="1" x14ac:dyDescent="0.3">
      <c r="A314" t="s">
        <v>27</v>
      </c>
      <c r="B314" s="7">
        <v>45</v>
      </c>
      <c r="C314" s="7">
        <v>14</v>
      </c>
      <c r="D314" s="7">
        <v>17</v>
      </c>
      <c r="E314" s="7">
        <v>0</v>
      </c>
      <c r="F314" s="8"/>
      <c r="G314" s="8"/>
      <c r="H314" s="8"/>
      <c r="I314" s="8"/>
    </row>
    <row r="315" spans="1:9" ht="15.75" thickBot="1" x14ac:dyDescent="0.3">
      <c r="A315" s="9"/>
      <c r="C315" s="23"/>
      <c r="D315" s="8"/>
      <c r="E315" s="10"/>
      <c r="F315" s="13"/>
      <c r="G315" s="13"/>
      <c r="H315" s="13"/>
      <c r="I315" s="13"/>
    </row>
    <row r="316" spans="1:9" ht="15.75" thickBot="1" x14ac:dyDescent="0.3">
      <c r="A316" s="9"/>
      <c r="B316" s="23" t="s">
        <v>124</v>
      </c>
      <c r="C316" s="7">
        <f>SUM(B314,C314)</f>
        <v>59</v>
      </c>
      <c r="D316" s="25" t="s">
        <v>81</v>
      </c>
      <c r="E316" s="23"/>
      <c r="F316" s="13"/>
      <c r="G316" s="26"/>
      <c r="H316" s="8"/>
      <c r="I316" s="8"/>
    </row>
    <row r="317" spans="1:9" ht="15.75" thickBot="1" x14ac:dyDescent="0.3">
      <c r="A317" s="9"/>
      <c r="B317" s="8"/>
      <c r="C317" s="8"/>
      <c r="D317" s="12"/>
      <c r="E317" s="5"/>
      <c r="F317" s="12"/>
      <c r="G317" s="12"/>
      <c r="H317" s="12"/>
      <c r="I317" s="12"/>
    </row>
    <row r="318" spans="1:9" ht="15.75" thickBot="1" x14ac:dyDescent="0.3">
      <c r="A318" s="17" t="s">
        <v>21</v>
      </c>
      <c r="B318" s="7">
        <v>46</v>
      </c>
      <c r="C318" s="7">
        <v>6</v>
      </c>
      <c r="D318" s="7">
        <v>3</v>
      </c>
      <c r="E318" s="7">
        <v>0</v>
      </c>
      <c r="F318" s="8"/>
      <c r="G318" s="8"/>
      <c r="H318" s="8"/>
      <c r="I318" s="8"/>
    </row>
    <row r="319" spans="1:9" ht="15.75" thickBot="1" x14ac:dyDescent="0.3">
      <c r="A319" s="9"/>
      <c r="C319" s="23"/>
      <c r="D319" s="8"/>
      <c r="E319" s="10"/>
      <c r="F319" s="13"/>
      <c r="G319" s="13"/>
      <c r="H319" s="13"/>
      <c r="I319" s="13"/>
    </row>
    <row r="320" spans="1:9" ht="15.75" thickBot="1" x14ac:dyDescent="0.3">
      <c r="A320" s="9"/>
      <c r="B320" s="23" t="s">
        <v>124</v>
      </c>
      <c r="C320" s="7">
        <f>SUM(B318,C318)</f>
        <v>52</v>
      </c>
      <c r="D320" s="25" t="s">
        <v>81</v>
      </c>
      <c r="E320" s="23"/>
      <c r="F320" s="13"/>
      <c r="G320" s="26"/>
      <c r="H320" s="8"/>
      <c r="I320" s="8"/>
    </row>
    <row r="321" spans="1:9" ht="15.75" thickBot="1" x14ac:dyDescent="0.3">
      <c r="A321" s="9"/>
      <c r="B321" s="12"/>
      <c r="C321" s="12"/>
      <c r="D321" s="8"/>
      <c r="F321" s="8"/>
      <c r="G321" s="8"/>
      <c r="H321" s="8"/>
      <c r="I321" s="8"/>
    </row>
    <row r="322" spans="1:9" ht="15.75" thickBot="1" x14ac:dyDescent="0.3">
      <c r="A322" s="17" t="s">
        <v>7</v>
      </c>
      <c r="B322" s="7">
        <v>242</v>
      </c>
      <c r="C322" s="7">
        <v>44</v>
      </c>
      <c r="D322" s="7">
        <v>54</v>
      </c>
      <c r="E322" s="7">
        <v>0</v>
      </c>
      <c r="F322" s="8"/>
      <c r="G322" s="8"/>
      <c r="H322" s="8"/>
      <c r="I322" s="8"/>
    </row>
    <row r="323" spans="1:9" ht="15.75" thickBot="1" x14ac:dyDescent="0.3">
      <c r="A323" s="9"/>
      <c r="C323" s="23"/>
      <c r="D323" s="8"/>
      <c r="E323" s="10"/>
      <c r="F323" s="13"/>
      <c r="G323" s="13"/>
      <c r="H323" s="13"/>
      <c r="I323" s="13"/>
    </row>
    <row r="324" spans="1:9" ht="15.75" thickBot="1" x14ac:dyDescent="0.3">
      <c r="A324" s="9"/>
      <c r="B324" s="23" t="s">
        <v>124</v>
      </c>
      <c r="C324" s="7">
        <f>SUM(B322,C322)</f>
        <v>286</v>
      </c>
      <c r="D324" s="25" t="s">
        <v>81</v>
      </c>
      <c r="E324" s="23"/>
      <c r="F324" s="13"/>
      <c r="G324" s="26"/>
      <c r="H324" s="8"/>
      <c r="I324" s="8"/>
    </row>
    <row r="325" spans="1:9" x14ac:dyDescent="0.25">
      <c r="A325" s="9"/>
      <c r="B325" s="8"/>
      <c r="C325" s="8"/>
      <c r="D325" s="12"/>
      <c r="E325" s="12"/>
      <c r="F325" s="12"/>
      <c r="G325" s="12"/>
      <c r="H325" s="12"/>
      <c r="I325" s="12"/>
    </row>
    <row r="326" spans="1:9" x14ac:dyDescent="0.25">
      <c r="A326" s="9"/>
      <c r="B326" s="8"/>
      <c r="C326" s="8"/>
      <c r="D326" s="8"/>
      <c r="E326" s="8"/>
      <c r="F326" s="8"/>
      <c r="G326" s="8"/>
      <c r="H326" s="8"/>
      <c r="I326" s="8"/>
    </row>
    <row r="327" spans="1:9" x14ac:dyDescent="0.25">
      <c r="A327" s="9" t="s">
        <v>28</v>
      </c>
      <c r="B327" s="12">
        <f>SUM(B322,B318,B314,B310,B306,B302,B298,B294,B290,B286,B282)</f>
        <v>1679</v>
      </c>
      <c r="C327" s="12">
        <f>SUM(C322,C318,C314,C310,C306,C302,C298,C294,C290,C286,C282)</f>
        <v>289</v>
      </c>
      <c r="D327" s="12">
        <f>SUM(D322,D318,D314,D310,D306,D302,D298,D294,D290,D286,D282)</f>
        <v>506</v>
      </c>
      <c r="E327" s="12">
        <f>SUM(E322,E318,E314,E310,E306,E302,E298,E294,E290,E286,E282)</f>
        <v>6</v>
      </c>
      <c r="F327" s="12"/>
      <c r="G327" s="12"/>
      <c r="H327" s="12"/>
      <c r="I327" s="12"/>
    </row>
    <row r="328" spans="1:9" x14ac:dyDescent="0.25">
      <c r="A328" s="9"/>
      <c r="B328" s="12"/>
      <c r="C328" s="12"/>
      <c r="D328" s="12"/>
      <c r="E328" s="12"/>
      <c r="F328" s="12"/>
      <c r="G328" s="12"/>
      <c r="H328" s="12"/>
      <c r="I328" s="12"/>
    </row>
    <row r="329" spans="1:9" x14ac:dyDescent="0.25">
      <c r="A329" s="9"/>
      <c r="B329" s="12"/>
      <c r="C329" s="12"/>
      <c r="D329" s="12"/>
      <c r="E329" s="12"/>
      <c r="F329" s="12"/>
      <c r="G329" s="12"/>
      <c r="H329" s="12"/>
      <c r="I329" s="12"/>
    </row>
    <row r="330" spans="1:9" x14ac:dyDescent="0.25">
      <c r="A330" s="9"/>
      <c r="B330" s="12"/>
      <c r="C330" s="12"/>
      <c r="D330" s="12"/>
      <c r="E330" s="12"/>
      <c r="F330" s="12"/>
      <c r="G330" s="12"/>
      <c r="H330" s="12"/>
      <c r="I330" s="12"/>
    </row>
    <row r="331" spans="1:9" x14ac:dyDescent="0.25">
      <c r="A331" s="1" t="s">
        <v>82</v>
      </c>
      <c r="E331" t="s">
        <v>6</v>
      </c>
      <c r="F331" s="12"/>
      <c r="G331" s="12"/>
      <c r="H331" s="12"/>
      <c r="I331" s="12"/>
    </row>
    <row r="332" spans="1:9" x14ac:dyDescent="0.25">
      <c r="B332" s="11"/>
      <c r="C332" s="11"/>
      <c r="D332" s="11"/>
      <c r="E332" s="22"/>
      <c r="F332" s="12"/>
      <c r="G332" s="12"/>
      <c r="H332" s="12"/>
      <c r="I332" s="12"/>
    </row>
    <row r="333" spans="1:9" x14ac:dyDescent="0.25">
      <c r="B333" s="11" t="s">
        <v>83</v>
      </c>
      <c r="C333" s="5" t="s">
        <v>2</v>
      </c>
      <c r="D333" s="5" t="s">
        <v>3</v>
      </c>
      <c r="E333" s="12"/>
    </row>
    <row r="334" spans="1:9" ht="15.75" thickBot="1" x14ac:dyDescent="0.3">
      <c r="B334" s="5" t="s">
        <v>125</v>
      </c>
      <c r="C334" s="5"/>
      <c r="D334" s="5"/>
      <c r="E334" s="12"/>
    </row>
    <row r="335" spans="1:9" ht="15.75" thickBot="1" x14ac:dyDescent="0.3">
      <c r="A335" t="s">
        <v>1</v>
      </c>
      <c r="B335" s="7">
        <v>66</v>
      </c>
      <c r="C335" s="7">
        <v>28</v>
      </c>
      <c r="D335" s="7">
        <v>0</v>
      </c>
      <c r="E335" s="8"/>
    </row>
    <row r="336" spans="1:9" x14ac:dyDescent="0.25">
      <c r="C336" s="23"/>
      <c r="D336" s="8"/>
      <c r="E336" s="13"/>
    </row>
    <row r="337" spans="1:5" ht="15.75" thickBot="1" x14ac:dyDescent="0.3">
      <c r="D337" s="10"/>
      <c r="E337" s="8"/>
    </row>
    <row r="338" spans="1:5" ht="15.75" thickBot="1" x14ac:dyDescent="0.3">
      <c r="A338" s="17" t="s">
        <v>17</v>
      </c>
      <c r="B338" s="7">
        <v>121</v>
      </c>
      <c r="C338" s="7">
        <v>33</v>
      </c>
      <c r="D338" s="7">
        <v>0</v>
      </c>
      <c r="E338" s="8"/>
    </row>
    <row r="339" spans="1:5" x14ac:dyDescent="0.25">
      <c r="A339" s="9"/>
      <c r="C339" s="23"/>
      <c r="D339" s="8"/>
      <c r="E339" s="13"/>
    </row>
    <row r="340" spans="1:5" ht="15.75" thickBot="1" x14ac:dyDescent="0.3">
      <c r="A340" s="8"/>
      <c r="B340" s="12"/>
      <c r="C340" s="12"/>
      <c r="D340" s="8"/>
      <c r="E340" s="8"/>
    </row>
    <row r="341" spans="1:5" ht="15.75" thickBot="1" x14ac:dyDescent="0.3">
      <c r="A341" s="8" t="s">
        <v>7</v>
      </c>
      <c r="B341" s="7">
        <v>282</v>
      </c>
      <c r="C341" s="7">
        <v>58</v>
      </c>
      <c r="D341" s="7">
        <v>0</v>
      </c>
      <c r="E341" s="8"/>
    </row>
    <row r="342" spans="1:5" x14ac:dyDescent="0.25">
      <c r="C342" s="23"/>
      <c r="D342" s="8"/>
      <c r="E342" s="10"/>
    </row>
    <row r="343" spans="1:5" x14ac:dyDescent="0.25">
      <c r="B343" s="23"/>
      <c r="C343" s="8"/>
      <c r="D343" s="25"/>
      <c r="E343" s="23"/>
    </row>
    <row r="344" spans="1:5" x14ac:dyDescent="0.25">
      <c r="A344" s="9" t="s">
        <v>28</v>
      </c>
      <c r="B344" s="12">
        <f>SUM(B341,B338,B335)</f>
        <v>469</v>
      </c>
      <c r="C344" s="12">
        <f>SUM(C341,C338,C335)</f>
        <v>119</v>
      </c>
      <c r="D344" s="12">
        <f>SUM(D341,D338,D335)</f>
        <v>0</v>
      </c>
    </row>
    <row r="345" spans="1:5" x14ac:dyDescent="0.25">
      <c r="A345" s="1"/>
      <c r="B345" s="8"/>
      <c r="C345" s="8"/>
      <c r="D345" s="5"/>
    </row>
    <row r="346" spans="1:5" x14ac:dyDescent="0.25">
      <c r="A346" s="18"/>
      <c r="B346" s="13"/>
      <c r="C346" s="13"/>
    </row>
    <row r="347" spans="1:5" x14ac:dyDescent="0.25">
      <c r="A347" s="18"/>
      <c r="B347" s="13"/>
      <c r="C347" s="13"/>
      <c r="D347" s="8"/>
    </row>
    <row r="348" spans="1:5" x14ac:dyDescent="0.25">
      <c r="A348" s="1" t="s">
        <v>84</v>
      </c>
      <c r="B348" s="8"/>
      <c r="C348" s="8"/>
      <c r="D348" s="8"/>
    </row>
    <row r="349" spans="1:5" x14ac:dyDescent="0.25">
      <c r="A349" s="18"/>
      <c r="B349" s="13"/>
      <c r="C349" s="13"/>
      <c r="D349" s="19"/>
    </row>
    <row r="350" spans="1:5" x14ac:dyDescent="0.25">
      <c r="A350" s="18"/>
      <c r="B350" s="5" t="s">
        <v>86</v>
      </c>
      <c r="C350" s="5" t="s">
        <v>2</v>
      </c>
      <c r="D350" s="19"/>
    </row>
    <row r="351" spans="1:5" ht="15.75" thickBot="1" x14ac:dyDescent="0.3">
      <c r="A351" s="1"/>
      <c r="B351" s="5"/>
      <c r="C351" s="5"/>
      <c r="D351" s="8"/>
    </row>
    <row r="352" spans="1:5" ht="15.75" thickBot="1" x14ac:dyDescent="0.3">
      <c r="A352" s="18"/>
      <c r="B352" s="7">
        <v>74</v>
      </c>
      <c r="C352" s="7">
        <v>20</v>
      </c>
      <c r="D352" s="13"/>
      <c r="E352" s="20"/>
    </row>
    <row r="353" spans="1:5" x14ac:dyDescent="0.25">
      <c r="A353" s="18"/>
      <c r="B353" s="8" t="s">
        <v>140</v>
      </c>
      <c r="C353" s="8"/>
      <c r="D353" s="13"/>
    </row>
    <row r="354" spans="1:5" x14ac:dyDescent="0.25">
      <c r="A354" s="1"/>
      <c r="B354" s="8" t="s">
        <v>139</v>
      </c>
      <c r="C354" s="8"/>
      <c r="D354" s="8"/>
    </row>
    <row r="355" spans="1:5" x14ac:dyDescent="0.25">
      <c r="A355" s="18"/>
      <c r="B355" s="13"/>
      <c r="C355" s="13"/>
      <c r="D355" s="13"/>
    </row>
    <row r="356" spans="1:5" x14ac:dyDescent="0.25">
      <c r="A356" s="27" t="s">
        <v>85</v>
      </c>
      <c r="B356" s="19"/>
      <c r="C356" s="19"/>
      <c r="D356" s="13"/>
    </row>
    <row r="357" spans="1:5" x14ac:dyDescent="0.25">
      <c r="A357" s="1"/>
      <c r="B357" s="8"/>
      <c r="C357" s="8"/>
    </row>
    <row r="358" spans="1:5" x14ac:dyDescent="0.25">
      <c r="A358" s="18"/>
      <c r="B358" s="14" t="s">
        <v>87</v>
      </c>
      <c r="C358" s="5" t="s">
        <v>2</v>
      </c>
      <c r="D358" s="5" t="s">
        <v>3</v>
      </c>
    </row>
    <row r="359" spans="1:5" ht="15.75" thickBot="1" x14ac:dyDescent="0.3">
      <c r="A359" s="18"/>
      <c r="B359" s="15" t="s">
        <v>125</v>
      </c>
      <c r="C359" s="19"/>
      <c r="D359" s="8"/>
      <c r="E359" s="19"/>
    </row>
    <row r="360" spans="1:5" ht="15.75" thickBot="1" x14ac:dyDescent="0.3">
      <c r="A360" s="17" t="s">
        <v>24</v>
      </c>
      <c r="B360" s="7">
        <v>404</v>
      </c>
      <c r="C360" s="7">
        <v>110</v>
      </c>
      <c r="D360" s="7">
        <v>3</v>
      </c>
    </row>
    <row r="361" spans="1:5" ht="15.75" thickBot="1" x14ac:dyDescent="0.3">
      <c r="A361" s="17" t="s">
        <v>25</v>
      </c>
      <c r="B361" s="7">
        <v>61</v>
      </c>
      <c r="C361" s="7">
        <v>27</v>
      </c>
      <c r="D361" s="7">
        <v>0</v>
      </c>
      <c r="E361" s="19"/>
    </row>
    <row r="362" spans="1:5" ht="15.75" thickBot="1" x14ac:dyDescent="0.3">
      <c r="A362" s="17"/>
      <c r="B362" s="8"/>
      <c r="C362" s="19"/>
      <c r="D362" s="19"/>
      <c r="E362" s="19"/>
    </row>
    <row r="363" spans="1:5" ht="15.75" thickBot="1" x14ac:dyDescent="0.3">
      <c r="A363" s="17" t="s">
        <v>90</v>
      </c>
      <c r="B363" s="7">
        <f>SUM(B360:B361)</f>
        <v>465</v>
      </c>
      <c r="C363" s="7">
        <f>SUM(C360:C361)</f>
        <v>137</v>
      </c>
      <c r="D363" s="7">
        <f>SUM(D360:D361)</f>
        <v>3</v>
      </c>
      <c r="E363" s="19"/>
    </row>
    <row r="364" spans="1:5" x14ac:dyDescent="0.25">
      <c r="A364" s="17"/>
      <c r="B364" s="8"/>
      <c r="C364" s="19"/>
      <c r="D364" s="19"/>
      <c r="E364" s="19"/>
    </row>
    <row r="365" spans="1:5" x14ac:dyDescent="0.25">
      <c r="A365" s="17"/>
      <c r="B365" s="8"/>
      <c r="C365" s="19"/>
      <c r="D365" s="19"/>
      <c r="E365" s="19"/>
    </row>
    <row r="366" spans="1:5" x14ac:dyDescent="0.25">
      <c r="A366" s="18"/>
      <c r="B366" s="19"/>
      <c r="C366" s="19"/>
      <c r="D366" s="19"/>
      <c r="E366" s="19"/>
    </row>
    <row r="367" spans="1:5" x14ac:dyDescent="0.25">
      <c r="A367" s="27" t="s">
        <v>88</v>
      </c>
    </row>
    <row r="369" spans="1:7" x14ac:dyDescent="0.25">
      <c r="A369" s="18"/>
      <c r="B369" s="11" t="s">
        <v>89</v>
      </c>
      <c r="C369" s="5" t="s">
        <v>2</v>
      </c>
      <c r="D369" s="5" t="s">
        <v>3</v>
      </c>
    </row>
    <row r="370" spans="1:7" ht="15.75" thickBot="1" x14ac:dyDescent="0.3">
      <c r="A370" s="18"/>
      <c r="B370" s="5" t="s">
        <v>125</v>
      </c>
      <c r="D370" s="21"/>
    </row>
    <row r="371" spans="1:7" ht="15.75" thickBot="1" x14ac:dyDescent="0.3">
      <c r="A371" s="17" t="s">
        <v>26</v>
      </c>
      <c r="B371" s="7">
        <v>289</v>
      </c>
      <c r="C371" s="7">
        <v>53</v>
      </c>
      <c r="D371" s="7">
        <v>3</v>
      </c>
    </row>
    <row r="372" spans="1:7" ht="15.75" thickBot="1" x14ac:dyDescent="0.3">
      <c r="A372" s="17" t="s">
        <v>27</v>
      </c>
      <c r="B372" s="7">
        <v>55</v>
      </c>
      <c r="C372" s="7">
        <v>19</v>
      </c>
      <c r="D372" s="7">
        <v>2</v>
      </c>
    </row>
    <row r="373" spans="1:7" ht="15.75" thickBot="1" x14ac:dyDescent="0.3">
      <c r="A373" s="17"/>
      <c r="B373" s="8"/>
    </row>
    <row r="374" spans="1:7" ht="15.75" thickBot="1" x14ac:dyDescent="0.3">
      <c r="A374" s="17" t="s">
        <v>90</v>
      </c>
      <c r="B374" s="7">
        <f>SUM(B371:B372)</f>
        <v>344</v>
      </c>
      <c r="C374" s="7">
        <f>SUM(C371:C372)</f>
        <v>72</v>
      </c>
      <c r="D374" s="7">
        <f>SUM(D371:D372)</f>
        <v>5</v>
      </c>
    </row>
    <row r="378" spans="1:7" x14ac:dyDescent="0.25">
      <c r="A378" s="1" t="s">
        <v>92</v>
      </c>
      <c r="B378" s="2" t="s">
        <v>93</v>
      </c>
      <c r="C378" s="2" t="s">
        <v>2</v>
      </c>
      <c r="D378" s="2" t="s">
        <v>94</v>
      </c>
      <c r="E378" s="2" t="s">
        <v>2</v>
      </c>
      <c r="F378" s="2" t="s">
        <v>95</v>
      </c>
      <c r="G378" s="2" t="s">
        <v>2</v>
      </c>
    </row>
    <row r="380" spans="1:7" x14ac:dyDescent="0.25">
      <c r="A380" s="1" t="s">
        <v>8</v>
      </c>
    </row>
    <row r="381" spans="1:7" x14ac:dyDescent="0.25">
      <c r="A381" s="18" t="s">
        <v>13</v>
      </c>
      <c r="B381">
        <v>93</v>
      </c>
      <c r="C381">
        <v>23</v>
      </c>
      <c r="D381">
        <v>125</v>
      </c>
      <c r="E381">
        <v>21</v>
      </c>
      <c r="F381">
        <v>93</v>
      </c>
      <c r="G381">
        <v>14</v>
      </c>
    </row>
    <row r="382" spans="1:7" x14ac:dyDescent="0.25">
      <c r="A382" s="18" t="s">
        <v>14</v>
      </c>
      <c r="B382">
        <v>62</v>
      </c>
      <c r="D382">
        <v>32</v>
      </c>
      <c r="F382">
        <v>71</v>
      </c>
    </row>
    <row r="383" spans="1:7" x14ac:dyDescent="0.25">
      <c r="A383" s="1" t="s">
        <v>1</v>
      </c>
    </row>
    <row r="384" spans="1:7" x14ac:dyDescent="0.25">
      <c r="A384" s="18" t="s">
        <v>13</v>
      </c>
      <c r="B384">
        <v>30</v>
      </c>
      <c r="C384">
        <v>17</v>
      </c>
      <c r="D384">
        <v>58</v>
      </c>
      <c r="E384">
        <v>13</v>
      </c>
      <c r="F384">
        <v>28</v>
      </c>
      <c r="G384">
        <v>14</v>
      </c>
    </row>
    <row r="385" spans="1:7" x14ac:dyDescent="0.25">
      <c r="A385" s="18" t="s">
        <v>14</v>
      </c>
      <c r="B385">
        <v>47</v>
      </c>
      <c r="D385">
        <v>23</v>
      </c>
      <c r="F385">
        <v>52</v>
      </c>
    </row>
    <row r="386" spans="1:7" x14ac:dyDescent="0.25">
      <c r="A386" s="1" t="s">
        <v>17</v>
      </c>
    </row>
    <row r="387" spans="1:7" x14ac:dyDescent="0.25">
      <c r="A387" s="18" t="s">
        <v>13</v>
      </c>
      <c r="B387">
        <v>61</v>
      </c>
      <c r="C387">
        <v>16</v>
      </c>
      <c r="D387">
        <v>92</v>
      </c>
      <c r="E387">
        <v>14</v>
      </c>
      <c r="F387">
        <v>51</v>
      </c>
      <c r="G387">
        <v>13</v>
      </c>
    </row>
    <row r="388" spans="1:7" x14ac:dyDescent="0.25">
      <c r="A388" s="18" t="s">
        <v>14</v>
      </c>
      <c r="B388">
        <v>77</v>
      </c>
      <c r="D388">
        <v>48</v>
      </c>
      <c r="F388">
        <v>90</v>
      </c>
    </row>
    <row r="389" spans="1:7" x14ac:dyDescent="0.25">
      <c r="A389" s="1" t="s">
        <v>24</v>
      </c>
    </row>
    <row r="390" spans="1:7" x14ac:dyDescent="0.25">
      <c r="A390" s="18" t="s">
        <v>13</v>
      </c>
      <c r="B390">
        <v>222</v>
      </c>
      <c r="C390">
        <v>101</v>
      </c>
      <c r="D390">
        <v>333</v>
      </c>
      <c r="E390">
        <v>85</v>
      </c>
      <c r="F390">
        <v>215</v>
      </c>
      <c r="G390">
        <v>74</v>
      </c>
    </row>
    <row r="391" spans="1:7" x14ac:dyDescent="0.25">
      <c r="A391" s="18" t="s">
        <v>14</v>
      </c>
      <c r="B391">
        <v>194</v>
      </c>
      <c r="D391">
        <v>99</v>
      </c>
      <c r="F391">
        <v>228</v>
      </c>
    </row>
    <row r="392" spans="1:7" x14ac:dyDescent="0.25">
      <c r="A392" s="1" t="s">
        <v>24</v>
      </c>
    </row>
    <row r="393" spans="1:7" x14ac:dyDescent="0.25">
      <c r="A393" s="18" t="s">
        <v>13</v>
      </c>
      <c r="B393" s="13">
        <v>30</v>
      </c>
      <c r="C393" s="13">
        <v>15</v>
      </c>
      <c r="D393" s="13">
        <v>66</v>
      </c>
      <c r="E393" s="20">
        <v>12</v>
      </c>
      <c r="F393">
        <v>39</v>
      </c>
      <c r="G393" s="20">
        <v>11</v>
      </c>
    </row>
    <row r="394" spans="1:7" x14ac:dyDescent="0.25">
      <c r="A394" s="18" t="s">
        <v>14</v>
      </c>
      <c r="B394" s="8">
        <v>43</v>
      </c>
      <c r="C394" s="8"/>
      <c r="D394" s="8">
        <v>10</v>
      </c>
      <c r="F394">
        <v>38</v>
      </c>
    </row>
    <row r="395" spans="1:7" x14ac:dyDescent="0.25">
      <c r="A395" s="1" t="s">
        <v>18</v>
      </c>
      <c r="B395" s="8"/>
      <c r="C395" s="8"/>
      <c r="D395" s="8"/>
      <c r="F395" s="5"/>
    </row>
    <row r="396" spans="1:7" x14ac:dyDescent="0.25">
      <c r="A396" s="18" t="s">
        <v>13</v>
      </c>
      <c r="B396" s="13">
        <v>83</v>
      </c>
      <c r="C396" s="13">
        <v>16</v>
      </c>
      <c r="D396" s="13">
        <v>111</v>
      </c>
      <c r="E396" s="20">
        <v>15</v>
      </c>
      <c r="F396">
        <v>85</v>
      </c>
      <c r="G396" s="20">
        <v>13</v>
      </c>
    </row>
    <row r="397" spans="1:7" x14ac:dyDescent="0.25">
      <c r="A397" s="18" t="s">
        <v>14</v>
      </c>
      <c r="B397" s="13">
        <v>53</v>
      </c>
      <c r="C397" s="13"/>
      <c r="D397" s="13">
        <v>26</v>
      </c>
      <c r="F397" s="8">
        <v>54</v>
      </c>
    </row>
    <row r="398" spans="1:7" x14ac:dyDescent="0.25">
      <c r="A398" s="1" t="s">
        <v>5</v>
      </c>
      <c r="B398" s="8"/>
      <c r="C398" s="8"/>
      <c r="D398" s="8"/>
      <c r="F398" s="8"/>
    </row>
    <row r="399" spans="1:7" x14ac:dyDescent="0.25">
      <c r="A399" s="18" t="s">
        <v>13</v>
      </c>
      <c r="B399" s="13">
        <v>209</v>
      </c>
      <c r="C399" s="13">
        <v>51</v>
      </c>
      <c r="D399" s="13">
        <v>312</v>
      </c>
      <c r="E399" s="20">
        <v>43</v>
      </c>
      <c r="F399" s="19">
        <v>196</v>
      </c>
      <c r="G399" s="20">
        <v>36</v>
      </c>
    </row>
    <row r="400" spans="1:7" x14ac:dyDescent="0.25">
      <c r="A400" s="18" t="s">
        <v>14</v>
      </c>
      <c r="B400" s="20">
        <v>221</v>
      </c>
      <c r="C400" s="20"/>
      <c r="D400" s="20">
        <v>126</v>
      </c>
      <c r="F400" s="19">
        <v>249</v>
      </c>
    </row>
    <row r="401" spans="1:7" x14ac:dyDescent="0.25">
      <c r="A401" s="1" t="s">
        <v>26</v>
      </c>
      <c r="B401" s="8"/>
      <c r="C401" s="8"/>
      <c r="D401" s="8"/>
      <c r="F401" s="8"/>
    </row>
    <row r="402" spans="1:7" x14ac:dyDescent="0.25">
      <c r="A402" s="18" t="s">
        <v>13</v>
      </c>
      <c r="B402" s="13">
        <v>152</v>
      </c>
      <c r="C402" s="13">
        <v>47</v>
      </c>
      <c r="D402" s="13">
        <v>237</v>
      </c>
      <c r="E402" s="20">
        <v>40</v>
      </c>
      <c r="F402" s="13">
        <v>142</v>
      </c>
      <c r="G402" s="20">
        <v>26</v>
      </c>
    </row>
    <row r="403" spans="1:7" x14ac:dyDescent="0.25">
      <c r="A403" s="18" t="s">
        <v>14</v>
      </c>
      <c r="B403" s="8">
        <v>146</v>
      </c>
      <c r="C403" s="8"/>
      <c r="D403" s="8">
        <v>68</v>
      </c>
      <c r="F403" s="13">
        <v>177</v>
      </c>
    </row>
    <row r="404" spans="1:7" x14ac:dyDescent="0.25">
      <c r="A404" s="1" t="s">
        <v>27</v>
      </c>
      <c r="B404" s="8"/>
      <c r="C404" s="8"/>
      <c r="D404" s="8"/>
      <c r="F404" s="8"/>
    </row>
    <row r="405" spans="1:7" x14ac:dyDescent="0.25">
      <c r="A405" s="18" t="s">
        <v>13</v>
      </c>
      <c r="B405" s="13">
        <v>33</v>
      </c>
      <c r="C405" s="13">
        <v>6</v>
      </c>
      <c r="D405" s="13">
        <v>49</v>
      </c>
      <c r="E405" s="20">
        <v>8</v>
      </c>
      <c r="F405" s="13">
        <v>36</v>
      </c>
      <c r="G405" s="20">
        <v>7</v>
      </c>
    </row>
    <row r="406" spans="1:7" x14ac:dyDescent="0.25">
      <c r="A406" s="18" t="s">
        <v>14</v>
      </c>
      <c r="B406" s="19">
        <v>37</v>
      </c>
      <c r="C406" s="19"/>
      <c r="D406" s="19">
        <v>19</v>
      </c>
      <c r="F406" s="13">
        <v>33</v>
      </c>
    </row>
    <row r="407" spans="1:7" x14ac:dyDescent="0.25">
      <c r="A407" s="1" t="s">
        <v>21</v>
      </c>
      <c r="B407" s="8"/>
      <c r="C407" s="8"/>
      <c r="D407" s="8"/>
    </row>
    <row r="408" spans="1:7" x14ac:dyDescent="0.25">
      <c r="A408" s="18" t="s">
        <v>13</v>
      </c>
      <c r="B408" s="13">
        <v>24</v>
      </c>
      <c r="C408" s="13">
        <v>6</v>
      </c>
      <c r="D408" s="13">
        <v>30</v>
      </c>
      <c r="E408" s="20">
        <v>7</v>
      </c>
      <c r="F408">
        <v>22</v>
      </c>
      <c r="G408" s="20">
        <v>4</v>
      </c>
    </row>
    <row r="409" spans="1:7" x14ac:dyDescent="0.25">
      <c r="A409" s="18" t="s">
        <v>14</v>
      </c>
      <c r="B409" s="19">
        <v>25</v>
      </c>
      <c r="C409" s="19"/>
      <c r="D409" s="19">
        <v>18</v>
      </c>
      <c r="E409" s="19"/>
      <c r="F409" s="8">
        <v>29</v>
      </c>
    </row>
    <row r="410" spans="1:7" x14ac:dyDescent="0.25">
      <c r="A410" s="9" t="s">
        <v>7</v>
      </c>
      <c r="B410" s="8"/>
      <c r="C410" s="8"/>
      <c r="D410" s="8"/>
      <c r="F410" s="8"/>
    </row>
    <row r="411" spans="1:7" x14ac:dyDescent="0.25">
      <c r="A411" s="18" t="s">
        <v>13</v>
      </c>
      <c r="B411" s="19">
        <v>126</v>
      </c>
      <c r="C411" s="19">
        <v>43</v>
      </c>
      <c r="D411" s="19">
        <v>197</v>
      </c>
      <c r="E411" s="19">
        <v>39</v>
      </c>
      <c r="F411" s="19">
        <v>122</v>
      </c>
      <c r="G411" s="19">
        <v>34</v>
      </c>
    </row>
    <row r="412" spans="1:7" x14ac:dyDescent="0.25">
      <c r="A412" s="18" t="s">
        <v>14</v>
      </c>
      <c r="B412" s="19">
        <v>171</v>
      </c>
      <c r="C412" s="19"/>
      <c r="D412" s="19">
        <v>104</v>
      </c>
      <c r="E412" s="19"/>
      <c r="F412" s="19">
        <v>184</v>
      </c>
    </row>
    <row r="415" spans="1:7" x14ac:dyDescent="0.25">
      <c r="A415" s="18" t="s">
        <v>96</v>
      </c>
      <c r="B415">
        <f t="shared" ref="B415" si="7">SUM(B411,B408,B405,B402,B399,B396,B393,B390,B387,B384,B381)</f>
        <v>1063</v>
      </c>
      <c r="D415">
        <f t="shared" ref="D415" si="8">SUM(D411,D408,D405,D402,D399,D396,D393,D390,D387,D384,D381)</f>
        <v>1610</v>
      </c>
      <c r="F415">
        <f t="shared" ref="F415" si="9">SUM(F411,F408,F405,F402,F399,F396,F393,F390,F387,F384,F381)</f>
        <v>1029</v>
      </c>
    </row>
    <row r="416" spans="1:7" x14ac:dyDescent="0.25">
      <c r="A416" s="18" t="s">
        <v>97</v>
      </c>
      <c r="B416">
        <f t="shared" ref="B416" si="10">SUM(B412,B409,B406,B403,B400,B397,B394,B391,B388,B385,B382)</f>
        <v>1076</v>
      </c>
      <c r="D416">
        <f t="shared" ref="D416" si="11">SUM(D412,D409,D406,D403,D400,D397,D394,D391,D388,D385,D382)</f>
        <v>573</v>
      </c>
      <c r="F416" s="21">
        <f t="shared" ref="F416" si="12">SUM(F412,F409,F406,F403,F400,F397,F394,F391,F388,F385,F382)</f>
        <v>1205</v>
      </c>
    </row>
    <row r="418" spans="1:7" x14ac:dyDescent="0.25">
      <c r="A418" s="18" t="s">
        <v>127</v>
      </c>
      <c r="B418" s="13"/>
      <c r="C418" s="13">
        <f>SUM(C381:C411)</f>
        <v>341</v>
      </c>
      <c r="E418">
        <f>SUM(E381:E411)</f>
        <v>297</v>
      </c>
      <c r="G418">
        <f>SUM(G381:G411)</f>
        <v>246</v>
      </c>
    </row>
    <row r="419" spans="1:7" x14ac:dyDescent="0.25">
      <c r="A419" s="18"/>
      <c r="B419" s="13"/>
      <c r="C419" s="13"/>
      <c r="D419" s="8"/>
    </row>
    <row r="420" spans="1:7" x14ac:dyDescent="0.25">
      <c r="A420" s="1"/>
      <c r="B420" s="8"/>
      <c r="C420" s="8"/>
      <c r="D420" s="8"/>
    </row>
    <row r="421" spans="1:7" x14ac:dyDescent="0.25">
      <c r="A421" s="18"/>
      <c r="B421" s="13"/>
      <c r="C421" s="13"/>
      <c r="D421" s="19"/>
    </row>
    <row r="422" spans="1:7" x14ac:dyDescent="0.25">
      <c r="A422" s="18"/>
      <c r="B422" s="20"/>
      <c r="C422" s="20"/>
      <c r="D422" s="19"/>
    </row>
    <row r="423" spans="1:7" x14ac:dyDescent="0.25">
      <c r="A423" s="1"/>
      <c r="B423" s="8"/>
      <c r="C423" s="8"/>
      <c r="D423" s="8"/>
    </row>
    <row r="424" spans="1:7" x14ac:dyDescent="0.25">
      <c r="A424" s="18"/>
      <c r="B424" s="13"/>
      <c r="C424" s="13"/>
      <c r="D424" s="13"/>
      <c r="E424" s="20"/>
    </row>
    <row r="425" spans="1:7" x14ac:dyDescent="0.25">
      <c r="A425" s="18"/>
      <c r="B425" s="8"/>
      <c r="C425" s="8"/>
      <c r="D425" s="13"/>
    </row>
    <row r="426" spans="1:7" x14ac:dyDescent="0.25">
      <c r="A426" s="1"/>
      <c r="B426" s="8"/>
      <c r="C426" s="8"/>
      <c r="D426" s="8"/>
    </row>
    <row r="427" spans="1:7" x14ac:dyDescent="0.25">
      <c r="A427" s="18"/>
      <c r="B427" s="13"/>
      <c r="C427" s="13"/>
      <c r="D427" s="13"/>
    </row>
    <row r="428" spans="1:7" x14ac:dyDescent="0.25">
      <c r="A428" s="18"/>
      <c r="B428" s="19"/>
      <c r="C428" s="19"/>
      <c r="D428" s="13"/>
    </row>
    <row r="429" spans="1:7" x14ac:dyDescent="0.25">
      <c r="A429" s="1"/>
      <c r="B429" s="8"/>
      <c r="C429" s="8"/>
    </row>
    <row r="430" spans="1:7" x14ac:dyDescent="0.25">
      <c r="A430" s="18"/>
      <c r="B430" s="13"/>
      <c r="C430" s="13"/>
    </row>
    <row r="431" spans="1:7" x14ac:dyDescent="0.25">
      <c r="A431" s="18"/>
      <c r="B431" s="19"/>
      <c r="C431" s="19"/>
      <c r="D431" s="8"/>
      <c r="E431" s="19"/>
    </row>
    <row r="432" spans="1:7" x14ac:dyDescent="0.25">
      <c r="A432" s="9"/>
      <c r="B432" s="8"/>
      <c r="C432" s="8"/>
      <c r="D432" s="8"/>
    </row>
    <row r="433" spans="1:5" x14ac:dyDescent="0.25">
      <c r="A433" s="18"/>
      <c r="B433" s="19"/>
      <c r="C433" s="19"/>
      <c r="D433" s="19"/>
      <c r="E433" s="19"/>
    </row>
    <row r="434" spans="1:5" x14ac:dyDescent="0.25">
      <c r="A434" s="18"/>
      <c r="B434" s="19"/>
      <c r="C434" s="19"/>
      <c r="D434" s="19"/>
      <c r="E434" s="19"/>
    </row>
    <row r="437" spans="1:5" x14ac:dyDescent="0.25">
      <c r="A437" s="18"/>
    </row>
    <row r="438" spans="1:5" x14ac:dyDescent="0.25">
      <c r="A438" s="18"/>
      <c r="D438" s="21"/>
    </row>
  </sheetData>
  <printOptions horizontalCentered="1" verticalCentered="1" gridLines="1"/>
  <pageMargins left="0.7" right="0.7" top="0.75" bottom="0.75" header="0.3" footer="0.3"/>
  <pageSetup paperSize="5" scale="62" orientation="landscape" r:id="rId1"/>
  <rowBreaks count="8" manualBreakCount="8">
    <brk id="47" max="13" man="1"/>
    <brk id="64" max="13" man="1"/>
    <brk id="117" max="13" man="1"/>
    <brk id="170" max="13" man="1"/>
    <brk id="223" max="13" man="1"/>
    <brk id="276" max="13" man="1"/>
    <brk id="329" max="13" man="1"/>
    <brk id="376" max="13" man="1"/>
  </rowBreaks>
  <colBreaks count="1" manualBreakCount="1">
    <brk id="13" max="41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COUNTY</vt:lpstr>
      <vt:lpstr>COUNTY!Print_Area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cp:lastPrinted>2014-11-17T19:37:56Z</cp:lastPrinted>
  <dcterms:created xsi:type="dcterms:W3CDTF">2013-09-03T17:31:26Z</dcterms:created>
  <dcterms:modified xsi:type="dcterms:W3CDTF">2014-11-18T15:23:22Z</dcterms:modified>
</cp:coreProperties>
</file>