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560" yWindow="560" windowWidth="25040" windowHeight="14420" tabRatio="500"/>
  </bookViews>
  <sheets>
    <sheet name="U.S. President" sheetId="1" r:id="rId1"/>
    <sheet name="U.S. Senator" sheetId="2" r:id="rId2"/>
    <sheet name="NYS Supreme Court" sheetId="3" r:id="rId3"/>
    <sheet name="21st Congressional" sheetId="4" r:id="rId4"/>
    <sheet name="48th Senate" sheetId="5" r:id="rId5"/>
    <sheet name="116th Assembly" sheetId="6" r:id="rId6"/>
    <sheet name="117th Assembly" sheetId="7" r:id="rId7"/>
    <sheet name="120th Assembly" sheetId="8" r:id="rId8"/>
    <sheet name="Alexandria Bay proposal" sheetId="9" r:id="rId9"/>
    <sheet name="Alexandria Bay Village Trustee" sheetId="10" r:id="rId10"/>
    <sheet name="Antwerp Town Justice" sheetId="11" r:id="rId11"/>
    <sheet name="Antwerp Village Trustee" sheetId="12" r:id="rId12"/>
    <sheet name="Black River Trustee" sheetId="13" r:id="rId13"/>
    <sheet name="Brownville Town Justice" sheetId="14" r:id="rId14"/>
    <sheet name="Brownville Village Trustee" sheetId="15" r:id="rId15"/>
    <sheet name="Cape Vincent Village Trustee" sheetId="16" r:id="rId16"/>
    <sheet name="Cape Vincent Village Truste (Va" sheetId="17" r:id="rId17"/>
    <sheet name="Carthage Village Justice" sheetId="18" r:id="rId18"/>
    <sheet name="Carthage Village Trustee" sheetId="19" r:id="rId19"/>
    <sheet name="Champion Town Justice" sheetId="20" r:id="rId20"/>
    <sheet name="Champion Town Council (Vacancy)" sheetId="21" r:id="rId21"/>
    <sheet name="Chaumont Village Trustee" sheetId="22" r:id="rId22"/>
    <sheet name="Clayton Village Trustee" sheetId="23" r:id="rId23"/>
    <sheet name="Deferiet Village Trustee" sheetId="24" r:id="rId24"/>
    <sheet name="Dexter Village Trustee" sheetId="25" r:id="rId25"/>
    <sheet name="Ellisburg Highway Superintenden" sheetId="26" r:id="rId26"/>
    <sheet name="Ellisburg Village Trustee" sheetId="27" r:id="rId27"/>
    <sheet name="Evans Mills Village Trustee" sheetId="28" r:id="rId28"/>
    <sheet name="Mannsville Village Trustee" sheetId="29" r:id="rId29"/>
    <sheet name="Mannsville Village Trustee (Vac" sheetId="30" r:id="rId30"/>
    <sheet name="Philadelphia Proposal" sheetId="31" r:id="rId31"/>
    <sheet name="Philadelphia Town Justice" sheetId="32" r:id="rId32"/>
    <sheet name="Philadelphia Village Mayor" sheetId="33" r:id="rId33"/>
    <sheet name="Philadelphia Village Trustee" sheetId="34" r:id="rId34"/>
    <sheet name="Rutland Town Justice" sheetId="35" r:id="rId35"/>
    <sheet name="Sackets Harbor Village Trustee" sheetId="36" r:id="rId36"/>
    <sheet name="Watertown Town Justice" sheetId="37" r:id="rId37"/>
    <sheet name="Wilna Town Justice" sheetId="38" r:id="rId38"/>
    <sheet name="Wilna Highway Superintendent (V" sheetId="39" r:id="rId3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5" l="1"/>
  <c r="B10" i="23"/>
  <c r="B12" i="20"/>
  <c r="B10" i="17"/>
  <c r="B10" i="16"/>
  <c r="B9" i="15"/>
  <c r="B12" i="14"/>
  <c r="B15" i="14"/>
  <c r="H7" i="13"/>
  <c r="B9" i="13"/>
  <c r="I7" i="13"/>
  <c r="B10" i="13"/>
  <c r="C17" i="13"/>
  <c r="C16" i="13"/>
  <c r="C15" i="13"/>
  <c r="C14" i="13"/>
  <c r="C13" i="13"/>
  <c r="C12" i="13"/>
  <c r="C11" i="13"/>
  <c r="C10" i="13"/>
  <c r="C9" i="13"/>
  <c r="M7" i="13"/>
  <c r="L7" i="13"/>
  <c r="K7" i="13"/>
  <c r="J7" i="13"/>
  <c r="F7" i="13"/>
  <c r="E7" i="13"/>
  <c r="D7" i="13"/>
  <c r="C7" i="13"/>
  <c r="B7" i="13"/>
  <c r="B9" i="12"/>
  <c r="B11" i="11"/>
  <c r="B7" i="10"/>
  <c r="B10" i="10"/>
  <c r="B10" i="9"/>
  <c r="B16" i="8"/>
  <c r="B39" i="7"/>
  <c r="B40" i="7"/>
  <c r="C39" i="7"/>
  <c r="C38" i="7"/>
  <c r="B50" i="6"/>
  <c r="B45" i="6"/>
  <c r="B48" i="6"/>
  <c r="B79" i="5"/>
  <c r="B79" i="4"/>
  <c r="B79" i="3"/>
  <c r="B79" i="2"/>
  <c r="B79" i="1"/>
</calcChain>
</file>

<file path=xl/sharedStrings.xml><?xml version="1.0" encoding="utf-8"?>
<sst xmlns="http://schemas.openxmlformats.org/spreadsheetml/2006/main" count="5747" uniqueCount="1478">
  <si>
    <t>PRESIDENT OF THE UNITED STATES - Vote for ONE</t>
  </si>
  <si>
    <t>SUPREME COURT JUSTICE - VOTE FOR ANY TWO</t>
  </si>
  <si>
    <t>UNITED STATES SENATOR - Vote for ONE</t>
  </si>
  <si>
    <t>Voter Registration</t>
  </si>
  <si>
    <t>% Turnout</t>
  </si>
  <si>
    <t>Hillary Clinton / Tim Kaine</t>
  </si>
  <si>
    <t>Ted Limpert</t>
  </si>
  <si>
    <t>Donald Trump / Michael Pence</t>
  </si>
  <si>
    <t>Scott Delconte</t>
  </si>
  <si>
    <t>Jill Stein / Ajamu Baraka</t>
  </si>
  <si>
    <t>Deborah Karalunas</t>
  </si>
  <si>
    <t>Gary Johnson / Bill Weld</t>
  </si>
  <si>
    <t>Charles E. Schumer</t>
  </si>
  <si>
    <t>Gregory R. Gilbert</t>
  </si>
  <si>
    <t>Write-ins</t>
  </si>
  <si>
    <t>Blanks/Undervotes</t>
  </si>
  <si>
    <t>Voids/Overvotes</t>
  </si>
  <si>
    <t>Andrew Falk</t>
  </si>
  <si>
    <t>Total Votes Cast</t>
  </si>
  <si>
    <t>Blanks</t>
  </si>
  <si>
    <t>Voids</t>
  </si>
  <si>
    <t>Wendy Long</t>
  </si>
  <si>
    <t>Robin Laverne Wilson</t>
  </si>
  <si>
    <t>Alex Merced</t>
  </si>
  <si>
    <t>Write-Ins</t>
  </si>
  <si>
    <t>DEM</t>
  </si>
  <si>
    <t>WF</t>
  </si>
  <si>
    <t>WE</t>
  </si>
  <si>
    <t>REP</t>
  </si>
  <si>
    <t>CON</t>
  </si>
  <si>
    <t>IND</t>
  </si>
  <si>
    <t>GRE</t>
  </si>
  <si>
    <t>LIB</t>
  </si>
  <si>
    <t>ED</t>
  </si>
  <si>
    <t>Absentee Turnout</t>
  </si>
  <si>
    <t>Affidavit Turnout</t>
  </si>
  <si>
    <t>Machine Turnout</t>
  </si>
  <si>
    <t>REF</t>
  </si>
  <si>
    <t>Total turnout</t>
  </si>
  <si>
    <t>Total</t>
  </si>
  <si>
    <t>WRITE-INS</t>
  </si>
  <si>
    <t>13/1</t>
  </si>
  <si>
    <t>13/2</t>
  </si>
  <si>
    <t>13/3</t>
  </si>
  <si>
    <t>14/1</t>
  </si>
  <si>
    <t>14/2</t>
  </si>
  <si>
    <t>15/1</t>
  </si>
  <si>
    <t>15/2</t>
  </si>
  <si>
    <t>15/3</t>
  </si>
  <si>
    <t>ADAMS 1</t>
  </si>
  <si>
    <t>ADAMS 2</t>
  </si>
  <si>
    <t>ADAMS 3</t>
  </si>
  <si>
    <t>ALEX 1</t>
  </si>
  <si>
    <t>ALEX 2</t>
  </si>
  <si>
    <t>ALEX 3</t>
  </si>
  <si>
    <t>ANT 1</t>
  </si>
  <si>
    <t>ANT 2</t>
  </si>
  <si>
    <t>BROWN 1</t>
  </si>
  <si>
    <t>BROWN 2</t>
  </si>
  <si>
    <t>BROWN 3</t>
  </si>
  <si>
    <t>BROWN 4</t>
  </si>
  <si>
    <t>BROWN 5</t>
  </si>
  <si>
    <t>CV 1</t>
  </si>
  <si>
    <t>CV 2</t>
  </si>
  <si>
    <t>CHAMP</t>
  </si>
  <si>
    <t>CHAMP 2</t>
  </si>
  <si>
    <t>CLAY 1</t>
  </si>
  <si>
    <t>CLAY 2</t>
  </si>
  <si>
    <t>CLAY 3</t>
  </si>
  <si>
    <t>ELL 1</t>
  </si>
  <si>
    <t>ELL 2</t>
  </si>
  <si>
    <t>ELL 3</t>
  </si>
  <si>
    <t>ELL 4</t>
  </si>
  <si>
    <t>HEND 1</t>
  </si>
  <si>
    <t>HOUN 1</t>
  </si>
  <si>
    <t>HOUN 2</t>
  </si>
  <si>
    <t>LeRay 1</t>
  </si>
  <si>
    <t>LeRay 2</t>
  </si>
  <si>
    <t>LeRay 3</t>
  </si>
  <si>
    <t>LeRay 4</t>
  </si>
  <si>
    <t>LeRay 5</t>
  </si>
  <si>
    <t>LeRay 6</t>
  </si>
  <si>
    <t>LeRay 7</t>
  </si>
  <si>
    <t>LeRay 8</t>
  </si>
  <si>
    <t>LOR 1</t>
  </si>
  <si>
    <t>Lyme 1</t>
  </si>
  <si>
    <t>Lyme 2</t>
  </si>
  <si>
    <t>Lyme 3</t>
  </si>
  <si>
    <t>ORL 1</t>
  </si>
  <si>
    <t>ORL 2</t>
  </si>
  <si>
    <t>PAM 1</t>
  </si>
  <si>
    <t>PAM 2</t>
  </si>
  <si>
    <t>PHIL 1</t>
  </si>
  <si>
    <t>PHIL  2</t>
  </si>
  <si>
    <t>ROD 1</t>
  </si>
  <si>
    <t>RUT 1</t>
  </si>
  <si>
    <t>RUT 2</t>
  </si>
  <si>
    <t>RUT 3</t>
  </si>
  <si>
    <t>Theresa 1</t>
  </si>
  <si>
    <t>Wat/1</t>
  </si>
  <si>
    <t>Wat / 2</t>
  </si>
  <si>
    <t>Wilna 1</t>
  </si>
  <si>
    <t>Wilna 2</t>
  </si>
  <si>
    <t>Wilna 3</t>
  </si>
  <si>
    <t>Wilna 4</t>
  </si>
  <si>
    <t>Wilna 5</t>
  </si>
  <si>
    <t>Worth 1</t>
  </si>
  <si>
    <t>TOTAL</t>
  </si>
  <si>
    <t>Colllen Knuth</t>
  </si>
  <si>
    <t>12/1</t>
  </si>
  <si>
    <t>"A good human being"</t>
  </si>
  <si>
    <t>David Belloff</t>
  </si>
  <si>
    <t>12/2</t>
  </si>
  <si>
    <t>Bryon McKim</t>
  </si>
  <si>
    <t>David Kellogg</t>
  </si>
  <si>
    <t>12/3</t>
  </si>
  <si>
    <t>Donald Duck</t>
  </si>
  <si>
    <t>12/1 - final</t>
  </si>
  <si>
    <t>Elvis</t>
  </si>
  <si>
    <t>Fifi the Clown</t>
  </si>
  <si>
    <t>Dagon</t>
  </si>
  <si>
    <t>God</t>
  </si>
  <si>
    <t>"Just Bernie"</t>
  </si>
  <si>
    <t>Judge Smails</t>
  </si>
  <si>
    <t>Danzig \﹏/</t>
  </si>
  <si>
    <t>Ken Rucki</t>
  </si>
  <si>
    <t>Edward Gaffney</t>
  </si>
  <si>
    <t>Lust</t>
  </si>
  <si>
    <t>12/2 - final</t>
  </si>
  <si>
    <t>Mickey Mouse</t>
  </si>
  <si>
    <t>"McMullin for President"</t>
  </si>
  <si>
    <t>Scatter</t>
  </si>
  <si>
    <t>Adams 1</t>
  </si>
  <si>
    <t>Kermit</t>
  </si>
  <si>
    <t>Shub-niggurath</t>
  </si>
  <si>
    <t>Mike McGraw</t>
  </si>
  <si>
    <t>Adams 2</t>
  </si>
  <si>
    <t>12/3 - final</t>
  </si>
  <si>
    <t>Molly Reilly</t>
  </si>
  <si>
    <t>Silver Surfer</t>
  </si>
  <si>
    <t>Adams 3</t>
  </si>
  <si>
    <t>Roy Miller</t>
  </si>
  <si>
    <t>"None of the above"</t>
  </si>
  <si>
    <t>Yog-gothoth</t>
  </si>
  <si>
    <t>Alexandria 1</t>
  </si>
  <si>
    <t>Zachary King</t>
  </si>
  <si>
    <t>Alexandria 2</t>
  </si>
  <si>
    <t>13/1 - final</t>
  </si>
  <si>
    <t>Fred Thurber</t>
  </si>
  <si>
    <t>Alexandria 3</t>
  </si>
  <si>
    <t>Alice Cooper</t>
  </si>
  <si>
    <t>Antwerp 1</t>
  </si>
  <si>
    <t>13/2 - final</t>
  </si>
  <si>
    <t>Antwerp 2</t>
  </si>
  <si>
    <t>Andy Bach</t>
  </si>
  <si>
    <t>Brownville 1</t>
  </si>
  <si>
    <t>Brownville 2</t>
  </si>
  <si>
    <t>13/3 - final</t>
  </si>
  <si>
    <t>Arnold S.W.</t>
  </si>
  <si>
    <t>Brownville 3</t>
  </si>
  <si>
    <t>Brownville 4</t>
  </si>
  <si>
    <t>Brownville 5</t>
  </si>
  <si>
    <t>14/1 - final</t>
  </si>
  <si>
    <t>Ben Carson</t>
  </si>
  <si>
    <t>Cape Vincent 1</t>
  </si>
  <si>
    <t>Cape Vincent 2</t>
  </si>
  <si>
    <t>14/2 - final</t>
  </si>
  <si>
    <t>Champion 1</t>
  </si>
  <si>
    <t>Benjamin W. James</t>
  </si>
  <si>
    <t>Champion 2</t>
  </si>
  <si>
    <t>Clayton 1</t>
  </si>
  <si>
    <t>15/1 - final</t>
  </si>
  <si>
    <t>Bernard Sanders</t>
  </si>
  <si>
    <t>Clayton 2</t>
  </si>
  <si>
    <t>Clayton 3</t>
  </si>
  <si>
    <t>Ellisburg 1</t>
  </si>
  <si>
    <t>15/2 - final</t>
  </si>
  <si>
    <t>Bernie Sandars</t>
  </si>
  <si>
    <t>Elllisburg 2</t>
  </si>
  <si>
    <t>Ellisburg 3</t>
  </si>
  <si>
    <t>Ellisburg 4</t>
  </si>
  <si>
    <t>15/3 - final</t>
  </si>
  <si>
    <t>Henderson 1</t>
  </si>
  <si>
    <t>Bernie Sanders</t>
  </si>
  <si>
    <t>Hounsfield 1</t>
  </si>
  <si>
    <t>Hounsfield 2</t>
  </si>
  <si>
    <t>Adams 1 - final</t>
  </si>
  <si>
    <t>Bernie Sanders / Bill Weld</t>
  </si>
  <si>
    <t>Adams 2 - final</t>
  </si>
  <si>
    <t>Bernie Sanders / Gary Johnson</t>
  </si>
  <si>
    <t>Adams 3 - final</t>
  </si>
  <si>
    <t>Bernie Sanders / Joe Biden</t>
  </si>
  <si>
    <t>Alexandria 1 - final</t>
  </si>
  <si>
    <t>Lorraine 1</t>
  </si>
  <si>
    <t>Bernie Sanders / John Kasich</t>
  </si>
  <si>
    <t>Alexandria 2 - final</t>
  </si>
  <si>
    <t>Orleans 1</t>
  </si>
  <si>
    <t>Bernie Sanders / Tim Kaine</t>
  </si>
  <si>
    <t>Orleans 2</t>
  </si>
  <si>
    <t>Alexandria 3 - final</t>
  </si>
  <si>
    <t>Pamelia 1</t>
  </si>
  <si>
    <t>Bernie Sanders / Tulsi Gabbard</t>
  </si>
  <si>
    <t>Pamelia 2</t>
  </si>
  <si>
    <t>Philadelphia 1</t>
  </si>
  <si>
    <t>Antwerp 1 - final.</t>
  </si>
  <si>
    <t>Philadelphia 2</t>
  </si>
  <si>
    <t>Berny Sanders</t>
  </si>
  <si>
    <t>Rodman 1</t>
  </si>
  <si>
    <t>Rutland 1</t>
  </si>
  <si>
    <t>Antwerp 2 - final</t>
  </si>
  <si>
    <t>Rutland 2</t>
  </si>
  <si>
    <t>Bill Kasich</t>
  </si>
  <si>
    <t>Rutland 3</t>
  </si>
  <si>
    <t>Brownville 1 - final</t>
  </si>
  <si>
    <t>Watertown 1</t>
  </si>
  <si>
    <t>Bobby Jindal</t>
  </si>
  <si>
    <t>Watertown 2</t>
  </si>
  <si>
    <t>Brownville 2 - final</t>
  </si>
  <si>
    <t>Brad Stevens</t>
  </si>
  <si>
    <t>Brownville 3 - final.</t>
  </si>
  <si>
    <t>Brandi Peasely</t>
  </si>
  <si>
    <t>Brownville 4 - final</t>
  </si>
  <si>
    <t>Bruce Willis</t>
  </si>
  <si>
    <t>COUNTY TOTALS</t>
  </si>
  <si>
    <t>Votes Cast</t>
  </si>
  <si>
    <t>Brownville 5 - final</t>
  </si>
  <si>
    <t>Burnie Sanders</t>
  </si>
  <si>
    <t>Cape Vincent 1 - final</t>
  </si>
  <si>
    <t>Cape Vincent 2 - final</t>
  </si>
  <si>
    <t>Charles L. Bickel Jr.</t>
  </si>
  <si>
    <t>Scott DelConte</t>
  </si>
  <si>
    <t>Gregory Gilbert</t>
  </si>
  <si>
    <t>Champion 1 - final</t>
  </si>
  <si>
    <t>Charlie Rose</t>
  </si>
  <si>
    <t>Champion 2 - final</t>
  </si>
  <si>
    <t>Colin Powell</t>
  </si>
  <si>
    <t>Clayton 1 - final</t>
  </si>
  <si>
    <t>Cris Bartow</t>
  </si>
  <si>
    <t>Clayton 2 - final</t>
  </si>
  <si>
    <t>Cruz</t>
  </si>
  <si>
    <t>Robin Laverner Wilson GRE</t>
  </si>
  <si>
    <t>Alex Merced LIB</t>
  </si>
  <si>
    <t>21ST CONGRESSIONAL- Vote for ONE</t>
  </si>
  <si>
    <t>Clayton 3 - final</t>
  </si>
  <si>
    <t>Mike Derrick</t>
  </si>
  <si>
    <t>Cthulny Nyarlathotep</t>
  </si>
  <si>
    <t>Elise M. Stefanik</t>
  </si>
  <si>
    <t>Matthew J. Funiciello</t>
  </si>
  <si>
    <t>Ellisburg 1 - final</t>
  </si>
  <si>
    <t>Darrel Castle</t>
  </si>
  <si>
    <t>48TH SENATE - Vote for ONE</t>
  </si>
  <si>
    <t>Elllisburg 2 - final</t>
  </si>
  <si>
    <t>Darrell Carroll</t>
  </si>
  <si>
    <t>Patricia A. Ritchie</t>
  </si>
  <si>
    <t>Ellisburg 3 - final</t>
  </si>
  <si>
    <t>Darrell Castle</t>
  </si>
  <si>
    <t>Azmthoth</t>
  </si>
  <si>
    <t>1</t>
  </si>
  <si>
    <t>Ellisburg 4 - final</t>
  </si>
  <si>
    <t>150</t>
  </si>
  <si>
    <t>11</t>
  </si>
  <si>
    <t>841</t>
  </si>
  <si>
    <t>1002</t>
  </si>
  <si>
    <t>1466</t>
  </si>
  <si>
    <t>68.3%</t>
  </si>
  <si>
    <t>286</t>
  </si>
  <si>
    <t>Darrell Castle / Scott Bradley</t>
  </si>
  <si>
    <t>14</t>
  </si>
  <si>
    <t>527</t>
  </si>
  <si>
    <t>49</t>
  </si>
  <si>
    <t>33</t>
  </si>
  <si>
    <t>3</t>
  </si>
  <si>
    <t>38</t>
  </si>
  <si>
    <t>4</t>
  </si>
  <si>
    <t>42</t>
  </si>
  <si>
    <t>6</t>
  </si>
  <si>
    <t>954</t>
  </si>
  <si>
    <t>Brad Gifford</t>
  </si>
  <si>
    <t>64</t>
  </si>
  <si>
    <t>19</t>
  </si>
  <si>
    <t>736</t>
  </si>
  <si>
    <t>819</t>
  </si>
  <si>
    <t>1153</t>
  </si>
  <si>
    <t>71.0%</t>
  </si>
  <si>
    <t>232</t>
  </si>
  <si>
    <t>Henderson 1 - final</t>
  </si>
  <si>
    <t>422</t>
  </si>
  <si>
    <t>36</t>
  </si>
  <si>
    <t>30</t>
  </si>
  <si>
    <t>51</t>
  </si>
  <si>
    <t>0</t>
  </si>
  <si>
    <t>26</t>
  </si>
  <si>
    <t>Darrell Castle / Scott Bradley (Constitution Party of NY)</t>
  </si>
  <si>
    <t>793</t>
  </si>
  <si>
    <t>Dan Francis</t>
  </si>
  <si>
    <t>73</t>
  </si>
  <si>
    <t>5</t>
  </si>
  <si>
    <t>648</t>
  </si>
  <si>
    <t>"Anbody but her"</t>
  </si>
  <si>
    <t>726</t>
  </si>
  <si>
    <t>962</t>
  </si>
  <si>
    <t>75.5%</t>
  </si>
  <si>
    <t>205</t>
  </si>
  <si>
    <t>9</t>
  </si>
  <si>
    <t>407</t>
  </si>
  <si>
    <t>20</t>
  </si>
  <si>
    <t>2</t>
  </si>
  <si>
    <t>28</t>
  </si>
  <si>
    <t>22</t>
  </si>
  <si>
    <t>704</t>
  </si>
  <si>
    <t>Daniel A. Ames</t>
  </si>
  <si>
    <t>601</t>
  </si>
  <si>
    <t>62</t>
  </si>
  <si>
    <t>55</t>
  </si>
  <si>
    <t>79</t>
  </si>
  <si>
    <t>18</t>
  </si>
  <si>
    <t>8</t>
  </si>
  <si>
    <t>706</t>
  </si>
  <si>
    <t>7</t>
  </si>
  <si>
    <t>245</t>
  </si>
  <si>
    <t>757</t>
  </si>
  <si>
    <t>"Anyone else"</t>
  </si>
  <si>
    <t>56</t>
  </si>
  <si>
    <t>17</t>
  </si>
  <si>
    <t>809</t>
  </si>
  <si>
    <t>70.2%</t>
  </si>
  <si>
    <t>466</t>
  </si>
  <si>
    <t>61</t>
  </si>
  <si>
    <t>70</t>
  </si>
  <si>
    <t>195</t>
  </si>
  <si>
    <t>614</t>
  </si>
  <si>
    <t>"None"</t>
  </si>
  <si>
    <t>779</t>
  </si>
  <si>
    <t>1273</t>
  </si>
  <si>
    <t>61.2%</t>
  </si>
  <si>
    <t>225</t>
  </si>
  <si>
    <t>Hounsfield 1 - final</t>
  </si>
  <si>
    <t>366</t>
  </si>
  <si>
    <t>48</t>
  </si>
  <si>
    <t>46</t>
  </si>
  <si>
    <t>723</t>
  </si>
  <si>
    <t>41</t>
  </si>
  <si>
    <t>75.2%</t>
  </si>
  <si>
    <t>477</t>
  </si>
  <si>
    <t>27</t>
  </si>
  <si>
    <t>34</t>
  </si>
  <si>
    <t>750</t>
  </si>
  <si>
    <t>53</t>
  </si>
  <si>
    <t>Doug Hoffman</t>
  </si>
  <si>
    <t>Darryl Castle Constitution Party</t>
  </si>
  <si>
    <t>149</t>
  </si>
  <si>
    <t>574</t>
  </si>
  <si>
    <t>"Unopposed"</t>
  </si>
  <si>
    <t>739</t>
  </si>
  <si>
    <t>1168</t>
  </si>
  <si>
    <t>69.3%</t>
  </si>
  <si>
    <t>200</t>
  </si>
  <si>
    <t>424</t>
  </si>
  <si>
    <t>13</t>
  </si>
  <si>
    <t>72</t>
  </si>
  <si>
    <t>448</t>
  </si>
  <si>
    <t>80</t>
  </si>
  <si>
    <t>40</t>
  </si>
  <si>
    <t>785</t>
  </si>
  <si>
    <t>Hounsfield 2 - final</t>
  </si>
  <si>
    <t>183</t>
  </si>
  <si>
    <t>596</t>
  </si>
  <si>
    <t>@dril</t>
  </si>
  <si>
    <t>25</t>
  </si>
  <si>
    <t>David Duke</t>
  </si>
  <si>
    <t>10</t>
  </si>
  <si>
    <t>535</t>
  </si>
  <si>
    <t>570</t>
  </si>
  <si>
    <t>788</t>
  </si>
  <si>
    <t>72.3%</t>
  </si>
  <si>
    <t>158</t>
  </si>
  <si>
    <t>291</t>
  </si>
  <si>
    <t>24</t>
  </si>
  <si>
    <t>543</t>
  </si>
  <si>
    <t>Goofy</t>
  </si>
  <si>
    <t>50</t>
  </si>
  <si>
    <t>598</t>
  </si>
  <si>
    <t>LeRay 1 - final</t>
  </si>
  <si>
    <t>670</t>
  </si>
  <si>
    <t>1113</t>
  </si>
  <si>
    <t>David E. Hodge</t>
  </si>
  <si>
    <t>531</t>
  </si>
  <si>
    <t>60.2%</t>
  </si>
  <si>
    <t>162</t>
  </si>
  <si>
    <t>81</t>
  </si>
  <si>
    <t>375</t>
  </si>
  <si>
    <t>136</t>
  </si>
  <si>
    <t>21</t>
  </si>
  <si>
    <t>673</t>
  </si>
  <si>
    <t>32</t>
  </si>
  <si>
    <t>9 Stale Babel</t>
  </si>
  <si>
    <t>636</t>
  </si>
  <si>
    <t>John D. Peck</t>
  </si>
  <si>
    <t>LeRay 2 - final</t>
  </si>
  <si>
    <t>16</t>
  </si>
  <si>
    <t>343</t>
  </si>
  <si>
    <t>656</t>
  </si>
  <si>
    <t>David Evan McMullin / Mindy Finn</t>
  </si>
  <si>
    <t>55.8%</t>
  </si>
  <si>
    <t>109</t>
  </si>
  <si>
    <t>175</t>
  </si>
  <si>
    <t>15</t>
  </si>
  <si>
    <t>357</t>
  </si>
  <si>
    <t>John Dintelmann</t>
  </si>
  <si>
    <t>59</t>
  </si>
  <si>
    <t>740</t>
  </si>
  <si>
    <t>817</t>
  </si>
  <si>
    <t>1256</t>
  </si>
  <si>
    <t>65.0%</t>
  </si>
  <si>
    <t>241</t>
  </si>
  <si>
    <t>380</t>
  </si>
  <si>
    <t>45</t>
  </si>
  <si>
    <t>44</t>
  </si>
  <si>
    <t>LeRay 3 - final</t>
  </si>
  <si>
    <t>770</t>
  </si>
  <si>
    <t>John Peck</t>
  </si>
  <si>
    <t>31</t>
  </si>
  <si>
    <t>825</t>
  </si>
  <si>
    <t>1286</t>
  </si>
  <si>
    <t>64.2%</t>
  </si>
  <si>
    <t>221</t>
  </si>
  <si>
    <t>58</t>
  </si>
  <si>
    <t>431</t>
  </si>
  <si>
    <t>47</t>
  </si>
  <si>
    <t>782</t>
  </si>
  <si>
    <t>Kelsey Chaffins</t>
  </si>
  <si>
    <t>250</t>
  </si>
  <si>
    <t>276</t>
  </si>
  <si>
    <t>57.9%</t>
  </si>
  <si>
    <t>69</t>
  </si>
  <si>
    <t>12</t>
  </si>
  <si>
    <t>132</t>
  </si>
  <si>
    <t>262</t>
  </si>
  <si>
    <t>LeRay 4 - final</t>
  </si>
  <si>
    <t>Donald Trump</t>
  </si>
  <si>
    <t>641</t>
  </si>
  <si>
    <t>688</t>
  </si>
  <si>
    <t>949</t>
  </si>
  <si>
    <t>72.5%</t>
  </si>
  <si>
    <t>137</t>
  </si>
  <si>
    <t>429</t>
  </si>
  <si>
    <t>662</t>
  </si>
  <si>
    <t>Kyle Gyurko</t>
  </si>
  <si>
    <t>417</t>
  </si>
  <si>
    <t>613</t>
  </si>
  <si>
    <t>73.1%</t>
  </si>
  <si>
    <t>91</t>
  </si>
  <si>
    <t>295</t>
  </si>
  <si>
    <t>439</t>
  </si>
  <si>
    <t>LeRay 5 - final</t>
  </si>
  <si>
    <t>Matt Doheny</t>
  </si>
  <si>
    <t>929</t>
  </si>
  <si>
    <t>998</t>
  </si>
  <si>
    <t>1370</t>
  </si>
  <si>
    <t>Dr. Ben Carson</t>
  </si>
  <si>
    <t>72.8%</t>
  </si>
  <si>
    <t>193</t>
  </si>
  <si>
    <t>606</t>
  </si>
  <si>
    <t>126</t>
  </si>
  <si>
    <t>74</t>
  </si>
  <si>
    <t>39</t>
  </si>
  <si>
    <t>444</t>
  </si>
  <si>
    <t>Aaron Farley</t>
  </si>
  <si>
    <t>966</t>
  </si>
  <si>
    <t>Robert C. McEwen</t>
  </si>
  <si>
    <t>472</t>
  </si>
  <si>
    <t>658</t>
  </si>
  <si>
    <t>71.7%</t>
  </si>
  <si>
    <t>128</t>
  </si>
  <si>
    <t>252</t>
  </si>
  <si>
    <t>23</t>
  </si>
  <si>
    <t>LeRay 6 - final</t>
  </si>
  <si>
    <t>418</t>
  </si>
  <si>
    <t>443</t>
  </si>
  <si>
    <t>Rodrigo Duterte</t>
  </si>
  <si>
    <t>144</t>
  </si>
  <si>
    <t>Ed McMullin</t>
  </si>
  <si>
    <t>526</t>
  </si>
  <si>
    <t>Abdullah Monim</t>
  </si>
  <si>
    <t>101</t>
  </si>
  <si>
    <t>481</t>
  </si>
  <si>
    <t>589</t>
  </si>
  <si>
    <t>71.9%</t>
  </si>
  <si>
    <t>347</t>
  </si>
  <si>
    <t>208</t>
  </si>
  <si>
    <t>572</t>
  </si>
  <si>
    <t>LeRay 7 - final</t>
  </si>
  <si>
    <t>68</t>
  </si>
  <si>
    <t>285</t>
  </si>
  <si>
    <t>771</t>
  </si>
  <si>
    <t>Addie Jenne Russell</t>
  </si>
  <si>
    <t>848</t>
  </si>
  <si>
    <t>1226</t>
  </si>
  <si>
    <t>Edmund Gerald Brown Jr.</t>
  </si>
  <si>
    <t>69.2%</t>
  </si>
  <si>
    <t>141</t>
  </si>
  <si>
    <t>513</t>
  </si>
  <si>
    <t>814</t>
  </si>
  <si>
    <t>804</t>
  </si>
  <si>
    <t>The Pope</t>
  </si>
  <si>
    <t>64.8%</t>
  </si>
  <si>
    <t>457</t>
  </si>
  <si>
    <t>54</t>
  </si>
  <si>
    <t>215</t>
  </si>
  <si>
    <t>231</t>
  </si>
  <si>
    <t>353</t>
  </si>
  <si>
    <t>599</t>
  </si>
  <si>
    <t>69.4%</t>
  </si>
  <si>
    <t>LeRay 8 - final</t>
  </si>
  <si>
    <t>Allie Kratzat</t>
  </si>
  <si>
    <t>167</t>
  </si>
  <si>
    <t>Eduardo Garcia</t>
  </si>
  <si>
    <t>238</t>
  </si>
  <si>
    <t>824</t>
  </si>
  <si>
    <t>64.1%</t>
  </si>
  <si>
    <t>489</t>
  </si>
  <si>
    <t>416</t>
  </si>
  <si>
    <t>67</t>
  </si>
  <si>
    <t>655</t>
  </si>
  <si>
    <t>68.4%</t>
  </si>
  <si>
    <t>83</t>
  </si>
  <si>
    <t>278</t>
  </si>
  <si>
    <t>Barack Obama</t>
  </si>
  <si>
    <t>Lorraine 1 - final</t>
  </si>
  <si>
    <t>426</t>
  </si>
  <si>
    <t>Elise Stefanik</t>
  </si>
  <si>
    <t>507</t>
  </si>
  <si>
    <t>274</t>
  </si>
  <si>
    <t>534</t>
  </si>
  <si>
    <t>68.5%</t>
  </si>
  <si>
    <t>57.4%</t>
  </si>
  <si>
    <t>87</t>
  </si>
  <si>
    <t>147</t>
  </si>
  <si>
    <t>344</t>
  </si>
  <si>
    <t>29</t>
  </si>
  <si>
    <t>520</t>
  </si>
  <si>
    <t>207</t>
  </si>
  <si>
    <t>405</t>
  </si>
  <si>
    <t>434</t>
  </si>
  <si>
    <t>621</t>
  </si>
  <si>
    <t>69.9%</t>
  </si>
  <si>
    <t>Lyme 1 - final</t>
  </si>
  <si>
    <t>420</t>
  </si>
  <si>
    <t>686</t>
  </si>
  <si>
    <t>Ellen Degenerous</t>
  </si>
  <si>
    <t>566</t>
  </si>
  <si>
    <t>491</t>
  </si>
  <si>
    <t>933</t>
  </si>
  <si>
    <t>118</t>
  </si>
  <si>
    <t>376</t>
  </si>
  <si>
    <t>35</t>
  </si>
  <si>
    <t>84</t>
  </si>
  <si>
    <t>578</t>
  </si>
  <si>
    <t>372</t>
  </si>
  <si>
    <t>410</t>
  </si>
  <si>
    <t>583</t>
  </si>
  <si>
    <t>70.3%</t>
  </si>
  <si>
    <t>235</t>
  </si>
  <si>
    <t>Lyme 2 - final</t>
  </si>
  <si>
    <t>324</t>
  </si>
  <si>
    <t>389</t>
  </si>
  <si>
    <t>Evan McMilan</t>
  </si>
  <si>
    <t>63</t>
  </si>
  <si>
    <t>594</t>
  </si>
  <si>
    <t>651</t>
  </si>
  <si>
    <t>385</t>
  </si>
  <si>
    <t>871</t>
  </si>
  <si>
    <t>74.7%</t>
  </si>
  <si>
    <t>Bill the Cat</t>
  </si>
  <si>
    <t>403</t>
  </si>
  <si>
    <t>630</t>
  </si>
  <si>
    <t>476</t>
  </si>
  <si>
    <t>997</t>
  </si>
  <si>
    <t>587</t>
  </si>
  <si>
    <t>81.1%</t>
  </si>
  <si>
    <t>100</t>
  </si>
  <si>
    <t>Lyme 3 - final.</t>
  </si>
  <si>
    <t>678</t>
  </si>
  <si>
    <t>267</t>
  </si>
  <si>
    <t>90</t>
  </si>
  <si>
    <t>445</t>
  </si>
  <si>
    <t>Evan McMillan</t>
  </si>
  <si>
    <t>864</t>
  </si>
  <si>
    <t>Brett Kessler</t>
  </si>
  <si>
    <t>259</t>
  </si>
  <si>
    <t>709</t>
  </si>
  <si>
    <t>973</t>
  </si>
  <si>
    <t>1316</t>
  </si>
  <si>
    <t>73.9%</t>
  </si>
  <si>
    <t>204</t>
  </si>
  <si>
    <t>602</t>
  </si>
  <si>
    <t>469</t>
  </si>
  <si>
    <t>71.3%</t>
  </si>
  <si>
    <t>302</t>
  </si>
  <si>
    <t>924</t>
  </si>
  <si>
    <t>97</t>
  </si>
  <si>
    <t>Orleans 1 - final</t>
  </si>
  <si>
    <t>937</t>
  </si>
  <si>
    <t>1011</t>
  </si>
  <si>
    <t>1407</t>
  </si>
  <si>
    <t>367</t>
  </si>
  <si>
    <t>Carlos Camacho</t>
  </si>
  <si>
    <t>661</t>
  </si>
  <si>
    <t>37</t>
  </si>
  <si>
    <t>Evan McMillen</t>
  </si>
  <si>
    <t>972</t>
  </si>
  <si>
    <t>99</t>
  </si>
  <si>
    <t>538</t>
  </si>
  <si>
    <t>852</t>
  </si>
  <si>
    <t>383</t>
  </si>
  <si>
    <t>66.4%</t>
  </si>
  <si>
    <t>323</t>
  </si>
  <si>
    <t>119</t>
  </si>
  <si>
    <t>468</t>
  </si>
  <si>
    <t>Christian Hickey</t>
  </si>
  <si>
    <t>522</t>
  </si>
  <si>
    <t>Orleans 2 - final</t>
  </si>
  <si>
    <t>554</t>
  </si>
  <si>
    <t>774</t>
  </si>
  <si>
    <t>71.6%</t>
  </si>
  <si>
    <t>Evan McMillin</t>
  </si>
  <si>
    <t>537</t>
  </si>
  <si>
    <t>584</t>
  </si>
  <si>
    <t>60</t>
  </si>
  <si>
    <t>77</t>
  </si>
  <si>
    <t>732</t>
  </si>
  <si>
    <t>1109</t>
  </si>
  <si>
    <t>74.3%</t>
  </si>
  <si>
    <t>729</t>
  </si>
  <si>
    <t>186</t>
  </si>
  <si>
    <t>Christina M. Ebey</t>
  </si>
  <si>
    <t>488</t>
  </si>
  <si>
    <t>797</t>
  </si>
  <si>
    <t>103</t>
  </si>
  <si>
    <t>834</t>
  </si>
  <si>
    <t>941</t>
  </si>
  <si>
    <t>1300</t>
  </si>
  <si>
    <t>Pamelia 1 - final</t>
  </si>
  <si>
    <t>72.4%</t>
  </si>
  <si>
    <t>588</t>
  </si>
  <si>
    <t>Evan McMullen</t>
  </si>
  <si>
    <t>911</t>
  </si>
  <si>
    <t>160</t>
  </si>
  <si>
    <t>174</t>
  </si>
  <si>
    <t>80.9%</t>
  </si>
  <si>
    <t>104</t>
  </si>
  <si>
    <t>176</t>
  </si>
  <si>
    <t>209</t>
  </si>
  <si>
    <t>Christopher Nichols</t>
  </si>
  <si>
    <t>437</t>
  </si>
  <si>
    <t>668</t>
  </si>
  <si>
    <t>69.8%</t>
  </si>
  <si>
    <t>300</t>
  </si>
  <si>
    <t>Pamelia 2 - final</t>
  </si>
  <si>
    <t>447</t>
  </si>
  <si>
    <t>Evan McMullin</t>
  </si>
  <si>
    <t>92</t>
  </si>
  <si>
    <t>138</t>
  </si>
  <si>
    <t>318</t>
  </si>
  <si>
    <t>98</t>
  </si>
  <si>
    <t>78</t>
  </si>
  <si>
    <t>370</t>
  </si>
  <si>
    <t>622</t>
  </si>
  <si>
    <t>Christopher Vaphiadis</t>
  </si>
  <si>
    <t>683</t>
  </si>
  <si>
    <t>961</t>
  </si>
  <si>
    <t>71.1%</t>
  </si>
  <si>
    <t>121</t>
  </si>
  <si>
    <t>Philadelphia 1 - final</t>
  </si>
  <si>
    <t>650</t>
  </si>
  <si>
    <t>111</t>
  </si>
  <si>
    <t>Evan McMullin / M. Finn</t>
  </si>
  <si>
    <t>68.2%</t>
  </si>
  <si>
    <t>692</t>
  </si>
  <si>
    <t>810</t>
  </si>
  <si>
    <t>1102</t>
  </si>
  <si>
    <t>73.5%</t>
  </si>
  <si>
    <t>523</t>
  </si>
  <si>
    <t>65</t>
  </si>
  <si>
    <t>Daniel French</t>
  </si>
  <si>
    <t>787</t>
  </si>
  <si>
    <t>690</t>
  </si>
  <si>
    <t>887</t>
  </si>
  <si>
    <t>77.8%</t>
  </si>
  <si>
    <t>216</t>
  </si>
  <si>
    <t>368</t>
  </si>
  <si>
    <t>297</t>
  </si>
  <si>
    <t>Philadelphia 2 - final</t>
  </si>
  <si>
    <t>657</t>
  </si>
  <si>
    <t>Evan McMullin / Mindy Finn</t>
  </si>
  <si>
    <t>849</t>
  </si>
  <si>
    <t>912</t>
  </si>
  <si>
    <t>Darell Aubertine</t>
  </si>
  <si>
    <t>1348</t>
  </si>
  <si>
    <t>67.7%</t>
  </si>
  <si>
    <t>165</t>
  </si>
  <si>
    <t>559</t>
  </si>
  <si>
    <t>894</t>
  </si>
  <si>
    <t>396</t>
  </si>
  <si>
    <t>258</t>
  </si>
  <si>
    <t>378</t>
  </si>
  <si>
    <t>113</t>
  </si>
  <si>
    <t>485</t>
  </si>
  <si>
    <t>Darrel Aubertine</t>
  </si>
  <si>
    <t>246</t>
  </si>
  <si>
    <t>Rodman 1 - final</t>
  </si>
  <si>
    <t>266</t>
  </si>
  <si>
    <t>134</t>
  </si>
  <si>
    <t>66.0%</t>
  </si>
  <si>
    <t>331</t>
  </si>
  <si>
    <t>Darryl Aubertine</t>
  </si>
  <si>
    <t>Evan McMullin / Nate Johnson</t>
  </si>
  <si>
    <t>129</t>
  </si>
  <si>
    <t>74.6%</t>
  </si>
  <si>
    <t>446</t>
  </si>
  <si>
    <t>43</t>
  </si>
  <si>
    <t>188</t>
  </si>
  <si>
    <t>210</t>
  </si>
  <si>
    <t>304</t>
  </si>
  <si>
    <t>69.1%</t>
  </si>
  <si>
    <t>541</t>
  </si>
  <si>
    <t>Darryll Aubertine</t>
  </si>
  <si>
    <t>830</t>
  </si>
  <si>
    <t>298</t>
  </si>
  <si>
    <t>1643</t>
  </si>
  <si>
    <t>50.5%</t>
  </si>
  <si>
    <t>454</t>
  </si>
  <si>
    <t>Rutland 1 - final</t>
  </si>
  <si>
    <t>Donald Gardner</t>
  </si>
  <si>
    <t>802</t>
  </si>
  <si>
    <t>Evan McMullin / Nathan Johnson</t>
  </si>
  <si>
    <t>633</t>
  </si>
  <si>
    <t>419</t>
  </si>
  <si>
    <t>57</t>
  </si>
  <si>
    <t>222</t>
  </si>
  <si>
    <t>749</t>
  </si>
  <si>
    <t>184</t>
  </si>
  <si>
    <t>714</t>
  </si>
  <si>
    <t>Rutland 2 - final</t>
  </si>
  <si>
    <t>142</t>
  </si>
  <si>
    <t>131</t>
  </si>
  <si>
    <t>869</t>
  </si>
  <si>
    <t>289</t>
  </si>
  <si>
    <t>Doug Osborne</t>
  </si>
  <si>
    <t>48.8%</t>
  </si>
  <si>
    <t>Evan Mullan</t>
  </si>
  <si>
    <t>565</t>
  </si>
  <si>
    <t>66.3%</t>
  </si>
  <si>
    <t>140</t>
  </si>
  <si>
    <t>Duane Hazelton</t>
  </si>
  <si>
    <t>139</t>
  </si>
  <si>
    <t>299</t>
  </si>
  <si>
    <t>46.5%</t>
  </si>
  <si>
    <t>553</t>
  </si>
  <si>
    <t>71.4%</t>
  </si>
  <si>
    <t>395</t>
  </si>
  <si>
    <t>Rutland 3 - final</t>
  </si>
  <si>
    <t>479</t>
  </si>
  <si>
    <t>Elmer Fudd</t>
  </si>
  <si>
    <t>652</t>
  </si>
  <si>
    <t>1135</t>
  </si>
  <si>
    <t>192</t>
  </si>
  <si>
    <t>Evan Pettyjohn</t>
  </si>
  <si>
    <t>821</t>
  </si>
  <si>
    <t>330</t>
  </si>
  <si>
    <t>74.0%</t>
  </si>
  <si>
    <t>516</t>
  </si>
  <si>
    <t>76</t>
  </si>
  <si>
    <t>620</t>
  </si>
  <si>
    <t>163</t>
  </si>
  <si>
    <t>George A. Cummings</t>
  </si>
  <si>
    <t>384</t>
  </si>
  <si>
    <t>415</t>
  </si>
  <si>
    <t>608</t>
  </si>
  <si>
    <t>102</t>
  </si>
  <si>
    <t>271</t>
  </si>
  <si>
    <t>940</t>
  </si>
  <si>
    <t>645</t>
  </si>
  <si>
    <t>Theresa 1 - final</t>
  </si>
  <si>
    <t>387</t>
  </si>
  <si>
    <t>452</t>
  </si>
  <si>
    <t>597</t>
  </si>
  <si>
    <t>75.7%</t>
  </si>
  <si>
    <t>88</t>
  </si>
  <si>
    <t>275</t>
  </si>
  <si>
    <t>Even McMullin</t>
  </si>
  <si>
    <t>777</t>
  </si>
  <si>
    <t>George Cummings</t>
  </si>
  <si>
    <t>718</t>
  </si>
  <si>
    <t>108</t>
  </si>
  <si>
    <t>312</t>
  </si>
  <si>
    <t>Watertown 1 - final</t>
  </si>
  <si>
    <t>115</t>
  </si>
  <si>
    <t>512</t>
  </si>
  <si>
    <t>Franklin Graham</t>
  </si>
  <si>
    <t>254</t>
  </si>
  <si>
    <t>280</t>
  </si>
  <si>
    <t>268</t>
  </si>
  <si>
    <t>698</t>
  </si>
  <si>
    <t>748</t>
  </si>
  <si>
    <t>1095</t>
  </si>
  <si>
    <t>145</t>
  </si>
  <si>
    <t>497</t>
  </si>
  <si>
    <t>George E. Cummings</t>
  </si>
  <si>
    <t>724</t>
  </si>
  <si>
    <t>Watertown 2 - final</t>
  </si>
  <si>
    <t>82</t>
  </si>
  <si>
    <t>510</t>
  </si>
  <si>
    <t>345</t>
  </si>
  <si>
    <t>77.0%</t>
  </si>
  <si>
    <t>112</t>
  </si>
  <si>
    <t>Gary Johnson/Bill Weld</t>
  </si>
  <si>
    <t>52</t>
  </si>
  <si>
    <t>414</t>
  </si>
  <si>
    <t>Gerald Young</t>
  </si>
  <si>
    <t>500</t>
  </si>
  <si>
    <t>626</t>
  </si>
  <si>
    <t>665</t>
  </si>
  <si>
    <t>957</t>
  </si>
  <si>
    <t>69.5%</t>
  </si>
  <si>
    <t>94</t>
  </si>
  <si>
    <t>637</t>
  </si>
  <si>
    <t>659</t>
  </si>
  <si>
    <t>Wilna 1 - final</t>
  </si>
  <si>
    <t>979</t>
  </si>
  <si>
    <t>67.3%</t>
  </si>
  <si>
    <t>133</t>
  </si>
  <si>
    <t>397</t>
  </si>
  <si>
    <t>General James Mattis, USMC (Ret.)</t>
  </si>
  <si>
    <t>296</t>
  </si>
  <si>
    <t>328</t>
  </si>
  <si>
    <t>484</t>
  </si>
  <si>
    <t>67.8%</t>
  </si>
  <si>
    <t>191</t>
  </si>
  <si>
    <t>294</t>
  </si>
  <si>
    <t>319</t>
  </si>
  <si>
    <t>72.0%</t>
  </si>
  <si>
    <t>Wilna 2 - final</t>
  </si>
  <si>
    <t>201</t>
  </si>
  <si>
    <t>George Bush</t>
  </si>
  <si>
    <t>486</t>
  </si>
  <si>
    <t>555</t>
  </si>
  <si>
    <t>580</t>
  </si>
  <si>
    <t>794</t>
  </si>
  <si>
    <t>73.0%</t>
  </si>
  <si>
    <t>592</t>
  </si>
  <si>
    <t>Herambe</t>
  </si>
  <si>
    <t>511</t>
  </si>
  <si>
    <t>110</t>
  </si>
  <si>
    <t>70.7%</t>
  </si>
  <si>
    <t>Wilna 3 - final</t>
  </si>
  <si>
    <t>73.4%</t>
  </si>
  <si>
    <t>494</t>
  </si>
  <si>
    <t>674</t>
  </si>
  <si>
    <t>Hoisten</t>
  </si>
  <si>
    <t>693</t>
  </si>
  <si>
    <t>685</t>
  </si>
  <si>
    <t>77.2%</t>
  </si>
  <si>
    <t>156</t>
  </si>
  <si>
    <t>166</t>
  </si>
  <si>
    <t>68.9%</t>
  </si>
  <si>
    <t>Wilna 4 - final</t>
  </si>
  <si>
    <t>Jack Natali</t>
  </si>
  <si>
    <t>God Bless America</t>
  </si>
  <si>
    <t>981</t>
  </si>
  <si>
    <t>1065</t>
  </si>
  <si>
    <t>1554</t>
  </si>
  <si>
    <t>66</t>
  </si>
  <si>
    <t>1029</t>
  </si>
  <si>
    <t>Wilna 5 - final</t>
  </si>
  <si>
    <t>1017</t>
  </si>
  <si>
    <t>1115</t>
  </si>
  <si>
    <t>1584</t>
  </si>
  <si>
    <t>70.4%</t>
  </si>
  <si>
    <t>628</t>
  </si>
  <si>
    <t>251</t>
  </si>
  <si>
    <t>God help us</t>
  </si>
  <si>
    <t>1074</t>
  </si>
  <si>
    <t>James Lee</t>
  </si>
  <si>
    <t>922</t>
  </si>
  <si>
    <t>1043</t>
  </si>
  <si>
    <t>1451</t>
  </si>
  <si>
    <t>170</t>
  </si>
  <si>
    <t>681</t>
  </si>
  <si>
    <t>Worth 1 - final</t>
  </si>
  <si>
    <t>1009</t>
  </si>
  <si>
    <t>God Our Lord</t>
  </si>
  <si>
    <t>1427</t>
  </si>
  <si>
    <t>64.6%</t>
  </si>
  <si>
    <t>213</t>
  </si>
  <si>
    <t>533</t>
  </si>
  <si>
    <t>181</t>
  </si>
  <si>
    <t>892</t>
  </si>
  <si>
    <t>Jean LaCroix</t>
  </si>
  <si>
    <t>59.7%</t>
  </si>
  <si>
    <t>Gov. John Kasich</t>
  </si>
  <si>
    <t>93</t>
  </si>
  <si>
    <t>122</t>
  </si>
  <si>
    <t>Jeffery Graham</t>
  </si>
  <si>
    <t>86</t>
  </si>
  <si>
    <t>135</t>
  </si>
  <si>
    <t>Hon. Jon McHugh</t>
  </si>
  <si>
    <t>68.8%</t>
  </si>
  <si>
    <t>211</t>
  </si>
  <si>
    <t>177</t>
  </si>
  <si>
    <t>Jill Stein</t>
  </si>
  <si>
    <t>66.7%</t>
  </si>
  <si>
    <t>212</t>
  </si>
  <si>
    <t>475</t>
  </si>
  <si>
    <t>805</t>
  </si>
  <si>
    <t>63.6%</t>
  </si>
  <si>
    <t>826</t>
  </si>
  <si>
    <t>495</t>
  </si>
  <si>
    <t>50.3%</t>
  </si>
  <si>
    <t>71</t>
  </si>
  <si>
    <t>Hunter J. Anderson</t>
  </si>
  <si>
    <t>124</t>
  </si>
  <si>
    <t>164</t>
  </si>
  <si>
    <t>78.7%</t>
  </si>
  <si>
    <t>154</t>
  </si>
  <si>
    <t>672</t>
  </si>
  <si>
    <t>Joe Butler</t>
  </si>
  <si>
    <t>3164</t>
  </si>
  <si>
    <t>576</t>
  </si>
  <si>
    <t>34870</t>
  </si>
  <si>
    <t>38610</t>
  </si>
  <si>
    <t>56278</t>
  </si>
  <si>
    <t>68.6%</t>
  </si>
  <si>
    <t>8139</t>
  </si>
  <si>
    <t>23059</t>
  </si>
  <si>
    <t>2210</t>
  </si>
  <si>
    <t>1538</t>
  </si>
  <si>
    <t>1367</t>
  </si>
  <si>
    <t>255</t>
  </si>
  <si>
    <t>John Byrne</t>
  </si>
  <si>
    <t>James Barnes / Steve Rogers</t>
  </si>
  <si>
    <t>37134</t>
  </si>
  <si>
    <t>123</t>
  </si>
  <si>
    <t>John Byrnes</t>
  </si>
  <si>
    <t>James Carter</t>
  </si>
  <si>
    <t>57.3%</t>
  </si>
  <si>
    <t>364</t>
  </si>
  <si>
    <t>Jon Stewart</t>
  </si>
  <si>
    <t>413</t>
  </si>
  <si>
    <t>67.9%</t>
  </si>
  <si>
    <t>306</t>
  </si>
  <si>
    <t>8794</t>
  </si>
  <si>
    <t>373</t>
  </si>
  <si>
    <t>23.7%</t>
  </si>
  <si>
    <t>Josh Lewis</t>
  </si>
  <si>
    <t>26949</t>
  </si>
  <si>
    <t>72.6%</t>
  </si>
  <si>
    <t>449</t>
  </si>
  <si>
    <t>3.7%</t>
  </si>
  <si>
    <t>371</t>
  </si>
  <si>
    <t>530</t>
  </si>
  <si>
    <t>73.8%</t>
  </si>
  <si>
    <t>346</t>
  </si>
  <si>
    <t>89</t>
  </si>
  <si>
    <t>441</t>
  </si>
  <si>
    <t>Kevin Contino</t>
  </si>
  <si>
    <t>279</t>
  </si>
  <si>
    <t>68.0%</t>
  </si>
  <si>
    <t>239</t>
  </si>
  <si>
    <t>Kyle Rutigliano</t>
  </si>
  <si>
    <t>James P. Dawson</t>
  </si>
  <si>
    <t>503</t>
  </si>
  <si>
    <t>Leon Ilnotzki</t>
  </si>
  <si>
    <t>350</t>
  </si>
  <si>
    <t>Linda Leonard</t>
  </si>
  <si>
    <t>James P. Shaw / Ron Pierce</t>
  </si>
  <si>
    <t>550</t>
  </si>
  <si>
    <t>Matthew A. Doheny</t>
  </si>
  <si>
    <t>Clinton/Kaine</t>
  </si>
  <si>
    <t>Mel Busler</t>
  </si>
  <si>
    <t>James Webb</t>
  </si>
  <si>
    <t>327</t>
  </si>
  <si>
    <t>67.6%</t>
  </si>
  <si>
    <t>MEMBER OF ASSEMBLY 116th - Vote for ONE</t>
  </si>
  <si>
    <t>Michael Brassourd</t>
  </si>
  <si>
    <t>71.8%</t>
  </si>
  <si>
    <t>Trump/Pence</t>
  </si>
  <si>
    <t>Jeb Bush</t>
  </si>
  <si>
    <t>264</t>
  </si>
  <si>
    <t>Michael Schell</t>
  </si>
  <si>
    <t>Stein/Baraka</t>
  </si>
  <si>
    <t>421</t>
  </si>
  <si>
    <t>Jeff Flake</t>
  </si>
  <si>
    <t>514</t>
  </si>
  <si>
    <t>379</t>
  </si>
  <si>
    <t>440</t>
  </si>
  <si>
    <t>Johnson/Weld IND</t>
  </si>
  <si>
    <t>Jesse S. Bartlett</t>
  </si>
  <si>
    <t>63.9%</t>
  </si>
  <si>
    <t>313</t>
  </si>
  <si>
    <t>Minnie Mouse</t>
  </si>
  <si>
    <t>Johnson/Weld LIB</t>
  </si>
  <si>
    <t>Jessica Lehman</t>
  </si>
  <si>
    <t>Molly C. Reilly</t>
  </si>
  <si>
    <t>365</t>
  </si>
  <si>
    <t>1064</t>
  </si>
  <si>
    <t>946</t>
  </si>
  <si>
    <t>Bill Bixby</t>
  </si>
  <si>
    <t>75</t>
  </si>
  <si>
    <t>202</t>
  </si>
  <si>
    <t>862</t>
  </si>
  <si>
    <t>388</t>
  </si>
  <si>
    <t>Scattering</t>
  </si>
  <si>
    <t>Jesus Christ</t>
  </si>
  <si>
    <t>790</t>
  </si>
  <si>
    <t>1110</t>
  </si>
  <si>
    <t>70.1%</t>
  </si>
  <si>
    <t>775</t>
  </si>
  <si>
    <t>173</t>
  </si>
  <si>
    <t>288</t>
  </si>
  <si>
    <t>Obama</t>
  </si>
  <si>
    <t>703</t>
  </si>
  <si>
    <t>Dan Flatley</t>
  </si>
  <si>
    <t>Jesus of Nazareth</t>
  </si>
  <si>
    <t>756</t>
  </si>
  <si>
    <t>362</t>
  </si>
  <si>
    <t>265</t>
  </si>
  <si>
    <t>127</t>
  </si>
  <si>
    <t>916</t>
  </si>
  <si>
    <t>742</t>
  </si>
  <si>
    <t>Paul Alteri</t>
  </si>
  <si>
    <t>David M. Shannon</t>
  </si>
  <si>
    <t>425</t>
  </si>
  <si>
    <t>632</t>
  </si>
  <si>
    <t>Joe Biden / Bernie Sanders</t>
  </si>
  <si>
    <t>786</t>
  </si>
  <si>
    <t>David Morse</t>
  </si>
  <si>
    <t>161</t>
  </si>
  <si>
    <t>761</t>
  </si>
  <si>
    <t>Paul Brunow</t>
  </si>
  <si>
    <t>539</t>
  </si>
  <si>
    <t>Michael A. Maturen</t>
  </si>
  <si>
    <t>Joel Jamison</t>
  </si>
  <si>
    <t>261</t>
  </si>
  <si>
    <t>640</t>
  </si>
  <si>
    <t>Paul Robbins</t>
  </si>
  <si>
    <t>John Fogerty</t>
  </si>
  <si>
    <t>355</t>
  </si>
  <si>
    <t>Jarrod Radley</t>
  </si>
  <si>
    <t>427</t>
  </si>
  <si>
    <t>155</t>
  </si>
  <si>
    <t>John Kaisch</t>
  </si>
  <si>
    <t>773</t>
  </si>
  <si>
    <t>Robert Krone</t>
  </si>
  <si>
    <t>Keith Walker</t>
  </si>
  <si>
    <t>John Kasich</t>
  </si>
  <si>
    <t>117</t>
  </si>
  <si>
    <t>John Kaskich</t>
  </si>
  <si>
    <t>Roger Eastman</t>
  </si>
  <si>
    <t>Kim Contino</t>
  </si>
  <si>
    <t>3097</t>
  </si>
  <si>
    <t>38541</t>
  </si>
  <si>
    <t>25564</t>
  </si>
  <si>
    <t>2714</t>
  </si>
  <si>
    <t>2987</t>
  </si>
  <si>
    <t>John Kusich</t>
  </si>
  <si>
    <t>317</t>
  </si>
  <si>
    <t>31691</t>
  </si>
  <si>
    <t>Roger Williams</t>
  </si>
  <si>
    <t>453</t>
  </si>
  <si>
    <t>Kimberly Contino</t>
  </si>
  <si>
    <t>Ron Robertson</t>
  </si>
  <si>
    <t>James Ganter</t>
  </si>
  <si>
    <t>John M McHugh Secretary Army, Emeritus</t>
  </si>
  <si>
    <t>579</t>
  </si>
  <si>
    <t>Sam Vaphiadis</t>
  </si>
  <si>
    <t>358</t>
  </si>
  <si>
    <t>339</t>
  </si>
  <si>
    <t>John McCain</t>
  </si>
  <si>
    <t>107</t>
  </si>
  <si>
    <t>John McHugh</t>
  </si>
  <si>
    <t>242</t>
  </si>
  <si>
    <t>Robert Cantwell</t>
  </si>
  <si>
    <t>Sean Hennessy</t>
  </si>
  <si>
    <t>179</t>
  </si>
  <si>
    <t>Seth Buchman</t>
  </si>
  <si>
    <t>Shawn McCormick</t>
  </si>
  <si>
    <t>John R. Kasick</t>
  </si>
  <si>
    <t>Ronald Vondeusen</t>
  </si>
  <si>
    <t>31582</t>
  </si>
  <si>
    <t>100.0%</t>
  </si>
  <si>
    <t>Sir Didymus Schumann</t>
  </si>
  <si>
    <t>248</t>
  </si>
  <si>
    <t>Stephen C. Foy</t>
  </si>
  <si>
    <t>Stephen Schwender</t>
  </si>
  <si>
    <t>John R. Powers</t>
  </si>
  <si>
    <t>Steve Hunt II</t>
  </si>
  <si>
    <t>Sue Sheedy</t>
  </si>
  <si>
    <t>Susan Mahoney</t>
  </si>
  <si>
    <t>Russ Finley</t>
  </si>
  <si>
    <t>Ted Ford</t>
  </si>
  <si>
    <t>John Stewert</t>
  </si>
  <si>
    <t>Todd Burker</t>
  </si>
  <si>
    <t>William Bouck</t>
  </si>
  <si>
    <t>S.O. Badd</t>
  </si>
  <si>
    <t>William Sheridan</t>
  </si>
  <si>
    <t>Johnny Truesdell</t>
  </si>
  <si>
    <t>152</t>
  </si>
  <si>
    <t>Sterling Thompson Jr.</t>
  </si>
  <si>
    <t>Jonathan J. Schell</t>
  </si>
  <si>
    <t>631</t>
  </si>
  <si>
    <t>The King in Yellow</t>
  </si>
  <si>
    <t>Joshua Graham Thomson</t>
  </si>
  <si>
    <t>467</t>
  </si>
  <si>
    <t>Trey Anastasio</t>
  </si>
  <si>
    <t>Judy Hanrahan</t>
  </si>
  <si>
    <t>206</t>
  </si>
  <si>
    <t>791</t>
  </si>
  <si>
    <t>Justin Crescent</t>
  </si>
  <si>
    <t>Justin Perkins</t>
  </si>
  <si>
    <t>337</t>
  </si>
  <si>
    <t>646</t>
  </si>
  <si>
    <t>895</t>
  </si>
  <si>
    <t>MEMBER OF ASSEMBLY 117th - Vote for ONE</t>
  </si>
  <si>
    <t>Kasic</t>
  </si>
  <si>
    <t>Kenneth Blankenbush</t>
  </si>
  <si>
    <t>240</t>
  </si>
  <si>
    <t>515</t>
  </si>
  <si>
    <t>Total Turnout</t>
  </si>
  <si>
    <t>Kathy Tucker</t>
  </si>
  <si>
    <t>116</t>
  </si>
  <si>
    <t>315</t>
  </si>
  <si>
    <t>310</t>
  </si>
  <si>
    <t>Kirk Gilchrist</t>
  </si>
  <si>
    <t>721</t>
  </si>
  <si>
    <t>☒</t>
  </si>
  <si>
    <t>229</t>
  </si>
  <si>
    <t>228</t>
  </si>
  <si>
    <t>Lucifer</t>
  </si>
  <si>
    <t>Addie Russell</t>
  </si>
  <si>
    <t>634</t>
  </si>
  <si>
    <t>Clyde Moore</t>
  </si>
  <si>
    <t>316</t>
  </si>
  <si>
    <t>M. Rubio</t>
  </si>
  <si>
    <t>Curtis Brown</t>
  </si>
  <si>
    <t>MacMillan</t>
  </si>
  <si>
    <t>1036</t>
  </si>
  <si>
    <t>2102</t>
  </si>
  <si>
    <t>21339</t>
  </si>
  <si>
    <t>23768</t>
  </si>
  <si>
    <t>34316</t>
  </si>
  <si>
    <t>10733</t>
  </si>
  <si>
    <t>1264</t>
  </si>
  <si>
    <t>9279</t>
  </si>
  <si>
    <t>1005</t>
  </si>
  <si>
    <t>Erkki Oman</t>
  </si>
  <si>
    <t>Eugene V. Debs</t>
  </si>
  <si>
    <t>Frank Phillips</t>
  </si>
  <si>
    <t>Maple Walnut</t>
  </si>
  <si>
    <t>Marco Rubio</t>
  </si>
  <si>
    <t>John Gaus</t>
  </si>
  <si>
    <t>Mauteren Munoz American Soliday Party</t>
  </si>
  <si>
    <t>Leslie</t>
  </si>
  <si>
    <t>McCullen</t>
  </si>
  <si>
    <t>Michael Philip Cline</t>
  </si>
  <si>
    <t>Michael Pierce</t>
  </si>
  <si>
    <t>Michael A. Maturen / Juan A. Munoz</t>
  </si>
  <si>
    <t>Michelle Tully</t>
  </si>
  <si>
    <t>Michael Maturen</t>
  </si>
  <si>
    <t>Nathaniel Culbertson</t>
  </si>
  <si>
    <t>Opus</t>
  </si>
  <si>
    <t>Patrick Jareo</t>
  </si>
  <si>
    <t>Michael Pence / Donald Trump</t>
  </si>
  <si>
    <t>Rodrigo Drake</t>
  </si>
  <si>
    <t>Void</t>
  </si>
  <si>
    <t>Michael R. Pence</t>
  </si>
  <si>
    <t>Michelle Gravelle</t>
  </si>
  <si>
    <t>Write-in</t>
  </si>
  <si>
    <t>Michelle Obama</t>
  </si>
  <si>
    <t>MEMBER OF ASSEMBLY 120th - Vote for ONE</t>
  </si>
  <si>
    <t>William A. Barclay</t>
  </si>
  <si>
    <t>Mike Ritland / Jack Spirko</t>
  </si>
  <si>
    <t>106</t>
  </si>
  <si>
    <t>Miss Piggy / Kermit</t>
  </si>
  <si>
    <t>Mitt Romey</t>
  </si>
  <si>
    <t>Proposal - Vote for 1</t>
  </si>
  <si>
    <t>463</t>
  </si>
  <si>
    <t>YES</t>
  </si>
  <si>
    <t>NO</t>
  </si>
  <si>
    <t>1311</t>
  </si>
  <si>
    <t>1423</t>
  </si>
  <si>
    <t>1982</t>
  </si>
  <si>
    <t>970</t>
  </si>
  <si>
    <t>Mitt Romney</t>
  </si>
  <si>
    <t>99.7%</t>
  </si>
  <si>
    <t>Don Killenbeck</t>
  </si>
  <si>
    <t>Mitt Romney / Michael R. Pence</t>
  </si>
  <si>
    <t>Write in</t>
  </si>
  <si>
    <t>Frank Loomis</t>
  </si>
  <si>
    <t>Kenneth Blankenship</t>
  </si>
  <si>
    <t>220</t>
  </si>
  <si>
    <t>408</t>
  </si>
  <si>
    <t>Nikki Six</t>
  </si>
  <si>
    <t>Nolan D. Pitkin</t>
  </si>
  <si>
    <t>46.1%</t>
  </si>
  <si>
    <t>53.9%</t>
  </si>
  <si>
    <t>Paul D. Ryan</t>
  </si>
  <si>
    <t>Village Trustee - Vote for 2</t>
  </si>
  <si>
    <t>Mark H. Reynolds</t>
  </si>
  <si>
    <t>Nicholas R. Speach</t>
  </si>
  <si>
    <t>Paul Ryan</t>
  </si>
  <si>
    <t>Paul Ryan / John Kasich</t>
  </si>
  <si>
    <t>Paul Ryan Speaker of the House Rep.</t>
  </si>
  <si>
    <t>Town Justice - Vote for 1</t>
  </si>
  <si>
    <t>Pence</t>
  </si>
  <si>
    <t>42.5%</t>
  </si>
  <si>
    <t>Lucas J. Whitmore</t>
  </si>
  <si>
    <t>28.0%</t>
  </si>
  <si>
    <t>Steve Jarvis</t>
  </si>
  <si>
    <t>23.1%</t>
  </si>
  <si>
    <t>Stephen Jarvis</t>
  </si>
  <si>
    <t>0.3%</t>
  </si>
  <si>
    <t>Steven Jarvis</t>
  </si>
  <si>
    <t>3.2%</t>
  </si>
  <si>
    <t>S Jarvis</t>
  </si>
  <si>
    <t>0.1%</t>
  </si>
  <si>
    <t>Pluto</t>
  </si>
  <si>
    <t>Steve Jarvois</t>
  </si>
  <si>
    <t>Steve Jarvil</t>
  </si>
  <si>
    <t>Jarvis</t>
  </si>
  <si>
    <t>214</t>
  </si>
  <si>
    <t>Steve Javis</t>
  </si>
  <si>
    <t>Vern Klein</t>
  </si>
  <si>
    <t>Steve Jervos</t>
  </si>
  <si>
    <t>Jarvis, Steve</t>
  </si>
  <si>
    <t>Steve Jarvice</t>
  </si>
  <si>
    <t>Charles Stouer</t>
  </si>
  <si>
    <t>349</t>
  </si>
  <si>
    <t>Antwerp totals</t>
  </si>
  <si>
    <t>Jarvis, Reynolds</t>
  </si>
  <si>
    <t>Rand Paul</t>
  </si>
  <si>
    <t>647</t>
  </si>
  <si>
    <t>Cindy Penn</t>
  </si>
  <si>
    <t>1008</t>
  </si>
  <si>
    <t>Raymond A. Lepper Jr.</t>
  </si>
  <si>
    <t>561</t>
  </si>
  <si>
    <t>Douglas Senecal</t>
  </si>
  <si>
    <t>130</t>
  </si>
  <si>
    <t>563</t>
  </si>
  <si>
    <t>Vernon Klein</t>
  </si>
  <si>
    <t>Write In</t>
  </si>
  <si>
    <t>Ant 1</t>
  </si>
  <si>
    <t>Ant 2</t>
  </si>
  <si>
    <t>Blanks/Voids</t>
  </si>
  <si>
    <t>Cynthia Penn</t>
  </si>
  <si>
    <t>Nick Stone</t>
  </si>
  <si>
    <t>Raymond Slate</t>
  </si>
  <si>
    <t>Daffy Duck</t>
  </si>
  <si>
    <t>Rick Flair</t>
  </si>
  <si>
    <t>Ron Hall</t>
  </si>
  <si>
    <t>Ron Paul</t>
  </si>
  <si>
    <t>Ron Paul / Rand Paul</t>
  </si>
  <si>
    <t>Ross Perot / James Stockdale</t>
  </si>
  <si>
    <t>Lynne Altman</t>
  </si>
  <si>
    <t>Dale Davidson</t>
  </si>
  <si>
    <t>Roy H. Seeber</t>
  </si>
  <si>
    <t>Corey Decillis</t>
  </si>
  <si>
    <t>Gary McCullouch</t>
  </si>
  <si>
    <t>Rodney St. Peter</t>
  </si>
  <si>
    <t>Totals</t>
  </si>
  <si>
    <t>Rudolph Giuliani</t>
  </si>
  <si>
    <t>Ronnie Haymond</t>
  </si>
  <si>
    <t>Sanders</t>
  </si>
  <si>
    <t>Shawn Griffin</t>
  </si>
  <si>
    <t>Corey DeCillis</t>
  </si>
  <si>
    <t>Sophia the First</t>
  </si>
  <si>
    <t>David Leonard</t>
  </si>
  <si>
    <t>Ed C</t>
  </si>
  <si>
    <t>Stephen W. Burke</t>
  </si>
  <si>
    <t>Jim O'Brien</t>
  </si>
  <si>
    <t>John Cook</t>
  </si>
  <si>
    <t>Sweet Meteor of Death</t>
  </si>
  <si>
    <t>John Dougan</t>
  </si>
  <si>
    <t>Francis Dunbar</t>
  </si>
  <si>
    <t>Thomas Piroli</t>
  </si>
  <si>
    <t>Ted Cruz</t>
  </si>
  <si>
    <t>Kathy L. Quencer</t>
  </si>
  <si>
    <t>Teddy Roosevelt / Jimmy Carter</t>
  </si>
  <si>
    <t>Thomas S. Monson</t>
  </si>
  <si>
    <t>Brownville totals</t>
  </si>
  <si>
    <t>Vincent K. McMahon</t>
  </si>
  <si>
    <t>Brown 1</t>
  </si>
  <si>
    <t>Brow 2</t>
  </si>
  <si>
    <t>Brow 3</t>
  </si>
  <si>
    <t>Brow 4</t>
  </si>
  <si>
    <t>Brow 5</t>
  </si>
  <si>
    <t>Jay Clookey Jr.</t>
  </si>
  <si>
    <t>Donald Gunderson</t>
  </si>
  <si>
    <t>Vladimir Putin</t>
  </si>
  <si>
    <t>John Humphrey</t>
  </si>
  <si>
    <t>Don Gunderson</t>
  </si>
  <si>
    <t>William Perkins Black River, NY</t>
  </si>
  <si>
    <t>Carrie A. Lasage</t>
  </si>
  <si>
    <t>Leo K. Thompson</t>
  </si>
  <si>
    <t>WM T. Utess / Sigrid Utess</t>
  </si>
  <si>
    <t>Yosemite Sam / Daffy Duck</t>
  </si>
  <si>
    <t>Carrie Lasage</t>
  </si>
  <si>
    <t>James Monroe</t>
  </si>
  <si>
    <t>Chad Baxter</t>
  </si>
  <si>
    <t>Robert A. Ewing</t>
  </si>
  <si>
    <t>Jerry D. Golden</t>
  </si>
  <si>
    <t>Village Trustee (Vacancy)- Vote for 2</t>
  </si>
  <si>
    <t>Village Justice - Vote for One</t>
  </si>
  <si>
    <t>Elisabeth P. Brennan</t>
  </si>
  <si>
    <t>John B. DeFrancesco</t>
  </si>
  <si>
    <t>Pamela H. Youngs</t>
  </si>
  <si>
    <t>S. Lucille Shettleton</t>
  </si>
  <si>
    <t>Write in totals</t>
  </si>
  <si>
    <t>Art Barnitt</t>
  </si>
  <si>
    <t>Mike Hasner</t>
  </si>
  <si>
    <t>Aubrey Carmen</t>
  </si>
  <si>
    <t>Debra Gould</t>
  </si>
  <si>
    <t>Michael F. Astafan</t>
  </si>
  <si>
    <t>Marco Franchini</t>
  </si>
  <si>
    <t>Wilna 1 totals</t>
  </si>
  <si>
    <t>Town JUSTICE - Vote for 2</t>
  </si>
  <si>
    <t>Karen J. Freeman</t>
  </si>
  <si>
    <t>Dennis G. Quinn</t>
  </si>
  <si>
    <t>Write Ins</t>
  </si>
  <si>
    <t>Champion totals</t>
  </si>
  <si>
    <t>Town Council (Vacancy)- Vote for 1</t>
  </si>
  <si>
    <t>Louis J. Waite</t>
  </si>
  <si>
    <t>Daniel M. Leary</t>
  </si>
  <si>
    <t>Mark Spencer</t>
  </si>
  <si>
    <t>Concerned Citizens</t>
  </si>
  <si>
    <t>Delmar House</t>
  </si>
  <si>
    <t>Independent</t>
  </si>
  <si>
    <t>Elizabeth Gurley Flynn</t>
  </si>
  <si>
    <t>Emma Goldman</t>
  </si>
  <si>
    <t>Michael Nichols</t>
  </si>
  <si>
    <t>Nancy R. Dutton</t>
  </si>
  <si>
    <t>JoAnn L. Zando</t>
  </si>
  <si>
    <t>James Morrow</t>
  </si>
  <si>
    <t>Charlie O'Brien</t>
  </si>
  <si>
    <t>VILLAGE TRUSTEE- Vote for 2</t>
  </si>
  <si>
    <t>Kathy Revelle</t>
  </si>
  <si>
    <t>Jim Morrow</t>
  </si>
  <si>
    <t>Jimmy Morrow</t>
  </si>
  <si>
    <t>Pat Reome</t>
  </si>
  <si>
    <t>Wilna 3 totals</t>
  </si>
  <si>
    <t>Barry Peck</t>
  </si>
  <si>
    <t>Zachary Anderson</t>
  </si>
  <si>
    <t>Harry Peck</t>
  </si>
  <si>
    <t>Zach Anderson</t>
  </si>
  <si>
    <t>Fred Carlton</t>
  </si>
  <si>
    <t>Tim Irey</t>
  </si>
  <si>
    <t>Votes</t>
  </si>
  <si>
    <t>Mike Fililiatrault</t>
  </si>
  <si>
    <t>Angela Picunas</t>
  </si>
  <si>
    <t>Charles Stage</t>
  </si>
  <si>
    <t>Doug Rogers</t>
  </si>
  <si>
    <t>Jeremy B. Kellogg</t>
  </si>
  <si>
    <t>Jeremy Kellogg</t>
  </si>
  <si>
    <t>Jeremy Kellogge</t>
  </si>
  <si>
    <t>Laura Shahfer</t>
  </si>
  <si>
    <t>Lori Arnot</t>
  </si>
  <si>
    <t>Mary Zovitowski</t>
  </si>
  <si>
    <t>M. Grybowski</t>
  </si>
  <si>
    <t>Grybowski</t>
  </si>
  <si>
    <t>Michele Grybowski</t>
  </si>
  <si>
    <t>Michele t. Grybowski</t>
  </si>
  <si>
    <t>Michelle Graboski</t>
  </si>
  <si>
    <t>Michelle Grabowski</t>
  </si>
  <si>
    <t>Michelle Growboyski</t>
  </si>
  <si>
    <t>Michelle Grybowski</t>
  </si>
  <si>
    <t>Michelle K. Grybowski</t>
  </si>
  <si>
    <t>Michelle T. Graybowski</t>
  </si>
  <si>
    <t>Michelle T. Grybowski</t>
  </si>
  <si>
    <t>Michelle T. Grybowsk</t>
  </si>
  <si>
    <t>Nancy Hyde</t>
  </si>
  <si>
    <t>Nancy L. Hyde</t>
  </si>
  <si>
    <t>Dr. Nancy Hyde</t>
  </si>
  <si>
    <t>Hyde</t>
  </si>
  <si>
    <t>Pat Youngs</t>
  </si>
  <si>
    <t>Shan ONeill</t>
  </si>
  <si>
    <t>Shaun Grybowski</t>
  </si>
  <si>
    <t>Shauna Charbenois</t>
  </si>
  <si>
    <t>Shauna Sherbineau</t>
  </si>
  <si>
    <t>Tim Pacific</t>
  </si>
  <si>
    <t>Highway Superintendent (To fill Vacancy) - vote for one</t>
  </si>
  <si>
    <t>Timothy J. Pacific</t>
  </si>
  <si>
    <t>Timothy P. Pacific</t>
  </si>
  <si>
    <t>Robert Corron</t>
  </si>
  <si>
    <t>Renee Stano</t>
  </si>
  <si>
    <t>Richard Stevenson</t>
  </si>
  <si>
    <t>Ellisburg 2</t>
  </si>
  <si>
    <t>Ellisburg totals</t>
  </si>
  <si>
    <t>Brownville 4 totals</t>
  </si>
  <si>
    <t>Brett Buckner</t>
  </si>
  <si>
    <t>Gerry Kostyk</t>
  </si>
  <si>
    <t>Trustee - Vote for Two</t>
  </si>
  <si>
    <t>Gregory L. Smith</t>
  </si>
  <si>
    <t>Village Trustee - Vote for One</t>
  </si>
  <si>
    <t>Andrea L. Eaton</t>
  </si>
  <si>
    <t>Gregory B. Lake</t>
  </si>
  <si>
    <t>Adrain Flath</t>
  </si>
  <si>
    <t>Allan Bush</t>
  </si>
  <si>
    <t>Anyone</t>
  </si>
  <si>
    <t>Barney Flack</t>
  </si>
  <si>
    <t>Black</t>
  </si>
  <si>
    <t>Brain Flack</t>
  </si>
  <si>
    <t>Brian Flack</t>
  </si>
  <si>
    <t>Robert Blount</t>
  </si>
  <si>
    <t>Brian W. Flack</t>
  </si>
  <si>
    <t>Brien Fleck</t>
  </si>
  <si>
    <t>Fran Veivia</t>
  </si>
  <si>
    <t>Rob Blount</t>
  </si>
  <si>
    <t>Douglas Seaman</t>
  </si>
  <si>
    <t>Jack Brand</t>
  </si>
  <si>
    <t>James Stockdale</t>
  </si>
  <si>
    <t>Doug Seaman</t>
  </si>
  <si>
    <t>Lesley Black</t>
  </si>
  <si>
    <t>Rob/Robert Blout</t>
  </si>
  <si>
    <t>Leslie Black</t>
  </si>
  <si>
    <t>Ronald Graves</t>
  </si>
  <si>
    <t>Leslie Blake</t>
  </si>
  <si>
    <t>Doug/Douglas Seaman</t>
  </si>
  <si>
    <t>Ross Perot</t>
  </si>
  <si>
    <t>VILLAGE TRUSTEE ( To fill Vacancy)- Vote for 1</t>
  </si>
  <si>
    <t>Proposal - Vote for One</t>
  </si>
  <si>
    <t>Maxwell Sparks</t>
  </si>
  <si>
    <t>Town Justice - Vote for Two</t>
  </si>
  <si>
    <t>Philadelphia totals</t>
  </si>
  <si>
    <t>Cole Q. Jenne</t>
  </si>
  <si>
    <t>Jessie M. Scheer</t>
  </si>
  <si>
    <t>Abs / Aff  Machine Total Turnout</t>
  </si>
  <si>
    <t>Cole Q, Jenne</t>
  </si>
  <si>
    <t>Jesse LaMora</t>
  </si>
  <si>
    <t>Mayor (To fill Vacancy) - Vote for One</t>
  </si>
  <si>
    <t>Matthew J. Montroy</t>
  </si>
  <si>
    <t>Trustee - Vote for One</t>
  </si>
  <si>
    <t>Susan Hoover</t>
  </si>
  <si>
    <t>Elmer Hoover</t>
  </si>
  <si>
    <t>Robert Watson</t>
  </si>
  <si>
    <t>Robert E. Watson</t>
  </si>
  <si>
    <t>Levi Rowley</t>
  </si>
  <si>
    <t>TOWN JUSTICE - Vote for One</t>
  </si>
  <si>
    <t>Mark C. Leeson</t>
  </si>
  <si>
    <t>George B. Sheehan</t>
  </si>
  <si>
    <t>Catherine Watson</t>
  </si>
  <si>
    <t>Cathy Watson</t>
  </si>
  <si>
    <t>Emily Sandoval</t>
  </si>
  <si>
    <t>Brandi M. Hale</t>
  </si>
  <si>
    <t>Rutland totals</t>
  </si>
  <si>
    <t>Ronald Cole</t>
  </si>
  <si>
    <t>Ron Cole</t>
  </si>
  <si>
    <t>Barbara A. Boulton</t>
  </si>
  <si>
    <t>James D. Bray</t>
  </si>
  <si>
    <t>Vance Waggoner</t>
  </si>
  <si>
    <t>Andrew N. Capone</t>
  </si>
  <si>
    <t>David A. Renzi</t>
  </si>
  <si>
    <t>Dan DeVito</t>
  </si>
  <si>
    <t>Total votes cast</t>
  </si>
  <si>
    <t>Eric Constance</t>
  </si>
  <si>
    <t>Watertown totals</t>
  </si>
  <si>
    <t>Guy Javarone</t>
  </si>
  <si>
    <t>Matthew J. Porter</t>
  </si>
  <si>
    <t>Kevin Nasworthy</t>
  </si>
  <si>
    <t>Richard A. Buckingham</t>
  </si>
  <si>
    <t>Highway Superintendent - Vote for ONE</t>
  </si>
  <si>
    <t>Michael J. O'Shaughnessy</t>
  </si>
  <si>
    <t>Travis Intorcia</t>
  </si>
  <si>
    <t>Wilna totals</t>
  </si>
  <si>
    <t>Stacy Barlow</t>
  </si>
  <si>
    <t>Stacy L. Barlow</t>
  </si>
  <si>
    <t>Allan Hosmer</t>
  </si>
  <si>
    <t>David Tanner</t>
  </si>
  <si>
    <t>Lucille Shettleton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</si>
</sst>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%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/>
    <xf numFmtId="0" fontId="2" fillId="0" borderId="0" xfId="0" applyFont="1" applyAlignment="1"/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0" fontId="2" fillId="0" borderId="0" xfId="0" applyFont="1" applyAlignment="1">
      <alignment horizontal="left"/>
    </xf>
    <xf numFmtId="3" fontId="2" fillId="0" borderId="0" xfId="0" applyNumberFormat="1" applyFont="1" applyAlignment="1"/>
    <xf numFmtId="3" fontId="2" fillId="0" borderId="0" xfId="0" applyNumberFormat="1" applyFont="1"/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0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theme" Target="theme/theme1.xml"/><Relationship Id="rId41" Type="http://schemas.openxmlformats.org/officeDocument/2006/relationships/styles" Target="styles.xml"/><Relationship Id="rId42" Type="http://schemas.openxmlformats.org/officeDocument/2006/relationships/sharedStrings" Target="sharedStrings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74"/>
  <sheetViews>
    <sheetView tabSelected="1" workbookViewId="0">
      <pane ySplit="3" topLeftCell="A4" activePane="bottomLeft" state="frozen"/>
      <selection pane="bottomLeft" activeCell="B5" sqref="B5"/>
    </sheetView>
  </sheetViews>
  <sheetFormatPr baseColWidth="10" defaultColWidth="14.5" defaultRowHeight="15.75" customHeight="1" x14ac:dyDescent="0"/>
  <cols>
    <col min="1" max="1" width="27.6640625" customWidth="1"/>
    <col min="2" max="2" width="15.5" customWidth="1"/>
    <col min="6" max="6" width="15.6640625" customWidth="1"/>
    <col min="13" max="13" width="23.5" customWidth="1"/>
    <col min="16" max="16" width="8.5" customWidth="1"/>
    <col min="17" max="17" width="16.5" customWidth="1"/>
    <col min="21" max="21" width="46.83203125" customWidth="1"/>
  </cols>
  <sheetData>
    <row r="1" spans="1:91">
      <c r="A1" s="20" t="s">
        <v>0</v>
      </c>
      <c r="B1" s="21"/>
      <c r="C1" s="21"/>
      <c r="D1" s="21"/>
      <c r="F1" s="2" t="s">
        <v>3</v>
      </c>
      <c r="G1" s="2" t="s">
        <v>4</v>
      </c>
      <c r="H1" s="22" t="s">
        <v>5</v>
      </c>
      <c r="I1" s="21"/>
      <c r="J1" s="21"/>
      <c r="K1" s="22" t="s">
        <v>7</v>
      </c>
      <c r="L1" s="21"/>
      <c r="M1" s="4" t="s">
        <v>9</v>
      </c>
      <c r="N1" s="22" t="s">
        <v>11</v>
      </c>
      <c r="O1" s="21"/>
      <c r="P1" s="3" t="s">
        <v>14</v>
      </c>
      <c r="Q1" s="3" t="s">
        <v>15</v>
      </c>
      <c r="R1" s="3" t="s">
        <v>16</v>
      </c>
      <c r="S1" s="3" t="s">
        <v>18</v>
      </c>
    </row>
    <row r="2" spans="1:91">
      <c r="B2" s="5"/>
      <c r="C2" s="5"/>
      <c r="D2" s="5"/>
      <c r="E2" s="5"/>
      <c r="F2" s="5"/>
      <c r="G2" s="5"/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31</v>
      </c>
      <c r="N2" s="3" t="s">
        <v>30</v>
      </c>
      <c r="O2" s="3" t="s">
        <v>32</v>
      </c>
      <c r="P2" s="5"/>
      <c r="Q2" s="5"/>
      <c r="R2" s="5"/>
      <c r="S2" s="5"/>
    </row>
    <row r="3" spans="1:91">
      <c r="A3" s="2" t="s">
        <v>33</v>
      </c>
      <c r="B3" s="3" t="s">
        <v>34</v>
      </c>
      <c r="C3" s="3" t="s">
        <v>35</v>
      </c>
      <c r="D3" s="3" t="s">
        <v>36</v>
      </c>
      <c r="E3" s="3" t="s">
        <v>38</v>
      </c>
      <c r="F3" s="5"/>
      <c r="G3" s="5"/>
      <c r="H3" s="3" t="s">
        <v>39</v>
      </c>
      <c r="I3" s="3" t="s">
        <v>39</v>
      </c>
      <c r="J3" s="3" t="s">
        <v>39</v>
      </c>
      <c r="K3" s="3" t="s">
        <v>39</v>
      </c>
      <c r="L3" s="3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5"/>
      <c r="R3" s="5"/>
      <c r="S3" s="5"/>
      <c r="U3" s="2" t="s">
        <v>40</v>
      </c>
      <c r="V3" s="6">
        <v>42705</v>
      </c>
      <c r="W3" s="6">
        <v>42706</v>
      </c>
      <c r="X3" s="6">
        <v>42707</v>
      </c>
      <c r="Y3" s="2" t="s">
        <v>41</v>
      </c>
      <c r="Z3" s="2" t="s">
        <v>42</v>
      </c>
      <c r="AA3" s="2" t="s">
        <v>43</v>
      </c>
      <c r="AB3" s="2" t="s">
        <v>44</v>
      </c>
      <c r="AC3" s="2" t="s">
        <v>45</v>
      </c>
      <c r="AD3" s="2" t="s">
        <v>46</v>
      </c>
      <c r="AE3" s="2" t="s">
        <v>47</v>
      </c>
      <c r="AF3" s="2" t="s">
        <v>48</v>
      </c>
      <c r="AG3" s="2" t="s">
        <v>49</v>
      </c>
      <c r="AH3" s="2" t="s">
        <v>50</v>
      </c>
      <c r="AI3" s="2" t="s">
        <v>51</v>
      </c>
      <c r="AJ3" s="2" t="s">
        <v>52</v>
      </c>
      <c r="AK3" s="2" t="s">
        <v>53</v>
      </c>
      <c r="AL3" s="2" t="s">
        <v>54</v>
      </c>
      <c r="AM3" s="2" t="s">
        <v>55</v>
      </c>
      <c r="AN3" s="2" t="s">
        <v>56</v>
      </c>
      <c r="AO3" s="2" t="s">
        <v>57</v>
      </c>
      <c r="AP3" s="2" t="s">
        <v>58</v>
      </c>
      <c r="AQ3" s="2" t="s">
        <v>59</v>
      </c>
      <c r="AR3" s="2" t="s">
        <v>60</v>
      </c>
      <c r="AS3" s="2" t="s">
        <v>61</v>
      </c>
      <c r="AT3" s="2" t="s">
        <v>62</v>
      </c>
      <c r="AU3" s="2" t="s">
        <v>63</v>
      </c>
      <c r="AV3" s="2" t="s">
        <v>64</v>
      </c>
      <c r="AW3" s="2" t="s">
        <v>65</v>
      </c>
      <c r="AX3" s="2" t="s">
        <v>66</v>
      </c>
      <c r="AY3" s="2" t="s">
        <v>67</v>
      </c>
      <c r="AZ3" s="2" t="s">
        <v>68</v>
      </c>
      <c r="BA3" s="2" t="s">
        <v>69</v>
      </c>
      <c r="BB3" s="2" t="s">
        <v>70</v>
      </c>
      <c r="BC3" s="2" t="s">
        <v>71</v>
      </c>
      <c r="BD3" s="2" t="s">
        <v>72</v>
      </c>
      <c r="BE3" s="2" t="s">
        <v>73</v>
      </c>
      <c r="BF3" s="2" t="s">
        <v>74</v>
      </c>
      <c r="BG3" s="2" t="s">
        <v>75</v>
      </c>
      <c r="BH3" s="2" t="s">
        <v>76</v>
      </c>
      <c r="BI3" s="2" t="s">
        <v>77</v>
      </c>
      <c r="BJ3" s="2" t="s">
        <v>78</v>
      </c>
      <c r="BK3" s="2" t="s">
        <v>79</v>
      </c>
      <c r="BL3" s="2" t="s">
        <v>80</v>
      </c>
      <c r="BM3" s="2" t="s">
        <v>81</v>
      </c>
      <c r="BN3" s="2" t="s">
        <v>82</v>
      </c>
      <c r="BO3" s="2" t="s">
        <v>83</v>
      </c>
      <c r="BP3" s="2" t="s">
        <v>84</v>
      </c>
      <c r="BQ3" s="2" t="s">
        <v>85</v>
      </c>
      <c r="BR3" s="2" t="s">
        <v>86</v>
      </c>
      <c r="BS3" s="2" t="s">
        <v>87</v>
      </c>
      <c r="BT3" s="2" t="s">
        <v>88</v>
      </c>
      <c r="BU3" s="2" t="s">
        <v>89</v>
      </c>
      <c r="BV3" s="2" t="s">
        <v>90</v>
      </c>
      <c r="BW3" s="2" t="s">
        <v>91</v>
      </c>
      <c r="BX3" s="2" t="s">
        <v>92</v>
      </c>
      <c r="BY3" s="2" t="s">
        <v>93</v>
      </c>
      <c r="BZ3" s="2" t="s">
        <v>94</v>
      </c>
      <c r="CA3" s="2" t="s">
        <v>95</v>
      </c>
      <c r="CB3" s="2" t="s">
        <v>96</v>
      </c>
      <c r="CC3" s="2" t="s">
        <v>97</v>
      </c>
      <c r="CD3" s="2" t="s">
        <v>98</v>
      </c>
      <c r="CE3" s="2" t="s">
        <v>99</v>
      </c>
      <c r="CF3" s="2" t="s">
        <v>100</v>
      </c>
      <c r="CG3" s="2" t="s">
        <v>101</v>
      </c>
      <c r="CH3" s="2" t="s">
        <v>102</v>
      </c>
      <c r="CI3" s="2" t="s">
        <v>103</v>
      </c>
      <c r="CJ3" s="2" t="s">
        <v>104</v>
      </c>
      <c r="CK3" s="2" t="s">
        <v>105</v>
      </c>
      <c r="CL3" s="2" t="s">
        <v>106</v>
      </c>
      <c r="CM3" s="2" t="s">
        <v>107</v>
      </c>
    </row>
    <row r="4" spans="1:91">
      <c r="U4" s="2" t="s">
        <v>110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1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1</v>
      </c>
    </row>
    <row r="5" spans="1:91">
      <c r="A5" s="2" t="s">
        <v>117</v>
      </c>
      <c r="B5" s="3">
        <v>150</v>
      </c>
      <c r="C5" s="3">
        <v>11</v>
      </c>
      <c r="D5" s="3">
        <v>841</v>
      </c>
      <c r="E5" s="3">
        <v>1002</v>
      </c>
      <c r="F5" s="3">
        <v>1466</v>
      </c>
      <c r="G5" s="10">
        <v>0.68300000000000005</v>
      </c>
      <c r="H5" s="3">
        <v>466</v>
      </c>
      <c r="I5" s="3">
        <v>13</v>
      </c>
      <c r="J5" s="3">
        <v>2</v>
      </c>
      <c r="K5" s="3">
        <v>392</v>
      </c>
      <c r="L5" s="3">
        <v>43</v>
      </c>
      <c r="M5" s="3">
        <v>18</v>
      </c>
      <c r="N5" s="3">
        <v>28</v>
      </c>
      <c r="O5" s="3">
        <v>9</v>
      </c>
      <c r="P5" s="3">
        <v>15</v>
      </c>
      <c r="Q5" s="3">
        <v>15</v>
      </c>
      <c r="R5" s="3">
        <v>1</v>
      </c>
      <c r="S5" s="3">
        <v>986</v>
      </c>
      <c r="U5" s="2" t="s">
        <v>122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1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</row>
    <row r="6" spans="1:91">
      <c r="A6" s="2" t="s">
        <v>128</v>
      </c>
      <c r="B6" s="3">
        <v>66</v>
      </c>
      <c r="C6" s="3">
        <v>17</v>
      </c>
      <c r="D6" s="3">
        <v>736</v>
      </c>
      <c r="E6" s="3">
        <v>819</v>
      </c>
      <c r="F6" s="3">
        <v>1153</v>
      </c>
      <c r="G6" s="10">
        <v>0.71</v>
      </c>
      <c r="H6" s="3">
        <v>340</v>
      </c>
      <c r="I6" s="3">
        <v>11</v>
      </c>
      <c r="J6" s="3">
        <v>9</v>
      </c>
      <c r="K6" s="3">
        <v>345</v>
      </c>
      <c r="L6" s="3">
        <v>37</v>
      </c>
      <c r="M6" s="3">
        <v>19</v>
      </c>
      <c r="N6" s="3">
        <v>31</v>
      </c>
      <c r="O6" s="3">
        <v>10</v>
      </c>
      <c r="P6" s="3">
        <v>9</v>
      </c>
      <c r="Q6" s="3">
        <v>6</v>
      </c>
      <c r="R6" s="3">
        <v>2</v>
      </c>
      <c r="S6" s="3">
        <v>811</v>
      </c>
      <c r="U6" s="2" t="s">
        <v>130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1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1</v>
      </c>
    </row>
    <row r="7" spans="1:91">
      <c r="A7" s="2" t="s">
        <v>137</v>
      </c>
      <c r="B7" s="3">
        <v>73</v>
      </c>
      <c r="C7" s="3">
        <v>5</v>
      </c>
      <c r="D7" s="3">
        <v>648</v>
      </c>
      <c r="E7" s="3">
        <v>726</v>
      </c>
      <c r="F7" s="3">
        <v>962</v>
      </c>
      <c r="G7" s="10">
        <v>0.755</v>
      </c>
      <c r="H7" s="3">
        <v>308</v>
      </c>
      <c r="I7" s="3">
        <v>8</v>
      </c>
      <c r="J7" s="3">
        <v>1</v>
      </c>
      <c r="K7" s="3">
        <v>319</v>
      </c>
      <c r="L7" s="3">
        <v>26</v>
      </c>
      <c r="M7" s="3">
        <v>7</v>
      </c>
      <c r="N7" s="3">
        <v>23</v>
      </c>
      <c r="O7" s="3">
        <v>13</v>
      </c>
      <c r="P7" s="3">
        <v>9</v>
      </c>
      <c r="Q7" s="3">
        <v>12</v>
      </c>
      <c r="R7" s="3">
        <v>0</v>
      </c>
      <c r="S7" s="3">
        <v>714</v>
      </c>
      <c r="U7" s="2" t="s">
        <v>142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1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1</v>
      </c>
    </row>
    <row r="8" spans="1:91">
      <c r="A8" s="2" t="s">
        <v>147</v>
      </c>
      <c r="B8" s="3">
        <v>55</v>
      </c>
      <c r="C8" s="3">
        <v>18</v>
      </c>
      <c r="D8" s="3">
        <v>706</v>
      </c>
      <c r="E8" s="3">
        <v>780</v>
      </c>
      <c r="F8" s="3">
        <v>1273</v>
      </c>
      <c r="G8" s="10">
        <v>0.61299999999999999</v>
      </c>
      <c r="H8" s="3">
        <v>330</v>
      </c>
      <c r="I8" s="3">
        <v>15</v>
      </c>
      <c r="J8" s="3">
        <v>5</v>
      </c>
      <c r="K8" s="3">
        <v>319</v>
      </c>
      <c r="L8" s="3">
        <v>38</v>
      </c>
      <c r="M8" s="3">
        <v>26</v>
      </c>
      <c r="N8" s="3">
        <v>26</v>
      </c>
      <c r="O8" s="3">
        <v>8</v>
      </c>
      <c r="P8" s="3">
        <v>5</v>
      </c>
      <c r="Q8" s="3">
        <v>5</v>
      </c>
      <c r="R8" s="3">
        <v>2</v>
      </c>
      <c r="S8" s="3">
        <v>773</v>
      </c>
      <c r="U8" s="2" t="s">
        <v>150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1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1</v>
      </c>
    </row>
    <row r="9" spans="1:91">
      <c r="A9" s="2" t="s">
        <v>152</v>
      </c>
      <c r="B9" s="3">
        <v>61</v>
      </c>
      <c r="C9" s="3">
        <v>9</v>
      </c>
      <c r="D9" s="3">
        <v>739</v>
      </c>
      <c r="E9" s="3">
        <v>809</v>
      </c>
      <c r="F9" s="3">
        <v>1168</v>
      </c>
      <c r="G9" s="10">
        <v>0.69299999999999995</v>
      </c>
      <c r="H9" s="3">
        <v>373</v>
      </c>
      <c r="I9" s="3">
        <v>11</v>
      </c>
      <c r="J9" s="3">
        <v>2</v>
      </c>
      <c r="K9" s="3">
        <v>324</v>
      </c>
      <c r="L9" s="3">
        <v>32</v>
      </c>
      <c r="M9" s="3">
        <v>14</v>
      </c>
      <c r="N9" s="3">
        <v>27</v>
      </c>
      <c r="O9" s="3">
        <v>8</v>
      </c>
      <c r="P9" s="3">
        <v>12</v>
      </c>
      <c r="Q9" s="3">
        <v>6</v>
      </c>
      <c r="R9" s="3">
        <v>0</v>
      </c>
      <c r="S9" s="3">
        <v>803</v>
      </c>
      <c r="U9" s="2" t="s">
        <v>154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1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1</v>
      </c>
    </row>
    <row r="10" spans="1:91">
      <c r="A10" s="2" t="s">
        <v>157</v>
      </c>
      <c r="B10" s="3">
        <v>25</v>
      </c>
      <c r="C10" s="3">
        <v>10</v>
      </c>
      <c r="D10" s="3">
        <v>535</v>
      </c>
      <c r="E10" s="3">
        <v>570</v>
      </c>
      <c r="F10" s="3">
        <v>788</v>
      </c>
      <c r="G10" s="10">
        <v>0.72299999999999998</v>
      </c>
      <c r="H10" s="3">
        <v>232</v>
      </c>
      <c r="I10" s="3">
        <v>11</v>
      </c>
      <c r="J10" s="3">
        <v>3</v>
      </c>
      <c r="K10" s="3">
        <v>254</v>
      </c>
      <c r="L10" s="3">
        <v>15</v>
      </c>
      <c r="M10" s="3">
        <v>10</v>
      </c>
      <c r="N10" s="3">
        <v>19</v>
      </c>
      <c r="O10" s="3">
        <v>11</v>
      </c>
      <c r="P10" s="3">
        <v>11</v>
      </c>
      <c r="Q10" s="3">
        <v>2</v>
      </c>
      <c r="R10" s="3">
        <v>2</v>
      </c>
      <c r="S10" s="3">
        <v>566</v>
      </c>
      <c r="U10" s="2" t="s">
        <v>158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1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1</v>
      </c>
    </row>
    <row r="11" spans="1:91">
      <c r="A11" s="2" t="s">
        <v>162</v>
      </c>
      <c r="B11" s="3">
        <v>50</v>
      </c>
      <c r="C11" s="3">
        <v>22</v>
      </c>
      <c r="D11" s="3">
        <v>598</v>
      </c>
      <c r="E11" s="3">
        <v>670</v>
      </c>
      <c r="F11" s="3">
        <v>1113</v>
      </c>
      <c r="G11" s="10">
        <v>0.60199999999999998</v>
      </c>
      <c r="H11" s="3">
        <v>264</v>
      </c>
      <c r="I11" s="3">
        <v>19</v>
      </c>
      <c r="J11" s="3">
        <v>7</v>
      </c>
      <c r="K11" s="3">
        <v>312</v>
      </c>
      <c r="L11" s="3">
        <v>21</v>
      </c>
      <c r="M11" s="3">
        <v>12</v>
      </c>
      <c r="N11" s="3">
        <v>22</v>
      </c>
      <c r="O11" s="3">
        <v>5</v>
      </c>
      <c r="P11" s="3">
        <v>6</v>
      </c>
      <c r="Q11" s="3">
        <v>1</v>
      </c>
      <c r="R11" s="3">
        <v>1</v>
      </c>
      <c r="S11" s="3">
        <v>668</v>
      </c>
      <c r="U11" s="2" t="s">
        <v>163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1</v>
      </c>
      <c r="AO11" s="2">
        <v>0</v>
      </c>
      <c r="AP11" s="2">
        <v>0</v>
      </c>
      <c r="AQ11" s="2">
        <v>0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1</v>
      </c>
      <c r="CE11" s="2">
        <v>0</v>
      </c>
      <c r="CF11" s="2">
        <v>0</v>
      </c>
      <c r="CG11" s="2">
        <v>1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4</v>
      </c>
    </row>
    <row r="12" spans="1:91">
      <c r="A12" s="2" t="s">
        <v>166</v>
      </c>
      <c r="B12" s="3">
        <v>16</v>
      </c>
      <c r="C12" s="3">
        <v>7</v>
      </c>
      <c r="D12" s="3">
        <v>343</v>
      </c>
      <c r="E12" s="3">
        <v>366</v>
      </c>
      <c r="F12" s="3">
        <v>656</v>
      </c>
      <c r="G12" s="10">
        <v>0.55800000000000005</v>
      </c>
      <c r="H12" s="3">
        <v>173</v>
      </c>
      <c r="I12" s="3">
        <v>7</v>
      </c>
      <c r="J12" s="3">
        <v>4</v>
      </c>
      <c r="K12" s="3">
        <v>138</v>
      </c>
      <c r="L12" s="3">
        <v>10</v>
      </c>
      <c r="M12" s="3">
        <v>5</v>
      </c>
      <c r="N12" s="3">
        <v>14</v>
      </c>
      <c r="O12" s="3">
        <v>5</v>
      </c>
      <c r="P12" s="3">
        <v>7</v>
      </c>
      <c r="Q12" s="3">
        <v>3</v>
      </c>
      <c r="R12" s="3">
        <v>0</v>
      </c>
      <c r="S12" s="3">
        <v>363</v>
      </c>
      <c r="U12" s="2" t="s">
        <v>168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1</v>
      </c>
    </row>
    <row r="13" spans="1:91">
      <c r="A13" s="2" t="s">
        <v>171</v>
      </c>
      <c r="B13" s="3">
        <v>59</v>
      </c>
      <c r="C13" s="3">
        <v>18</v>
      </c>
      <c r="D13" s="3">
        <v>740</v>
      </c>
      <c r="E13" s="3">
        <v>817</v>
      </c>
      <c r="F13" s="3">
        <v>1256</v>
      </c>
      <c r="G13" s="10">
        <v>0.65</v>
      </c>
      <c r="H13" s="3">
        <v>365</v>
      </c>
      <c r="I13" s="3">
        <v>15</v>
      </c>
      <c r="J13" s="3">
        <v>7</v>
      </c>
      <c r="K13" s="3">
        <v>336</v>
      </c>
      <c r="L13" s="3">
        <v>29</v>
      </c>
      <c r="M13" s="3">
        <v>18</v>
      </c>
      <c r="N13" s="3">
        <v>26</v>
      </c>
      <c r="O13" s="3">
        <v>7</v>
      </c>
      <c r="P13" s="3">
        <v>7</v>
      </c>
      <c r="Q13" s="3">
        <v>5</v>
      </c>
      <c r="R13" s="3">
        <v>2</v>
      </c>
      <c r="S13" s="3">
        <v>810</v>
      </c>
      <c r="U13" s="2" t="s">
        <v>172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1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1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3</v>
      </c>
    </row>
    <row r="14" spans="1:91">
      <c r="A14" s="2" t="s">
        <v>176</v>
      </c>
      <c r="B14" s="3">
        <v>48</v>
      </c>
      <c r="C14" s="3">
        <v>20</v>
      </c>
      <c r="D14" s="3">
        <v>757</v>
      </c>
      <c r="E14" s="3">
        <v>825</v>
      </c>
      <c r="F14" s="3">
        <v>1286</v>
      </c>
      <c r="G14" s="10">
        <v>0.64200000000000002</v>
      </c>
      <c r="H14" s="3">
        <v>333</v>
      </c>
      <c r="I14" s="3">
        <v>15</v>
      </c>
      <c r="J14" s="3">
        <v>4</v>
      </c>
      <c r="K14" s="3">
        <v>373</v>
      </c>
      <c r="L14" s="3">
        <v>36</v>
      </c>
      <c r="M14" s="3">
        <v>14</v>
      </c>
      <c r="N14" s="3">
        <v>26</v>
      </c>
      <c r="O14" s="3">
        <v>12</v>
      </c>
      <c r="P14" s="3">
        <v>6</v>
      </c>
      <c r="Q14" s="3">
        <v>5</v>
      </c>
      <c r="R14" s="3">
        <v>1</v>
      </c>
      <c r="S14" s="3">
        <v>819</v>
      </c>
      <c r="U14" s="2" t="s">
        <v>177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1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1</v>
      </c>
    </row>
    <row r="15" spans="1:91">
      <c r="A15" s="2" t="s">
        <v>181</v>
      </c>
      <c r="B15" s="3">
        <v>18</v>
      </c>
      <c r="C15" s="3">
        <v>8</v>
      </c>
      <c r="D15" s="3">
        <v>250</v>
      </c>
      <c r="E15" s="3">
        <v>276</v>
      </c>
      <c r="F15" s="3">
        <v>477</v>
      </c>
      <c r="G15" s="10">
        <v>0.57899999999999996</v>
      </c>
      <c r="H15" s="3">
        <v>108</v>
      </c>
      <c r="I15" s="3">
        <v>8</v>
      </c>
      <c r="J15" s="3">
        <v>1</v>
      </c>
      <c r="K15" s="3">
        <v>121</v>
      </c>
      <c r="L15" s="3">
        <v>12</v>
      </c>
      <c r="M15" s="3">
        <v>4</v>
      </c>
      <c r="N15" s="3">
        <v>8</v>
      </c>
      <c r="O15" s="3">
        <v>4</v>
      </c>
      <c r="P15" s="3">
        <v>8</v>
      </c>
      <c r="Q15" s="3">
        <v>1</v>
      </c>
      <c r="R15" s="3">
        <v>1</v>
      </c>
      <c r="S15" s="3">
        <v>274</v>
      </c>
      <c r="U15" s="2" t="s">
        <v>183</v>
      </c>
      <c r="V15" s="2">
        <v>2</v>
      </c>
      <c r="W15" s="2">
        <v>2</v>
      </c>
      <c r="X15" s="2">
        <v>1</v>
      </c>
      <c r="Y15" s="2">
        <v>1</v>
      </c>
      <c r="Z15" s="2">
        <v>4</v>
      </c>
      <c r="AA15" s="2">
        <v>1</v>
      </c>
      <c r="AB15" s="2">
        <v>3</v>
      </c>
      <c r="AC15" s="2">
        <v>1</v>
      </c>
      <c r="AD15" s="2">
        <v>2</v>
      </c>
      <c r="AE15" s="2">
        <v>3</v>
      </c>
      <c r="AF15" s="2">
        <v>3</v>
      </c>
      <c r="AG15" s="2">
        <v>2</v>
      </c>
      <c r="AH15" s="2">
        <v>0</v>
      </c>
      <c r="AI15" s="2">
        <v>3</v>
      </c>
      <c r="AJ15" s="2">
        <v>1</v>
      </c>
      <c r="AK15" s="2">
        <v>1</v>
      </c>
      <c r="AL15" s="2">
        <v>1</v>
      </c>
      <c r="AM15" s="2">
        <v>0</v>
      </c>
      <c r="AN15" s="2">
        <v>0</v>
      </c>
      <c r="AO15" s="2">
        <v>0</v>
      </c>
      <c r="AP15" s="2">
        <v>0</v>
      </c>
      <c r="AQ15" s="2">
        <v>1</v>
      </c>
      <c r="AR15" s="2">
        <v>4</v>
      </c>
      <c r="AS15" s="2">
        <v>0</v>
      </c>
      <c r="AT15" s="2">
        <v>0</v>
      </c>
      <c r="AU15" s="2">
        <v>2</v>
      </c>
      <c r="AV15" s="2">
        <v>0</v>
      </c>
      <c r="AW15" s="2">
        <v>0</v>
      </c>
      <c r="AX15" s="2">
        <v>0</v>
      </c>
      <c r="AY15" s="2">
        <v>1</v>
      </c>
      <c r="AZ15" s="2">
        <v>1</v>
      </c>
      <c r="BA15" s="2">
        <v>0</v>
      </c>
      <c r="BB15" s="2">
        <v>2</v>
      </c>
      <c r="BC15" s="2">
        <v>1</v>
      </c>
      <c r="BD15" s="2">
        <v>5</v>
      </c>
      <c r="BE15" s="2">
        <v>0</v>
      </c>
      <c r="BF15" s="2">
        <v>0</v>
      </c>
      <c r="BG15" s="2">
        <v>2</v>
      </c>
      <c r="BH15" s="2">
        <v>0</v>
      </c>
      <c r="BI15" s="2">
        <v>0</v>
      </c>
      <c r="BJ15" s="2">
        <v>0</v>
      </c>
      <c r="BK15" s="2">
        <v>4</v>
      </c>
      <c r="BL15" s="2">
        <v>1</v>
      </c>
      <c r="BM15" s="2">
        <v>0</v>
      </c>
      <c r="BN15" s="2">
        <v>0</v>
      </c>
      <c r="BO15" s="2">
        <v>2</v>
      </c>
      <c r="BP15" s="2">
        <v>2</v>
      </c>
      <c r="BQ15" s="2">
        <v>3</v>
      </c>
      <c r="BR15" s="2">
        <v>1</v>
      </c>
      <c r="BS15" s="2">
        <v>2</v>
      </c>
      <c r="BT15" s="2">
        <v>2</v>
      </c>
      <c r="BU15" s="2">
        <v>1</v>
      </c>
      <c r="BV15" s="2">
        <v>1</v>
      </c>
      <c r="BW15" s="2">
        <v>4</v>
      </c>
      <c r="BX15" s="2">
        <v>2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1</v>
      </c>
      <c r="CE15" s="2">
        <v>2</v>
      </c>
      <c r="CF15" s="2">
        <v>3</v>
      </c>
      <c r="CG15" s="2">
        <v>2</v>
      </c>
      <c r="CH15" s="2">
        <v>0</v>
      </c>
      <c r="CI15" s="2">
        <v>0</v>
      </c>
      <c r="CJ15" s="2">
        <v>0</v>
      </c>
      <c r="CK15" s="2">
        <v>1</v>
      </c>
      <c r="CL15" s="2">
        <v>0</v>
      </c>
      <c r="CM15" s="2">
        <v>84</v>
      </c>
    </row>
    <row r="16" spans="1:91">
      <c r="A16" s="2" t="s">
        <v>186</v>
      </c>
      <c r="B16" s="3">
        <v>33</v>
      </c>
      <c r="C16" s="3">
        <v>14</v>
      </c>
      <c r="D16" s="3">
        <v>641</v>
      </c>
      <c r="E16" s="3">
        <v>688</v>
      </c>
      <c r="F16" s="3">
        <v>949</v>
      </c>
      <c r="G16" s="10">
        <v>0.72499999999999998</v>
      </c>
      <c r="H16" s="3">
        <v>251</v>
      </c>
      <c r="I16" s="3">
        <v>6</v>
      </c>
      <c r="J16" s="3">
        <v>4</v>
      </c>
      <c r="K16" s="3">
        <v>331</v>
      </c>
      <c r="L16" s="3">
        <v>38</v>
      </c>
      <c r="M16" s="3">
        <v>10</v>
      </c>
      <c r="N16" s="3">
        <v>24</v>
      </c>
      <c r="O16" s="3">
        <v>9</v>
      </c>
      <c r="P16" s="3">
        <v>4</v>
      </c>
      <c r="Q16" s="3">
        <v>8</v>
      </c>
      <c r="R16" s="3">
        <v>3</v>
      </c>
      <c r="S16" s="3">
        <v>677</v>
      </c>
      <c r="U16" s="2" t="s">
        <v>187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1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1</v>
      </c>
    </row>
    <row r="17" spans="1:91">
      <c r="A17" s="2" t="s">
        <v>188</v>
      </c>
      <c r="B17" s="3">
        <v>26</v>
      </c>
      <c r="C17" s="3">
        <v>5</v>
      </c>
      <c r="D17" s="3">
        <v>417</v>
      </c>
      <c r="E17" s="3">
        <v>448</v>
      </c>
      <c r="F17" s="3">
        <v>613</v>
      </c>
      <c r="G17" s="10">
        <v>0.73099999999999998</v>
      </c>
      <c r="H17" s="3">
        <v>149</v>
      </c>
      <c r="I17" s="3">
        <v>4</v>
      </c>
      <c r="J17" s="3">
        <v>1</v>
      </c>
      <c r="K17" s="3">
        <v>241</v>
      </c>
      <c r="L17" s="3">
        <v>21</v>
      </c>
      <c r="M17" s="3">
        <v>4</v>
      </c>
      <c r="N17" s="3">
        <v>15</v>
      </c>
      <c r="O17" s="3">
        <v>3</v>
      </c>
      <c r="P17" s="3">
        <v>5</v>
      </c>
      <c r="Q17" s="3">
        <v>4</v>
      </c>
      <c r="R17" s="3">
        <v>1</v>
      </c>
      <c r="S17" s="3">
        <v>443</v>
      </c>
      <c r="U17" s="2" t="s">
        <v>189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1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1</v>
      </c>
    </row>
    <row r="18" spans="1:91">
      <c r="A18" s="2" t="s">
        <v>190</v>
      </c>
      <c r="B18" s="3">
        <v>51</v>
      </c>
      <c r="C18" s="3">
        <v>18</v>
      </c>
      <c r="D18" s="3">
        <v>929</v>
      </c>
      <c r="E18" s="3">
        <v>998</v>
      </c>
      <c r="F18" s="3">
        <v>1370</v>
      </c>
      <c r="G18" s="10">
        <v>0.72799999999999998</v>
      </c>
      <c r="H18" s="3">
        <v>300</v>
      </c>
      <c r="I18" s="3">
        <v>10</v>
      </c>
      <c r="J18" s="3">
        <v>7</v>
      </c>
      <c r="K18" s="3">
        <v>550</v>
      </c>
      <c r="L18" s="3">
        <v>59</v>
      </c>
      <c r="M18" s="3">
        <v>22</v>
      </c>
      <c r="N18" s="3">
        <v>31</v>
      </c>
      <c r="O18" s="3">
        <v>8</v>
      </c>
      <c r="P18" s="3">
        <v>7</v>
      </c>
      <c r="Q18" s="3">
        <v>3</v>
      </c>
      <c r="R18" s="3">
        <v>1</v>
      </c>
      <c r="S18" s="3">
        <v>994</v>
      </c>
      <c r="U18" s="2" t="s">
        <v>191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2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2</v>
      </c>
    </row>
    <row r="19" spans="1:91">
      <c r="A19" s="2" t="s">
        <v>192</v>
      </c>
      <c r="B19" s="3">
        <v>50</v>
      </c>
      <c r="C19" s="3">
        <v>5</v>
      </c>
      <c r="D19" s="3">
        <v>417</v>
      </c>
      <c r="E19" s="3">
        <v>472</v>
      </c>
      <c r="F19" s="3">
        <v>658</v>
      </c>
      <c r="G19" s="10">
        <v>0.71699999999999997</v>
      </c>
      <c r="H19" s="3">
        <v>215</v>
      </c>
      <c r="I19" s="3">
        <v>4</v>
      </c>
      <c r="J19" s="3">
        <v>2</v>
      </c>
      <c r="K19" s="3">
        <v>213</v>
      </c>
      <c r="L19" s="3">
        <v>12</v>
      </c>
      <c r="M19" s="3">
        <v>4</v>
      </c>
      <c r="N19" s="3">
        <v>9</v>
      </c>
      <c r="O19" s="3">
        <v>1</v>
      </c>
      <c r="P19" s="3">
        <v>2</v>
      </c>
      <c r="Q19" s="3">
        <v>5</v>
      </c>
      <c r="R19" s="3">
        <v>5</v>
      </c>
      <c r="S19" s="3">
        <v>462</v>
      </c>
      <c r="U19" s="2" t="s">
        <v>194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1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1</v>
      </c>
    </row>
    <row r="20" spans="1:91">
      <c r="A20" s="2" t="s">
        <v>195</v>
      </c>
      <c r="B20" s="3">
        <v>101</v>
      </c>
      <c r="C20" s="3">
        <v>7</v>
      </c>
      <c r="D20" s="3">
        <v>481</v>
      </c>
      <c r="E20" s="3">
        <v>589</v>
      </c>
      <c r="F20" s="3">
        <v>819</v>
      </c>
      <c r="G20" s="10">
        <v>0.71899999999999997</v>
      </c>
      <c r="H20" s="3">
        <v>214</v>
      </c>
      <c r="I20" s="3">
        <v>3</v>
      </c>
      <c r="J20" s="3">
        <v>3</v>
      </c>
      <c r="K20" s="3">
        <v>305</v>
      </c>
      <c r="L20" s="3">
        <v>28</v>
      </c>
      <c r="M20" s="3">
        <v>3</v>
      </c>
      <c r="N20" s="3">
        <v>9</v>
      </c>
      <c r="O20" s="3">
        <v>5</v>
      </c>
      <c r="P20" s="3">
        <v>8</v>
      </c>
      <c r="Q20" s="3">
        <v>10</v>
      </c>
      <c r="R20" s="3">
        <v>1</v>
      </c>
      <c r="S20" s="3">
        <v>578</v>
      </c>
      <c r="U20" s="2" t="s">
        <v>197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1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1</v>
      </c>
    </row>
    <row r="21" spans="1:91">
      <c r="A21" s="2" t="s">
        <v>199</v>
      </c>
      <c r="B21" s="3">
        <v>68</v>
      </c>
      <c r="C21" s="3">
        <v>9</v>
      </c>
      <c r="D21" s="3">
        <v>771</v>
      </c>
      <c r="E21" s="3">
        <v>848</v>
      </c>
      <c r="F21" s="3">
        <v>1226</v>
      </c>
      <c r="G21" s="10">
        <v>0.69199999999999995</v>
      </c>
      <c r="H21" s="3">
        <v>234</v>
      </c>
      <c r="I21" s="3">
        <v>11</v>
      </c>
      <c r="J21" s="3">
        <v>5</v>
      </c>
      <c r="K21" s="3">
        <v>488</v>
      </c>
      <c r="L21" s="3">
        <v>46</v>
      </c>
      <c r="M21" s="3">
        <v>16</v>
      </c>
      <c r="N21" s="3">
        <v>26</v>
      </c>
      <c r="O21" s="3">
        <v>7</v>
      </c>
      <c r="P21" s="3">
        <v>4</v>
      </c>
      <c r="Q21" s="3">
        <v>10</v>
      </c>
      <c r="R21" s="3">
        <v>1</v>
      </c>
      <c r="S21" s="3">
        <v>837</v>
      </c>
      <c r="U21" s="2" t="s">
        <v>201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1</v>
      </c>
    </row>
    <row r="22" spans="1:91">
      <c r="A22" s="2" t="s">
        <v>204</v>
      </c>
      <c r="B22" s="3">
        <v>14</v>
      </c>
      <c r="C22" s="3">
        <v>0</v>
      </c>
      <c r="D22" s="3">
        <v>231</v>
      </c>
      <c r="E22" s="3">
        <v>245</v>
      </c>
      <c r="F22" s="3">
        <v>353</v>
      </c>
      <c r="G22" s="10">
        <v>0.69399999999999995</v>
      </c>
      <c r="H22" s="3">
        <v>64</v>
      </c>
      <c r="I22" s="3">
        <v>6</v>
      </c>
      <c r="J22" s="3">
        <v>1</v>
      </c>
      <c r="K22" s="3">
        <v>145</v>
      </c>
      <c r="L22" s="3">
        <v>11</v>
      </c>
      <c r="M22" s="3">
        <v>1</v>
      </c>
      <c r="N22" s="3">
        <v>12</v>
      </c>
      <c r="O22" s="3">
        <v>0</v>
      </c>
      <c r="P22" s="3">
        <v>0</v>
      </c>
      <c r="Q22" s="3">
        <v>5</v>
      </c>
      <c r="R22" s="3">
        <v>0</v>
      </c>
      <c r="S22" s="3">
        <v>240</v>
      </c>
      <c r="U22" s="2" t="s">
        <v>206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1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1</v>
      </c>
    </row>
    <row r="23" spans="1:91">
      <c r="A23" s="2" t="s">
        <v>209</v>
      </c>
      <c r="B23" s="3">
        <v>23</v>
      </c>
      <c r="C23" s="3">
        <v>9</v>
      </c>
      <c r="D23" s="3">
        <v>416</v>
      </c>
      <c r="E23" s="3">
        <v>448</v>
      </c>
      <c r="F23" s="3">
        <v>655</v>
      </c>
      <c r="G23" s="10">
        <v>0.68400000000000005</v>
      </c>
      <c r="H23" s="3">
        <v>130</v>
      </c>
      <c r="I23" s="3">
        <v>1</v>
      </c>
      <c r="J23" s="3">
        <v>1</v>
      </c>
      <c r="K23" s="3">
        <v>256</v>
      </c>
      <c r="L23" s="3">
        <v>32</v>
      </c>
      <c r="M23" s="3">
        <v>3</v>
      </c>
      <c r="N23" s="3">
        <v>12</v>
      </c>
      <c r="O23" s="3">
        <v>2</v>
      </c>
      <c r="P23" s="3">
        <v>3</v>
      </c>
      <c r="Q23" s="3">
        <v>8</v>
      </c>
      <c r="R23" s="3">
        <v>0</v>
      </c>
      <c r="S23" s="3">
        <v>440</v>
      </c>
      <c r="U23" s="2" t="s">
        <v>211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1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1</v>
      </c>
    </row>
    <row r="24" spans="1:91">
      <c r="A24" s="2" t="s">
        <v>213</v>
      </c>
      <c r="B24" s="3">
        <v>22</v>
      </c>
      <c r="C24" s="3">
        <v>5</v>
      </c>
      <c r="D24" s="3">
        <v>507</v>
      </c>
      <c r="E24" s="3">
        <v>534</v>
      </c>
      <c r="F24" s="3">
        <v>779</v>
      </c>
      <c r="G24" s="10">
        <v>0.68500000000000005</v>
      </c>
      <c r="H24" s="3">
        <v>145</v>
      </c>
      <c r="I24" s="3">
        <v>10</v>
      </c>
      <c r="J24" s="3">
        <v>2</v>
      </c>
      <c r="K24" s="3">
        <v>297</v>
      </c>
      <c r="L24" s="3">
        <v>37</v>
      </c>
      <c r="M24" s="3">
        <v>6</v>
      </c>
      <c r="N24" s="3">
        <v>22</v>
      </c>
      <c r="O24" s="3">
        <v>9</v>
      </c>
      <c r="P24" s="3">
        <v>1</v>
      </c>
      <c r="Q24" s="3">
        <v>4</v>
      </c>
      <c r="R24" s="3">
        <v>1</v>
      </c>
      <c r="S24" s="3">
        <v>529</v>
      </c>
      <c r="U24" s="2" t="s">
        <v>215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1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1</v>
      </c>
    </row>
    <row r="25" spans="1:91">
      <c r="A25" s="2" t="s">
        <v>217</v>
      </c>
      <c r="B25" s="3">
        <v>26</v>
      </c>
      <c r="C25" s="3">
        <v>4</v>
      </c>
      <c r="D25" s="3">
        <v>405</v>
      </c>
      <c r="E25" s="3">
        <v>435</v>
      </c>
      <c r="F25" s="3">
        <v>621</v>
      </c>
      <c r="G25" s="10">
        <v>0.7</v>
      </c>
      <c r="H25" s="3">
        <v>150</v>
      </c>
      <c r="I25" s="3">
        <v>5</v>
      </c>
      <c r="J25" s="3">
        <v>4</v>
      </c>
      <c r="K25" s="3">
        <v>209</v>
      </c>
      <c r="L25" s="3">
        <v>25</v>
      </c>
      <c r="M25" s="3">
        <v>4</v>
      </c>
      <c r="N25" s="3">
        <v>19</v>
      </c>
      <c r="O25" s="3">
        <v>9</v>
      </c>
      <c r="P25" s="3">
        <v>4</v>
      </c>
      <c r="Q25" s="3">
        <v>4</v>
      </c>
      <c r="R25" s="3">
        <v>2</v>
      </c>
      <c r="S25" s="3">
        <v>429</v>
      </c>
      <c r="U25" s="2" t="s">
        <v>218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1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1</v>
      </c>
    </row>
    <row r="26" spans="1:91">
      <c r="A26" s="2" t="s">
        <v>219</v>
      </c>
      <c r="B26" s="3">
        <v>28</v>
      </c>
      <c r="C26" s="3">
        <v>4</v>
      </c>
      <c r="D26" s="3">
        <v>566</v>
      </c>
      <c r="E26" s="3">
        <v>598</v>
      </c>
      <c r="F26" s="3">
        <v>933</v>
      </c>
      <c r="G26" s="10">
        <v>0.64100000000000001</v>
      </c>
      <c r="H26" s="3">
        <v>174</v>
      </c>
      <c r="I26" s="3">
        <v>5</v>
      </c>
      <c r="J26" s="3">
        <v>3</v>
      </c>
      <c r="K26" s="3">
        <v>336</v>
      </c>
      <c r="L26" s="3">
        <v>41</v>
      </c>
      <c r="M26" s="3">
        <v>4</v>
      </c>
      <c r="N26" s="3">
        <v>20</v>
      </c>
      <c r="O26" s="3">
        <v>9</v>
      </c>
      <c r="P26" s="3">
        <v>3</v>
      </c>
      <c r="Q26" s="3">
        <v>3</v>
      </c>
      <c r="R26" s="3">
        <v>0</v>
      </c>
      <c r="S26" s="3">
        <v>595</v>
      </c>
      <c r="U26" s="2" t="s">
        <v>220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1</v>
      </c>
    </row>
    <row r="27" spans="1:91">
      <c r="A27" s="2" t="s">
        <v>221</v>
      </c>
      <c r="B27" s="3">
        <v>28</v>
      </c>
      <c r="C27" s="3">
        <v>10</v>
      </c>
      <c r="D27" s="3">
        <v>372</v>
      </c>
      <c r="E27" s="3">
        <v>410</v>
      </c>
      <c r="F27" s="3">
        <v>583</v>
      </c>
      <c r="G27" s="10">
        <v>0.70299999999999996</v>
      </c>
      <c r="H27" s="3">
        <v>143</v>
      </c>
      <c r="I27" s="3">
        <v>9</v>
      </c>
      <c r="J27" s="3">
        <v>6</v>
      </c>
      <c r="K27" s="3">
        <v>197</v>
      </c>
      <c r="L27" s="3">
        <v>16</v>
      </c>
      <c r="M27" s="3">
        <v>6</v>
      </c>
      <c r="N27" s="3">
        <v>18</v>
      </c>
      <c r="O27" s="3">
        <v>5</v>
      </c>
      <c r="P27" s="3">
        <v>8</v>
      </c>
      <c r="Q27" s="3">
        <v>2</v>
      </c>
      <c r="R27" s="3">
        <v>0</v>
      </c>
      <c r="S27" s="3">
        <v>408</v>
      </c>
      <c r="U27" s="2" t="s">
        <v>222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1</v>
      </c>
    </row>
    <row r="28" spans="1:91">
      <c r="A28" s="2" t="s">
        <v>225</v>
      </c>
      <c r="B28" s="3">
        <v>46</v>
      </c>
      <c r="C28" s="3">
        <v>11</v>
      </c>
      <c r="D28" s="3">
        <v>594</v>
      </c>
      <c r="E28" s="3">
        <v>651</v>
      </c>
      <c r="F28" s="3">
        <v>871</v>
      </c>
      <c r="G28" s="10">
        <v>0.747</v>
      </c>
      <c r="H28" s="3">
        <v>204</v>
      </c>
      <c r="I28" s="3">
        <v>3</v>
      </c>
      <c r="J28" s="3">
        <v>1</v>
      </c>
      <c r="K28" s="3">
        <v>372</v>
      </c>
      <c r="L28" s="3">
        <v>32</v>
      </c>
      <c r="M28" s="3">
        <v>11</v>
      </c>
      <c r="N28" s="3">
        <v>21</v>
      </c>
      <c r="O28" s="3">
        <v>2</v>
      </c>
      <c r="P28" s="3">
        <v>4</v>
      </c>
      <c r="Q28" s="3">
        <v>1</v>
      </c>
      <c r="R28" s="3">
        <v>0</v>
      </c>
      <c r="S28" s="3">
        <v>650</v>
      </c>
      <c r="U28" s="2" t="s">
        <v>226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1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1</v>
      </c>
    </row>
    <row r="29" spans="1:91">
      <c r="A29" s="2" t="s">
        <v>227</v>
      </c>
      <c r="B29" s="3">
        <v>64</v>
      </c>
      <c r="C29" s="3">
        <v>7</v>
      </c>
      <c r="D29" s="3">
        <v>405</v>
      </c>
      <c r="E29" s="3">
        <v>476</v>
      </c>
      <c r="F29" s="3">
        <v>587</v>
      </c>
      <c r="G29" s="10">
        <v>0.81100000000000005</v>
      </c>
      <c r="H29" s="3">
        <v>175</v>
      </c>
      <c r="I29" s="3">
        <v>4</v>
      </c>
      <c r="J29" s="3">
        <v>4</v>
      </c>
      <c r="K29" s="3">
        <v>224</v>
      </c>
      <c r="L29" s="3">
        <v>20</v>
      </c>
      <c r="M29" s="3">
        <v>12</v>
      </c>
      <c r="N29" s="3">
        <v>24</v>
      </c>
      <c r="O29" s="3">
        <v>4</v>
      </c>
      <c r="P29" s="3">
        <v>1</v>
      </c>
      <c r="Q29" s="3">
        <v>7</v>
      </c>
      <c r="R29" s="3">
        <v>1</v>
      </c>
      <c r="S29" s="3">
        <v>468</v>
      </c>
      <c r="U29" s="2" t="s">
        <v>12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1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1</v>
      </c>
    </row>
    <row r="30" spans="1:91">
      <c r="A30" s="2" t="s">
        <v>228</v>
      </c>
      <c r="B30" s="3">
        <v>259</v>
      </c>
      <c r="C30" s="3">
        <v>5</v>
      </c>
      <c r="D30" s="3">
        <v>709</v>
      </c>
      <c r="E30" s="3">
        <v>973</v>
      </c>
      <c r="F30" s="3">
        <v>1316</v>
      </c>
      <c r="G30" s="10">
        <v>0.73899999999999999</v>
      </c>
      <c r="H30" s="3">
        <v>320</v>
      </c>
      <c r="I30" s="3">
        <v>10</v>
      </c>
      <c r="J30" s="3">
        <v>1</v>
      </c>
      <c r="K30" s="3">
        <v>530</v>
      </c>
      <c r="L30" s="3">
        <v>41</v>
      </c>
      <c r="M30" s="3">
        <v>15</v>
      </c>
      <c r="N30" s="3">
        <v>19</v>
      </c>
      <c r="O30" s="3">
        <v>7</v>
      </c>
      <c r="P30" s="3">
        <v>16</v>
      </c>
      <c r="Q30" s="3">
        <v>12</v>
      </c>
      <c r="R30" s="3">
        <v>2</v>
      </c>
      <c r="S30" s="3">
        <v>959</v>
      </c>
      <c r="U30" s="2" t="s">
        <v>229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1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1</v>
      </c>
    </row>
    <row r="31" spans="1:91">
      <c r="A31" s="2" t="s">
        <v>232</v>
      </c>
      <c r="B31" s="3">
        <v>62</v>
      </c>
      <c r="C31" s="3">
        <v>12</v>
      </c>
      <c r="D31" s="3">
        <v>937</v>
      </c>
      <c r="E31" s="3">
        <v>1011</v>
      </c>
      <c r="F31" s="3">
        <v>1407</v>
      </c>
      <c r="G31" s="10">
        <v>0.71899999999999997</v>
      </c>
      <c r="H31" s="3">
        <v>263</v>
      </c>
      <c r="I31" s="3">
        <v>7</v>
      </c>
      <c r="J31" s="3">
        <v>4</v>
      </c>
      <c r="K31" s="3">
        <v>598</v>
      </c>
      <c r="L31" s="3">
        <v>57</v>
      </c>
      <c r="M31" s="3">
        <v>20</v>
      </c>
      <c r="N31" s="3">
        <v>34</v>
      </c>
      <c r="O31" s="3">
        <v>13</v>
      </c>
      <c r="P31" s="3">
        <v>7</v>
      </c>
      <c r="Q31" s="3">
        <v>8</v>
      </c>
      <c r="R31" s="3">
        <v>0</v>
      </c>
      <c r="S31" s="3">
        <v>1003</v>
      </c>
      <c r="U31" s="2" t="s">
        <v>233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1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1</v>
      </c>
    </row>
    <row r="32" spans="1:91">
      <c r="A32" s="2" t="s">
        <v>234</v>
      </c>
      <c r="B32" s="3">
        <v>25</v>
      </c>
      <c r="C32" s="3">
        <v>3</v>
      </c>
      <c r="D32" s="3">
        <v>538</v>
      </c>
      <c r="E32" s="3">
        <v>566</v>
      </c>
      <c r="F32" s="3">
        <v>852</v>
      </c>
      <c r="G32" s="10">
        <v>0.66400000000000003</v>
      </c>
      <c r="H32" s="3">
        <v>210</v>
      </c>
      <c r="I32" s="3">
        <v>2</v>
      </c>
      <c r="J32" s="3">
        <v>2</v>
      </c>
      <c r="K32" s="3">
        <v>276</v>
      </c>
      <c r="L32" s="3">
        <v>24</v>
      </c>
      <c r="M32" s="3">
        <v>6</v>
      </c>
      <c r="N32" s="3">
        <v>25</v>
      </c>
      <c r="O32" s="3">
        <v>11</v>
      </c>
      <c r="P32" s="3">
        <v>6</v>
      </c>
      <c r="Q32" s="3">
        <v>3</v>
      </c>
      <c r="R32" s="3">
        <v>1</v>
      </c>
      <c r="S32" s="3">
        <v>562</v>
      </c>
      <c r="U32" s="2" t="s">
        <v>235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1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1</v>
      </c>
      <c r="CK32" s="2">
        <v>0</v>
      </c>
      <c r="CL32" s="2">
        <v>0</v>
      </c>
      <c r="CM32" s="2">
        <v>3</v>
      </c>
    </row>
    <row r="33" spans="1:91">
      <c r="A33" s="2" t="s">
        <v>236</v>
      </c>
      <c r="B33" s="3">
        <v>27</v>
      </c>
      <c r="C33" s="3">
        <v>5</v>
      </c>
      <c r="D33" s="3">
        <v>522</v>
      </c>
      <c r="E33" s="3">
        <v>554</v>
      </c>
      <c r="F33" s="3">
        <v>774</v>
      </c>
      <c r="G33" s="10">
        <v>0.71599999999999997</v>
      </c>
      <c r="H33" s="3">
        <v>127</v>
      </c>
      <c r="I33" s="3">
        <v>5</v>
      </c>
      <c r="J33" s="3">
        <v>6</v>
      </c>
      <c r="K33" s="3">
        <v>344</v>
      </c>
      <c r="L33" s="3">
        <v>28</v>
      </c>
      <c r="M33" s="3">
        <v>10</v>
      </c>
      <c r="N33" s="3">
        <v>20</v>
      </c>
      <c r="O33" s="3">
        <v>7</v>
      </c>
      <c r="P33" s="3">
        <v>4</v>
      </c>
      <c r="Q33" s="3">
        <v>3</v>
      </c>
      <c r="R33" s="3">
        <v>0</v>
      </c>
      <c r="S33" s="3">
        <v>551</v>
      </c>
      <c r="U33" s="2" t="s">
        <v>237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1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1</v>
      </c>
    </row>
    <row r="34" spans="1:91">
      <c r="A34" s="2" t="s">
        <v>238</v>
      </c>
      <c r="B34" s="3">
        <v>77</v>
      </c>
      <c r="C34" s="3">
        <v>15</v>
      </c>
      <c r="D34" s="3">
        <v>732</v>
      </c>
      <c r="E34" s="3">
        <v>824</v>
      </c>
      <c r="F34" s="3">
        <v>1109</v>
      </c>
      <c r="G34" s="10">
        <v>0.74299999999999999</v>
      </c>
      <c r="H34" s="3">
        <v>319</v>
      </c>
      <c r="I34" s="3">
        <v>20</v>
      </c>
      <c r="J34" s="3">
        <v>4</v>
      </c>
      <c r="K34" s="3">
        <v>387</v>
      </c>
      <c r="L34" s="3">
        <v>30</v>
      </c>
      <c r="M34" s="3">
        <v>8</v>
      </c>
      <c r="N34" s="3">
        <v>27</v>
      </c>
      <c r="O34" s="3">
        <v>12</v>
      </c>
      <c r="P34" s="3">
        <v>6</v>
      </c>
      <c r="Q34" s="3">
        <v>10</v>
      </c>
      <c r="R34" s="3">
        <v>1</v>
      </c>
      <c r="S34" s="3">
        <v>813</v>
      </c>
      <c r="U34" s="2" t="s">
        <v>239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1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1</v>
      </c>
    </row>
    <row r="35" spans="1:91">
      <c r="A35" s="2" t="s">
        <v>243</v>
      </c>
      <c r="B35" s="3">
        <v>103</v>
      </c>
      <c r="C35" s="3">
        <v>4</v>
      </c>
      <c r="D35" s="3">
        <v>834</v>
      </c>
      <c r="E35" s="3">
        <v>941</v>
      </c>
      <c r="F35" s="3">
        <v>1300</v>
      </c>
      <c r="G35" s="10">
        <v>0.72399999999999998</v>
      </c>
      <c r="H35" s="3">
        <v>312</v>
      </c>
      <c r="I35" s="3">
        <v>12</v>
      </c>
      <c r="J35" s="3">
        <v>3</v>
      </c>
      <c r="K35" s="3">
        <v>494</v>
      </c>
      <c r="L35" s="3">
        <v>40</v>
      </c>
      <c r="M35" s="3">
        <v>17</v>
      </c>
      <c r="N35" s="3">
        <v>26</v>
      </c>
      <c r="O35" s="3">
        <v>14</v>
      </c>
      <c r="P35" s="3">
        <v>10</v>
      </c>
      <c r="Q35" s="3">
        <v>10</v>
      </c>
      <c r="R35" s="3">
        <v>3</v>
      </c>
      <c r="S35" s="3">
        <v>928</v>
      </c>
      <c r="U35" s="2" t="s">
        <v>245</v>
      </c>
      <c r="V35" s="2">
        <v>1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1</v>
      </c>
    </row>
    <row r="36" spans="1:91">
      <c r="A36" s="2" t="s">
        <v>248</v>
      </c>
      <c r="B36" s="3">
        <v>12</v>
      </c>
      <c r="C36" s="3">
        <v>2</v>
      </c>
      <c r="D36" s="3">
        <v>160</v>
      </c>
      <c r="E36" s="3">
        <v>174</v>
      </c>
      <c r="F36" s="3">
        <v>215</v>
      </c>
      <c r="G36" s="10">
        <v>0.80900000000000005</v>
      </c>
      <c r="H36" s="3">
        <v>52</v>
      </c>
      <c r="I36" s="3">
        <v>0</v>
      </c>
      <c r="J36" s="3">
        <v>1</v>
      </c>
      <c r="K36" s="3">
        <v>100</v>
      </c>
      <c r="L36" s="3">
        <v>13</v>
      </c>
      <c r="M36" s="3">
        <v>2</v>
      </c>
      <c r="N36" s="3">
        <v>3</v>
      </c>
      <c r="O36" s="3">
        <v>0</v>
      </c>
      <c r="P36" s="3">
        <v>1</v>
      </c>
      <c r="Q36" s="3">
        <v>2</v>
      </c>
      <c r="R36" s="3">
        <v>0</v>
      </c>
      <c r="S36" s="3">
        <v>172</v>
      </c>
      <c r="U36" s="2" t="s">
        <v>249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1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1</v>
      </c>
    </row>
    <row r="37" spans="1:91">
      <c r="A37" s="2" t="s">
        <v>251</v>
      </c>
      <c r="B37" s="3">
        <v>18</v>
      </c>
      <c r="C37" s="3">
        <v>11</v>
      </c>
      <c r="D37" s="3">
        <v>437</v>
      </c>
      <c r="E37" s="3">
        <v>466</v>
      </c>
      <c r="F37" s="3">
        <v>668</v>
      </c>
      <c r="G37" s="10">
        <v>0.69799999999999995</v>
      </c>
      <c r="H37" s="3">
        <v>118</v>
      </c>
      <c r="I37" s="3">
        <v>3</v>
      </c>
      <c r="J37" s="3">
        <v>3</v>
      </c>
      <c r="K37" s="3">
        <v>280</v>
      </c>
      <c r="L37" s="3">
        <v>28</v>
      </c>
      <c r="M37" s="3">
        <v>9</v>
      </c>
      <c r="N37" s="3">
        <v>10</v>
      </c>
      <c r="O37" s="3">
        <v>6</v>
      </c>
      <c r="P37" s="3">
        <v>7</v>
      </c>
      <c r="Q37" s="3">
        <v>1</v>
      </c>
      <c r="R37" s="3">
        <v>1</v>
      </c>
      <c r="S37" s="3">
        <v>464</v>
      </c>
      <c r="U37" s="2" t="s">
        <v>252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1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1</v>
      </c>
    </row>
    <row r="38" spans="1:91">
      <c r="A38" s="2" t="s">
        <v>254</v>
      </c>
      <c r="B38" s="3">
        <v>2</v>
      </c>
      <c r="C38" s="3">
        <v>6</v>
      </c>
      <c r="D38" s="3">
        <v>92</v>
      </c>
      <c r="E38" s="3">
        <v>100</v>
      </c>
      <c r="F38" s="3">
        <v>138</v>
      </c>
      <c r="G38" s="10">
        <v>0.72499999999999998</v>
      </c>
      <c r="H38" s="3">
        <v>23</v>
      </c>
      <c r="I38" s="3">
        <v>1</v>
      </c>
      <c r="J38" s="3">
        <v>0</v>
      </c>
      <c r="K38" s="3">
        <v>60</v>
      </c>
      <c r="L38" s="3">
        <v>3</v>
      </c>
      <c r="M38" s="3">
        <v>4</v>
      </c>
      <c r="N38" s="3">
        <v>6</v>
      </c>
      <c r="O38" s="3">
        <v>2</v>
      </c>
      <c r="P38" s="3">
        <v>1</v>
      </c>
      <c r="Q38" s="3">
        <v>0</v>
      </c>
      <c r="R38" s="3">
        <v>0</v>
      </c>
      <c r="S38" s="3">
        <v>100</v>
      </c>
      <c r="U38" s="2" t="s">
        <v>255</v>
      </c>
      <c r="V38" s="2">
        <v>0</v>
      </c>
      <c r="W38" s="2">
        <v>0</v>
      </c>
      <c r="X38" s="2">
        <v>0</v>
      </c>
      <c r="Y38" s="2">
        <v>0</v>
      </c>
      <c r="Z38" s="2">
        <v>1</v>
      </c>
      <c r="AA38" s="2">
        <v>1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1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1</v>
      </c>
      <c r="AV38" s="2">
        <v>2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1</v>
      </c>
      <c r="BH38" s="2">
        <v>0</v>
      </c>
      <c r="BI38" s="2">
        <v>1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1</v>
      </c>
      <c r="CC38" s="2">
        <v>0</v>
      </c>
      <c r="CD38" s="2">
        <v>1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10</v>
      </c>
    </row>
    <row r="39" spans="1:91">
      <c r="A39" s="2" t="s">
        <v>258</v>
      </c>
      <c r="B39" s="3">
        <v>50</v>
      </c>
      <c r="C39" s="3">
        <v>11</v>
      </c>
      <c r="D39" s="3">
        <v>622</v>
      </c>
      <c r="E39" s="3">
        <v>683</v>
      </c>
      <c r="F39" s="3">
        <v>961</v>
      </c>
      <c r="G39" s="10">
        <v>0.71099999999999997</v>
      </c>
      <c r="H39" s="3">
        <v>211</v>
      </c>
      <c r="I39" s="3">
        <v>8</v>
      </c>
      <c r="J39" s="3">
        <v>4</v>
      </c>
      <c r="K39" s="3">
        <v>363</v>
      </c>
      <c r="L39" s="3">
        <v>36</v>
      </c>
      <c r="M39" s="3">
        <v>6</v>
      </c>
      <c r="N39" s="3">
        <v>34</v>
      </c>
      <c r="O39" s="3">
        <v>2</v>
      </c>
      <c r="P39" s="3">
        <v>13</v>
      </c>
      <c r="Q39" s="3">
        <v>6</v>
      </c>
      <c r="R39" s="3">
        <v>0</v>
      </c>
      <c r="S39" s="3">
        <v>677</v>
      </c>
      <c r="U39" s="2" t="s">
        <v>266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1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1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2</v>
      </c>
    </row>
    <row r="40" spans="1:91">
      <c r="A40" s="2" t="s">
        <v>285</v>
      </c>
      <c r="B40" s="3">
        <v>111</v>
      </c>
      <c r="C40" s="3">
        <v>7</v>
      </c>
      <c r="D40" s="3">
        <v>692</v>
      </c>
      <c r="E40" s="3">
        <v>810</v>
      </c>
      <c r="F40" s="3">
        <v>1102</v>
      </c>
      <c r="G40" s="10">
        <v>0.73499999999999999</v>
      </c>
      <c r="H40" s="3">
        <v>270</v>
      </c>
      <c r="I40" s="3">
        <v>9</v>
      </c>
      <c r="J40" s="3">
        <v>2</v>
      </c>
      <c r="K40" s="3">
        <v>438</v>
      </c>
      <c r="L40" s="3">
        <v>35</v>
      </c>
      <c r="M40" s="3">
        <v>7</v>
      </c>
      <c r="N40" s="3">
        <v>27</v>
      </c>
      <c r="O40" s="3">
        <v>3</v>
      </c>
      <c r="P40" s="3">
        <v>8</v>
      </c>
      <c r="Q40" s="3">
        <v>8</v>
      </c>
      <c r="R40" s="3">
        <v>3</v>
      </c>
      <c r="S40" s="3">
        <v>799</v>
      </c>
      <c r="U40" s="2" t="s">
        <v>292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1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1</v>
      </c>
    </row>
    <row r="41" spans="1:91">
      <c r="A41" s="2" t="s">
        <v>336</v>
      </c>
      <c r="B41" s="3">
        <v>62</v>
      </c>
      <c r="C41" s="3">
        <v>14</v>
      </c>
      <c r="D41" s="3">
        <v>614</v>
      </c>
      <c r="E41" s="3">
        <v>690</v>
      </c>
      <c r="F41" s="3">
        <v>887</v>
      </c>
      <c r="G41" s="10">
        <v>0.77800000000000002</v>
      </c>
      <c r="H41" s="3">
        <v>314</v>
      </c>
      <c r="I41" s="3">
        <v>7</v>
      </c>
      <c r="J41" s="3">
        <v>4</v>
      </c>
      <c r="K41" s="3">
        <v>295</v>
      </c>
      <c r="L41" s="3">
        <v>16</v>
      </c>
      <c r="M41" s="3">
        <v>14</v>
      </c>
      <c r="N41" s="3">
        <v>22</v>
      </c>
      <c r="O41" s="3">
        <v>9</v>
      </c>
      <c r="P41" s="3">
        <v>5</v>
      </c>
      <c r="Q41" s="3">
        <v>4</v>
      </c>
      <c r="R41" s="3">
        <v>0</v>
      </c>
      <c r="S41" s="3">
        <v>686</v>
      </c>
      <c r="U41" s="2" t="s">
        <v>349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1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1</v>
      </c>
    </row>
    <row r="42" spans="1:91">
      <c r="A42" s="2" t="s">
        <v>364</v>
      </c>
      <c r="B42" s="3">
        <v>54</v>
      </c>
      <c r="C42" s="3">
        <v>10</v>
      </c>
      <c r="D42" s="3">
        <v>849</v>
      </c>
      <c r="E42" s="3">
        <v>913</v>
      </c>
      <c r="F42" s="3">
        <v>1348</v>
      </c>
      <c r="G42" s="10">
        <v>0.67700000000000005</v>
      </c>
      <c r="H42" s="3">
        <v>291</v>
      </c>
      <c r="I42" s="3">
        <v>10</v>
      </c>
      <c r="J42" s="3">
        <v>9</v>
      </c>
      <c r="K42" s="3">
        <v>491</v>
      </c>
      <c r="L42" s="3">
        <v>51</v>
      </c>
      <c r="M42" s="3">
        <v>14</v>
      </c>
      <c r="N42" s="3">
        <v>28</v>
      </c>
      <c r="O42" s="3">
        <v>8</v>
      </c>
      <c r="P42" s="3">
        <v>5</v>
      </c>
      <c r="Q42" s="3">
        <v>6</v>
      </c>
      <c r="R42" s="3">
        <v>0</v>
      </c>
      <c r="S42" s="3">
        <v>907</v>
      </c>
      <c r="U42" s="2" t="s">
        <v>369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1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1</v>
      </c>
    </row>
    <row r="43" spans="1:91">
      <c r="A43" s="2" t="s">
        <v>382</v>
      </c>
      <c r="B43" s="3">
        <v>22</v>
      </c>
      <c r="C43" s="3">
        <v>5</v>
      </c>
      <c r="D43" s="3">
        <v>231</v>
      </c>
      <c r="E43" s="3">
        <v>258</v>
      </c>
      <c r="F43" s="3">
        <v>378</v>
      </c>
      <c r="G43" s="10">
        <v>0.68300000000000005</v>
      </c>
      <c r="H43" s="3">
        <v>70</v>
      </c>
      <c r="I43" s="3">
        <v>4</v>
      </c>
      <c r="J43" s="3">
        <v>1</v>
      </c>
      <c r="K43" s="3">
        <v>150</v>
      </c>
      <c r="L43" s="3">
        <v>14</v>
      </c>
      <c r="M43" s="3">
        <v>2</v>
      </c>
      <c r="N43" s="3">
        <v>11</v>
      </c>
      <c r="O43" s="3">
        <v>4</v>
      </c>
      <c r="P43" s="3">
        <v>1</v>
      </c>
      <c r="Q43" s="3">
        <v>1</v>
      </c>
      <c r="R43" s="3">
        <v>0</v>
      </c>
      <c r="S43" s="3">
        <v>257</v>
      </c>
      <c r="U43" s="2" t="s">
        <v>385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1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1</v>
      </c>
    </row>
    <row r="44" spans="1:91">
      <c r="A44" s="2" t="s">
        <v>398</v>
      </c>
      <c r="B44" s="3">
        <v>2</v>
      </c>
      <c r="C44" s="3">
        <v>2</v>
      </c>
      <c r="D44" s="3">
        <v>134</v>
      </c>
      <c r="E44" s="3">
        <v>138</v>
      </c>
      <c r="F44" s="3">
        <v>209</v>
      </c>
      <c r="G44" s="10">
        <v>0.66</v>
      </c>
      <c r="H44" s="3">
        <v>33</v>
      </c>
      <c r="I44" s="3">
        <v>2</v>
      </c>
      <c r="J44" s="3">
        <v>1</v>
      </c>
      <c r="K44" s="3">
        <v>83</v>
      </c>
      <c r="L44" s="3">
        <v>9</v>
      </c>
      <c r="M44" s="3">
        <v>0</v>
      </c>
      <c r="N44" s="3">
        <v>5</v>
      </c>
      <c r="O44" s="3">
        <v>2</v>
      </c>
      <c r="P44" s="3">
        <v>2</v>
      </c>
      <c r="Q44" s="3">
        <v>1</v>
      </c>
      <c r="R44" s="3">
        <v>0</v>
      </c>
      <c r="S44" s="3">
        <v>137</v>
      </c>
      <c r="U44" s="2" t="s">
        <v>402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1</v>
      </c>
    </row>
    <row r="45" spans="1:91">
      <c r="A45" s="2" t="s">
        <v>418</v>
      </c>
      <c r="B45" s="3">
        <v>13</v>
      </c>
      <c r="C45" s="3">
        <v>9</v>
      </c>
      <c r="D45" s="3">
        <v>188</v>
      </c>
      <c r="E45" s="3">
        <v>210</v>
      </c>
      <c r="F45" s="3">
        <v>304</v>
      </c>
      <c r="G45" s="10">
        <v>0.69099999999999995</v>
      </c>
      <c r="H45" s="3">
        <v>63</v>
      </c>
      <c r="I45" s="3">
        <v>3</v>
      </c>
      <c r="J45" s="3">
        <v>2</v>
      </c>
      <c r="K45" s="3">
        <v>112</v>
      </c>
      <c r="L45" s="3">
        <v>10</v>
      </c>
      <c r="M45" s="3">
        <v>4</v>
      </c>
      <c r="N45" s="3">
        <v>6</v>
      </c>
      <c r="O45" s="3">
        <v>3</v>
      </c>
      <c r="P45" s="3">
        <v>4</v>
      </c>
      <c r="Q45" s="3">
        <v>3</v>
      </c>
      <c r="R45" s="3">
        <v>0</v>
      </c>
      <c r="S45" s="3">
        <v>207</v>
      </c>
      <c r="U45" s="2" t="s">
        <v>116</v>
      </c>
      <c r="V45" s="2">
        <v>1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1</v>
      </c>
    </row>
    <row r="46" spans="1:91">
      <c r="A46" s="2" t="s">
        <v>438</v>
      </c>
      <c r="B46" s="3">
        <v>81</v>
      </c>
      <c r="C46" s="3">
        <v>13</v>
      </c>
      <c r="D46" s="3">
        <v>736</v>
      </c>
      <c r="E46" s="3">
        <v>830</v>
      </c>
      <c r="F46" s="3">
        <v>1643</v>
      </c>
      <c r="G46" s="10">
        <v>0.505</v>
      </c>
      <c r="H46" s="3">
        <v>296</v>
      </c>
      <c r="I46" s="3">
        <v>9</v>
      </c>
      <c r="J46" s="3">
        <v>4</v>
      </c>
      <c r="K46" s="3">
        <v>418</v>
      </c>
      <c r="L46" s="3">
        <v>37</v>
      </c>
      <c r="M46" s="3">
        <v>10</v>
      </c>
      <c r="N46" s="3">
        <v>28</v>
      </c>
      <c r="O46" s="3">
        <v>13</v>
      </c>
      <c r="P46" s="3">
        <v>13</v>
      </c>
      <c r="Q46" s="3">
        <v>2</v>
      </c>
      <c r="R46" s="3">
        <v>0</v>
      </c>
      <c r="S46" s="3">
        <v>828</v>
      </c>
      <c r="U46" s="2" t="s">
        <v>439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1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1</v>
      </c>
    </row>
    <row r="47" spans="1:91">
      <c r="A47" s="2" t="s">
        <v>454</v>
      </c>
      <c r="B47" s="3">
        <v>32</v>
      </c>
      <c r="C47" s="3">
        <v>2</v>
      </c>
      <c r="D47" s="3">
        <v>267</v>
      </c>
      <c r="E47" s="3">
        <v>301</v>
      </c>
      <c r="F47" s="3">
        <v>419</v>
      </c>
      <c r="G47" s="10">
        <v>0.71799999999999997</v>
      </c>
      <c r="H47" s="3">
        <v>114</v>
      </c>
      <c r="I47" s="3">
        <v>4</v>
      </c>
      <c r="J47" s="3">
        <v>0</v>
      </c>
      <c r="K47" s="3">
        <v>141</v>
      </c>
      <c r="L47" s="3">
        <v>11</v>
      </c>
      <c r="M47" s="3">
        <v>4</v>
      </c>
      <c r="N47" s="3">
        <v>13</v>
      </c>
      <c r="O47" s="3">
        <v>4</v>
      </c>
      <c r="P47" s="3">
        <v>4</v>
      </c>
      <c r="Q47" s="3">
        <v>6</v>
      </c>
      <c r="R47" s="3">
        <v>0</v>
      </c>
      <c r="S47" s="3">
        <v>295</v>
      </c>
      <c r="U47" s="2" t="s">
        <v>459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1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1</v>
      </c>
    </row>
    <row r="48" spans="1:91">
      <c r="A48" s="2" t="s">
        <v>476</v>
      </c>
      <c r="B48" s="3">
        <v>6</v>
      </c>
      <c r="C48" s="3">
        <v>4</v>
      </c>
      <c r="D48" s="3">
        <v>131</v>
      </c>
      <c r="E48" s="3">
        <v>141</v>
      </c>
      <c r="F48" s="3">
        <v>289</v>
      </c>
      <c r="G48" s="10">
        <v>0.48799999999999999</v>
      </c>
      <c r="H48" s="3">
        <v>41</v>
      </c>
      <c r="I48" s="3">
        <v>1</v>
      </c>
      <c r="J48" s="3">
        <v>2</v>
      </c>
      <c r="K48" s="3">
        <v>78</v>
      </c>
      <c r="L48" s="3">
        <v>8</v>
      </c>
      <c r="M48" s="3">
        <v>2</v>
      </c>
      <c r="N48" s="3">
        <v>5</v>
      </c>
      <c r="O48" s="3">
        <v>2</v>
      </c>
      <c r="P48" s="3">
        <v>1</v>
      </c>
      <c r="Q48" s="3">
        <v>1</v>
      </c>
      <c r="R48" s="3">
        <v>0</v>
      </c>
      <c r="S48" s="3">
        <v>140</v>
      </c>
      <c r="U48" s="2" t="s">
        <v>481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1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1</v>
      </c>
    </row>
    <row r="49" spans="1:91">
      <c r="A49" s="2" t="s">
        <v>491</v>
      </c>
      <c r="B49" s="3">
        <v>33</v>
      </c>
      <c r="C49" s="3">
        <v>2</v>
      </c>
      <c r="D49" s="3">
        <v>104</v>
      </c>
      <c r="E49" s="3">
        <v>139</v>
      </c>
      <c r="F49" s="3">
        <v>299</v>
      </c>
      <c r="G49" s="10">
        <v>0.46500000000000002</v>
      </c>
      <c r="H49" s="3">
        <v>56</v>
      </c>
      <c r="I49" s="3">
        <v>3</v>
      </c>
      <c r="J49" s="3">
        <v>1</v>
      </c>
      <c r="K49" s="3">
        <v>54</v>
      </c>
      <c r="L49" s="3">
        <v>7</v>
      </c>
      <c r="M49" s="3">
        <v>1</v>
      </c>
      <c r="N49" s="3">
        <v>7</v>
      </c>
      <c r="O49" s="3">
        <v>8</v>
      </c>
      <c r="P49" s="3">
        <v>1</v>
      </c>
      <c r="Q49" s="3">
        <v>1</v>
      </c>
      <c r="R49" s="3">
        <v>0</v>
      </c>
      <c r="S49" s="3">
        <v>138</v>
      </c>
      <c r="U49" s="2" t="s">
        <v>498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1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1</v>
      </c>
    </row>
    <row r="50" spans="1:91">
      <c r="A50" s="2" t="s">
        <v>513</v>
      </c>
      <c r="B50" s="3">
        <v>57</v>
      </c>
      <c r="C50" s="3">
        <v>25</v>
      </c>
      <c r="D50" s="3">
        <v>570</v>
      </c>
      <c r="E50" s="3">
        <v>652</v>
      </c>
      <c r="F50" s="3">
        <v>1135</v>
      </c>
      <c r="G50" s="10">
        <v>0.57399999999999995</v>
      </c>
      <c r="H50" s="3">
        <v>277</v>
      </c>
      <c r="I50" s="3">
        <v>11</v>
      </c>
      <c r="J50" s="3">
        <v>4</v>
      </c>
      <c r="K50" s="3">
        <v>286</v>
      </c>
      <c r="L50" s="3">
        <v>23</v>
      </c>
      <c r="M50" s="3">
        <v>10</v>
      </c>
      <c r="N50" s="3">
        <v>20</v>
      </c>
      <c r="O50" s="3">
        <v>9</v>
      </c>
      <c r="P50" s="3">
        <v>8</v>
      </c>
      <c r="Q50" s="3">
        <v>3</v>
      </c>
      <c r="R50" s="3">
        <v>1</v>
      </c>
      <c r="S50" s="3">
        <v>648</v>
      </c>
      <c r="U50" s="2" t="s">
        <v>516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1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1</v>
      </c>
    </row>
    <row r="51" spans="1:91">
      <c r="A51" s="2" t="s">
        <v>528</v>
      </c>
      <c r="B51" s="3">
        <v>25</v>
      </c>
      <c r="C51" s="3">
        <v>6</v>
      </c>
      <c r="D51" s="3">
        <v>384</v>
      </c>
      <c r="E51" s="3">
        <v>415</v>
      </c>
      <c r="F51" s="3">
        <v>608</v>
      </c>
      <c r="G51" s="10">
        <v>0.68300000000000005</v>
      </c>
      <c r="H51" s="3">
        <v>95</v>
      </c>
      <c r="I51" s="3">
        <v>2</v>
      </c>
      <c r="J51" s="3">
        <v>3</v>
      </c>
      <c r="K51" s="3">
        <v>254</v>
      </c>
      <c r="L51" s="3">
        <v>31</v>
      </c>
      <c r="M51" s="3">
        <v>4</v>
      </c>
      <c r="N51" s="3">
        <v>16</v>
      </c>
      <c r="O51" s="3">
        <v>4</v>
      </c>
      <c r="P51" s="3">
        <v>3</v>
      </c>
      <c r="Q51" s="3">
        <v>3</v>
      </c>
      <c r="R51" s="3">
        <v>0</v>
      </c>
      <c r="S51" s="3">
        <v>412</v>
      </c>
      <c r="U51" s="2" t="s">
        <v>530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1</v>
      </c>
    </row>
    <row r="52" spans="1:91">
      <c r="A52" s="2" t="s">
        <v>546</v>
      </c>
      <c r="B52" s="3">
        <v>59</v>
      </c>
      <c r="C52" s="3">
        <v>6</v>
      </c>
      <c r="D52" s="3">
        <v>387</v>
      </c>
      <c r="E52" s="3">
        <v>452</v>
      </c>
      <c r="F52" s="3">
        <v>597</v>
      </c>
      <c r="G52" s="10">
        <v>0.75700000000000001</v>
      </c>
      <c r="H52" s="3">
        <v>140</v>
      </c>
      <c r="I52" s="3">
        <v>1</v>
      </c>
      <c r="J52" s="3">
        <v>2</v>
      </c>
      <c r="K52" s="3">
        <v>229</v>
      </c>
      <c r="L52" s="3">
        <v>25</v>
      </c>
      <c r="M52" s="3">
        <v>10</v>
      </c>
      <c r="N52" s="3">
        <v>23</v>
      </c>
      <c r="O52" s="3">
        <v>6</v>
      </c>
      <c r="P52" s="3">
        <v>8</v>
      </c>
      <c r="Q52" s="3">
        <v>6</v>
      </c>
      <c r="R52" s="3">
        <v>2</v>
      </c>
      <c r="S52" s="3">
        <v>444</v>
      </c>
      <c r="U52" s="2" t="s">
        <v>549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1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1</v>
      </c>
    </row>
    <row r="53" spans="1:91">
      <c r="A53" s="2" t="s">
        <v>563</v>
      </c>
      <c r="B53" s="3">
        <v>78</v>
      </c>
      <c r="C53" s="3">
        <v>7</v>
      </c>
      <c r="D53" s="3">
        <v>446</v>
      </c>
      <c r="E53" s="3">
        <v>531</v>
      </c>
      <c r="F53" s="3">
        <v>718</v>
      </c>
      <c r="G53" s="10">
        <v>0.74</v>
      </c>
      <c r="H53" s="3">
        <v>195</v>
      </c>
      <c r="I53" s="3">
        <v>8</v>
      </c>
      <c r="J53" s="3">
        <v>2</v>
      </c>
      <c r="K53" s="3">
        <v>256</v>
      </c>
      <c r="L53" s="3">
        <v>33</v>
      </c>
      <c r="M53" s="3">
        <v>7</v>
      </c>
      <c r="N53" s="3">
        <v>17</v>
      </c>
      <c r="O53" s="3">
        <v>5</v>
      </c>
      <c r="P53" s="3">
        <v>5</v>
      </c>
      <c r="Q53" s="3">
        <v>1</v>
      </c>
      <c r="R53" s="3">
        <v>2</v>
      </c>
      <c r="S53" s="3">
        <v>528</v>
      </c>
      <c r="U53" s="2" t="s">
        <v>566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1</v>
      </c>
    </row>
    <row r="54" spans="1:91">
      <c r="A54" s="2" t="s">
        <v>581</v>
      </c>
      <c r="B54" s="3">
        <v>23</v>
      </c>
      <c r="C54" s="3">
        <v>3</v>
      </c>
      <c r="D54" s="3">
        <v>254</v>
      </c>
      <c r="E54" s="3">
        <v>280</v>
      </c>
      <c r="F54" s="3">
        <v>410</v>
      </c>
      <c r="G54" s="10">
        <v>0.68300000000000005</v>
      </c>
      <c r="H54" s="3">
        <v>86</v>
      </c>
      <c r="I54" s="3">
        <v>4</v>
      </c>
      <c r="J54" s="3">
        <v>4</v>
      </c>
      <c r="K54" s="3">
        <v>137</v>
      </c>
      <c r="L54" s="3">
        <v>22</v>
      </c>
      <c r="M54" s="3">
        <v>6</v>
      </c>
      <c r="N54" s="3">
        <v>11</v>
      </c>
      <c r="O54" s="3">
        <v>3</v>
      </c>
      <c r="P54" s="3">
        <v>3</v>
      </c>
      <c r="Q54" s="3">
        <v>4</v>
      </c>
      <c r="R54" s="3">
        <v>0</v>
      </c>
      <c r="S54" s="3">
        <v>276</v>
      </c>
      <c r="U54" s="2" t="s">
        <v>586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1</v>
      </c>
      <c r="CB54" s="2">
        <v>0</v>
      </c>
      <c r="CC54" s="2">
        <v>0</v>
      </c>
      <c r="CD54" s="2">
        <v>0</v>
      </c>
      <c r="CE54" s="2">
        <v>1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2</v>
      </c>
    </row>
    <row r="55" spans="1:91">
      <c r="A55" s="2" t="s">
        <v>601</v>
      </c>
      <c r="B55" s="3">
        <v>37</v>
      </c>
      <c r="C55" s="3">
        <v>13</v>
      </c>
      <c r="D55" s="3">
        <v>698</v>
      </c>
      <c r="E55" s="3">
        <v>748</v>
      </c>
      <c r="F55" s="3">
        <v>1095</v>
      </c>
      <c r="G55" s="10">
        <v>0.68300000000000005</v>
      </c>
      <c r="H55" s="3">
        <v>225</v>
      </c>
      <c r="I55" s="3">
        <v>12</v>
      </c>
      <c r="J55" s="3">
        <v>1</v>
      </c>
      <c r="K55" s="3">
        <v>422</v>
      </c>
      <c r="L55" s="3">
        <v>37</v>
      </c>
      <c r="M55" s="3">
        <v>12</v>
      </c>
      <c r="N55" s="3">
        <v>17</v>
      </c>
      <c r="O55" s="3">
        <v>6</v>
      </c>
      <c r="P55" s="3">
        <v>10</v>
      </c>
      <c r="Q55" s="3">
        <v>6</v>
      </c>
      <c r="R55" s="3">
        <v>0</v>
      </c>
      <c r="S55" s="3">
        <v>742</v>
      </c>
      <c r="U55" s="2" t="s">
        <v>609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1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1</v>
      </c>
    </row>
    <row r="56" spans="1:91">
      <c r="A56" s="2" t="s">
        <v>621</v>
      </c>
      <c r="B56" s="3">
        <v>82</v>
      </c>
      <c r="C56" s="3">
        <v>2</v>
      </c>
      <c r="D56" s="3">
        <v>426</v>
      </c>
      <c r="E56" s="3">
        <v>510</v>
      </c>
      <c r="F56" s="3">
        <v>662</v>
      </c>
      <c r="G56" s="10">
        <v>0.77</v>
      </c>
      <c r="H56" s="3">
        <v>188</v>
      </c>
      <c r="I56" s="3">
        <v>2</v>
      </c>
      <c r="J56" s="3">
        <v>4</v>
      </c>
      <c r="K56" s="3">
        <v>248</v>
      </c>
      <c r="L56" s="3">
        <v>25</v>
      </c>
      <c r="M56" s="3">
        <v>15</v>
      </c>
      <c r="N56" s="3">
        <v>11</v>
      </c>
      <c r="O56" s="3">
        <v>7</v>
      </c>
      <c r="P56" s="3">
        <v>5</v>
      </c>
      <c r="Q56" s="3">
        <v>5</v>
      </c>
      <c r="R56" s="3">
        <v>0</v>
      </c>
      <c r="S56" s="3">
        <v>505</v>
      </c>
      <c r="U56" s="2" t="s">
        <v>625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1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1</v>
      </c>
    </row>
    <row r="57" spans="1:91">
      <c r="A57" s="2" t="s">
        <v>642</v>
      </c>
      <c r="B57" s="3">
        <v>35</v>
      </c>
      <c r="C57" s="3">
        <v>4</v>
      </c>
      <c r="D57" s="3">
        <v>626</v>
      </c>
      <c r="E57" s="3">
        <v>665</v>
      </c>
      <c r="F57" s="3">
        <v>957</v>
      </c>
      <c r="G57" s="10">
        <v>0.69499999999999995</v>
      </c>
      <c r="H57" s="3">
        <v>160</v>
      </c>
      <c r="I57" s="3">
        <v>3</v>
      </c>
      <c r="J57" s="3">
        <v>1</v>
      </c>
      <c r="K57" s="3">
        <v>404</v>
      </c>
      <c r="L57" s="3">
        <v>40</v>
      </c>
      <c r="M57" s="3">
        <v>9</v>
      </c>
      <c r="N57" s="3">
        <v>28</v>
      </c>
      <c r="O57" s="3">
        <v>8</v>
      </c>
      <c r="P57" s="3">
        <v>8</v>
      </c>
      <c r="Q57" s="3">
        <v>4</v>
      </c>
      <c r="R57" s="3">
        <v>0</v>
      </c>
      <c r="S57" s="3">
        <v>661</v>
      </c>
      <c r="U57" s="2" t="s">
        <v>645</v>
      </c>
      <c r="V57" s="2">
        <v>1</v>
      </c>
      <c r="W57" s="2">
        <v>1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1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1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4</v>
      </c>
    </row>
    <row r="58" spans="1:91">
      <c r="A58" s="2" t="s">
        <v>658</v>
      </c>
      <c r="B58" s="3">
        <v>37</v>
      </c>
      <c r="C58" s="3">
        <v>9</v>
      </c>
      <c r="D58" s="3">
        <v>613</v>
      </c>
      <c r="E58" s="3">
        <v>659</v>
      </c>
      <c r="F58" s="3">
        <v>979</v>
      </c>
      <c r="G58" s="10">
        <v>0.67300000000000004</v>
      </c>
      <c r="H58" s="3">
        <v>206</v>
      </c>
      <c r="I58" s="3">
        <v>8</v>
      </c>
      <c r="J58" s="3">
        <v>1</v>
      </c>
      <c r="K58" s="3">
        <v>353</v>
      </c>
      <c r="L58" s="3">
        <v>31</v>
      </c>
      <c r="M58" s="3">
        <v>19</v>
      </c>
      <c r="N58" s="3">
        <v>17</v>
      </c>
      <c r="O58" s="3">
        <v>8</v>
      </c>
      <c r="P58" s="3">
        <v>9</v>
      </c>
      <c r="Q58" s="3">
        <v>6</v>
      </c>
      <c r="R58" s="3">
        <v>1</v>
      </c>
      <c r="S58" s="3">
        <v>652</v>
      </c>
      <c r="U58" s="2" t="s">
        <v>660</v>
      </c>
      <c r="V58" s="2">
        <v>2</v>
      </c>
      <c r="W58" s="2">
        <v>0</v>
      </c>
      <c r="X58" s="2">
        <v>3</v>
      </c>
      <c r="Y58" s="2">
        <v>0</v>
      </c>
      <c r="Z58" s="2">
        <v>0</v>
      </c>
      <c r="AA58" s="2">
        <v>0</v>
      </c>
      <c r="AB58" s="2">
        <v>2</v>
      </c>
      <c r="AC58" s="2">
        <v>1</v>
      </c>
      <c r="AD58" s="2">
        <v>0</v>
      </c>
      <c r="AE58" s="2">
        <v>1</v>
      </c>
      <c r="AF58" s="2">
        <v>0</v>
      </c>
      <c r="AG58" s="2">
        <v>0</v>
      </c>
      <c r="AH58" s="2">
        <v>0</v>
      </c>
      <c r="AI58" s="2">
        <v>1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2</v>
      </c>
      <c r="AV58" s="2">
        <v>1</v>
      </c>
      <c r="AW58" s="2">
        <v>0</v>
      </c>
      <c r="AX58" s="2">
        <v>0</v>
      </c>
      <c r="AY58" s="2">
        <v>1</v>
      </c>
      <c r="AZ58" s="2">
        <v>0</v>
      </c>
      <c r="BA58" s="2">
        <v>0</v>
      </c>
      <c r="BB58" s="2">
        <v>3</v>
      </c>
      <c r="BC58" s="2">
        <v>0</v>
      </c>
      <c r="BD58" s="2">
        <v>1</v>
      </c>
      <c r="BE58" s="2">
        <v>1</v>
      </c>
      <c r="BF58" s="2">
        <v>0</v>
      </c>
      <c r="BG58" s="2">
        <v>0</v>
      </c>
      <c r="BH58" s="2">
        <v>1</v>
      </c>
      <c r="BI58" s="2">
        <v>0</v>
      </c>
      <c r="BJ58" s="2">
        <v>0</v>
      </c>
      <c r="BK58" s="2">
        <v>2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1</v>
      </c>
      <c r="BR58" s="2">
        <v>0</v>
      </c>
      <c r="BS58" s="2">
        <v>0</v>
      </c>
      <c r="BT58" s="2">
        <v>1</v>
      </c>
      <c r="BU58" s="2">
        <v>1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1</v>
      </c>
      <c r="CF58" s="2">
        <v>1</v>
      </c>
      <c r="CG58" s="2">
        <v>0</v>
      </c>
      <c r="CH58" s="2">
        <v>0</v>
      </c>
      <c r="CI58" s="2">
        <v>0</v>
      </c>
      <c r="CJ58" s="2">
        <v>0</v>
      </c>
      <c r="CK58" s="2">
        <v>1</v>
      </c>
      <c r="CL58" s="2">
        <v>0</v>
      </c>
      <c r="CM58" s="2">
        <v>28</v>
      </c>
    </row>
    <row r="59" spans="1:91">
      <c r="A59" s="2" t="s">
        <v>673</v>
      </c>
      <c r="B59" s="3">
        <v>29</v>
      </c>
      <c r="C59" s="3">
        <v>3</v>
      </c>
      <c r="D59" s="3">
        <v>296</v>
      </c>
      <c r="E59" s="3">
        <v>328</v>
      </c>
      <c r="F59" s="3">
        <v>484</v>
      </c>
      <c r="G59" s="10">
        <v>0.67800000000000005</v>
      </c>
      <c r="H59" s="3">
        <v>108</v>
      </c>
      <c r="I59" s="3">
        <v>8</v>
      </c>
      <c r="J59" s="3">
        <v>1</v>
      </c>
      <c r="K59" s="3">
        <v>179</v>
      </c>
      <c r="L59" s="3">
        <v>9</v>
      </c>
      <c r="M59" s="3">
        <v>2</v>
      </c>
      <c r="N59" s="3">
        <v>7</v>
      </c>
      <c r="O59" s="3">
        <v>10</v>
      </c>
      <c r="P59" s="3">
        <v>2</v>
      </c>
      <c r="Q59" s="3">
        <v>2</v>
      </c>
      <c r="R59" s="3">
        <v>0</v>
      </c>
      <c r="S59" s="3">
        <v>326</v>
      </c>
      <c r="U59" s="2" t="s">
        <v>676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1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1</v>
      </c>
    </row>
    <row r="60" spans="1:91">
      <c r="A60" s="2" t="s">
        <v>692</v>
      </c>
      <c r="B60" s="3">
        <v>24</v>
      </c>
      <c r="C60" s="3">
        <v>1</v>
      </c>
      <c r="D60" s="3">
        <v>294</v>
      </c>
      <c r="E60" s="3">
        <v>319</v>
      </c>
      <c r="F60" s="3">
        <v>443</v>
      </c>
      <c r="G60" s="10">
        <v>0.72</v>
      </c>
      <c r="H60" s="3">
        <v>96</v>
      </c>
      <c r="I60" s="3">
        <v>5</v>
      </c>
      <c r="J60" s="3">
        <v>1</v>
      </c>
      <c r="K60" s="3">
        <v>175</v>
      </c>
      <c r="L60" s="3">
        <v>22</v>
      </c>
      <c r="M60" s="3">
        <v>3</v>
      </c>
      <c r="N60" s="3">
        <v>7</v>
      </c>
      <c r="O60" s="3">
        <v>6</v>
      </c>
      <c r="P60" s="3">
        <v>1</v>
      </c>
      <c r="Q60" s="3">
        <v>3</v>
      </c>
      <c r="R60" s="3">
        <v>0</v>
      </c>
      <c r="S60" s="3">
        <v>316</v>
      </c>
      <c r="U60" s="2" t="s">
        <v>694</v>
      </c>
      <c r="V60" s="2">
        <v>0</v>
      </c>
      <c r="W60" s="2">
        <v>1</v>
      </c>
      <c r="X60" s="2">
        <v>0</v>
      </c>
      <c r="Y60" s="2">
        <v>0</v>
      </c>
      <c r="Z60" s="2">
        <v>0</v>
      </c>
      <c r="AA60" s="2">
        <v>1</v>
      </c>
      <c r="AB60" s="2">
        <v>0</v>
      </c>
      <c r="AC60" s="2">
        <v>0</v>
      </c>
      <c r="AD60" s="2">
        <v>0</v>
      </c>
      <c r="AE60" s="2">
        <v>0</v>
      </c>
      <c r="AF60" s="2">
        <v>3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1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2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1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9</v>
      </c>
    </row>
    <row r="61" spans="1:91">
      <c r="A61" s="2" t="s">
        <v>710</v>
      </c>
      <c r="B61" s="3">
        <v>16</v>
      </c>
      <c r="C61" s="3">
        <v>9</v>
      </c>
      <c r="D61" s="3">
        <v>555</v>
      </c>
      <c r="E61" s="3">
        <v>580</v>
      </c>
      <c r="F61" s="3">
        <v>794</v>
      </c>
      <c r="G61" s="10">
        <v>0.73</v>
      </c>
      <c r="H61" s="3">
        <v>130</v>
      </c>
      <c r="I61" s="3">
        <v>5</v>
      </c>
      <c r="J61" s="3">
        <v>6</v>
      </c>
      <c r="K61" s="3">
        <v>364</v>
      </c>
      <c r="L61" s="3">
        <v>43</v>
      </c>
      <c r="M61" s="3">
        <v>8</v>
      </c>
      <c r="N61" s="3">
        <v>16</v>
      </c>
      <c r="O61" s="3">
        <v>6</v>
      </c>
      <c r="P61" s="3">
        <v>0</v>
      </c>
      <c r="Q61" s="3">
        <v>2</v>
      </c>
      <c r="R61" s="3">
        <v>0</v>
      </c>
      <c r="S61" s="3">
        <v>578</v>
      </c>
      <c r="U61" s="2" t="s">
        <v>716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1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1</v>
      </c>
    </row>
    <row r="62" spans="1:91">
      <c r="A62" s="2" t="s">
        <v>732</v>
      </c>
      <c r="B62" s="3">
        <v>24</v>
      </c>
      <c r="C62" s="3">
        <v>3</v>
      </c>
      <c r="D62" s="3">
        <v>484</v>
      </c>
      <c r="E62" s="3">
        <v>511</v>
      </c>
      <c r="F62" s="3">
        <v>723</v>
      </c>
      <c r="G62" s="10">
        <v>0.70699999999999996</v>
      </c>
      <c r="H62" s="3">
        <v>135</v>
      </c>
      <c r="I62" s="3">
        <v>2</v>
      </c>
      <c r="J62" s="3">
        <v>1</v>
      </c>
      <c r="K62" s="3">
        <v>320</v>
      </c>
      <c r="L62" s="3">
        <v>22</v>
      </c>
      <c r="M62" s="3">
        <v>5</v>
      </c>
      <c r="N62" s="3">
        <v>13</v>
      </c>
      <c r="O62" s="3">
        <v>5</v>
      </c>
      <c r="P62" s="3">
        <v>3</v>
      </c>
      <c r="Q62" s="3">
        <v>5</v>
      </c>
      <c r="R62" s="3">
        <v>0</v>
      </c>
      <c r="S62" s="3">
        <v>506</v>
      </c>
      <c r="U62" s="2" t="s">
        <v>735</v>
      </c>
      <c r="V62" s="2">
        <v>1</v>
      </c>
      <c r="W62" s="2">
        <v>0</v>
      </c>
      <c r="X62" s="2">
        <v>0</v>
      </c>
      <c r="Y62" s="2">
        <v>0</v>
      </c>
      <c r="Z62" s="2">
        <v>0</v>
      </c>
      <c r="AA62" s="2">
        <v>1</v>
      </c>
      <c r="AB62" s="2">
        <v>0</v>
      </c>
      <c r="AC62" s="2">
        <v>0</v>
      </c>
      <c r="AD62" s="2">
        <v>0</v>
      </c>
      <c r="AE62" s="2">
        <v>0</v>
      </c>
      <c r="AF62" s="2">
        <v>2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1</v>
      </c>
      <c r="AV62" s="2">
        <v>0</v>
      </c>
      <c r="AW62" s="2">
        <v>2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1</v>
      </c>
      <c r="BH62" s="2">
        <v>0</v>
      </c>
      <c r="BI62" s="2">
        <v>0</v>
      </c>
      <c r="BJ62" s="2">
        <v>0</v>
      </c>
      <c r="BK62" s="2">
        <v>1</v>
      </c>
      <c r="BL62" s="2">
        <v>0</v>
      </c>
      <c r="BM62" s="2">
        <v>0</v>
      </c>
      <c r="BN62" s="2">
        <v>1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2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12</v>
      </c>
    </row>
    <row r="63" spans="1:91">
      <c r="A63" s="2" t="s">
        <v>743</v>
      </c>
      <c r="B63" s="3">
        <v>16</v>
      </c>
      <c r="C63" s="3">
        <v>8</v>
      </c>
      <c r="D63" s="3">
        <v>420</v>
      </c>
      <c r="E63" s="3">
        <v>444</v>
      </c>
      <c r="F63" s="3">
        <v>693</v>
      </c>
      <c r="G63" s="10">
        <v>0.64100000000000001</v>
      </c>
      <c r="H63" s="3">
        <v>109</v>
      </c>
      <c r="I63" s="3">
        <v>3</v>
      </c>
      <c r="J63" s="3">
        <v>0</v>
      </c>
      <c r="K63" s="3">
        <v>274</v>
      </c>
      <c r="L63" s="3">
        <v>27</v>
      </c>
      <c r="M63" s="3">
        <v>6</v>
      </c>
      <c r="N63" s="3">
        <v>15</v>
      </c>
      <c r="O63" s="3">
        <v>1</v>
      </c>
      <c r="P63" s="3">
        <v>5</v>
      </c>
      <c r="Q63" s="3">
        <v>4</v>
      </c>
      <c r="R63" s="3">
        <v>0</v>
      </c>
      <c r="S63" s="3">
        <v>440</v>
      </c>
      <c r="U63" s="2" t="s">
        <v>750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1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1</v>
      </c>
    </row>
    <row r="64" spans="1:91">
      <c r="A64" s="2" t="s">
        <v>761</v>
      </c>
      <c r="B64" s="3">
        <v>7</v>
      </c>
      <c r="C64" s="3">
        <v>3</v>
      </c>
      <c r="D64" s="3">
        <v>156</v>
      </c>
      <c r="E64" s="3">
        <v>166</v>
      </c>
      <c r="F64" s="3">
        <v>241</v>
      </c>
      <c r="G64" s="10">
        <v>0.68899999999999995</v>
      </c>
      <c r="H64" s="3">
        <v>59</v>
      </c>
      <c r="I64" s="3">
        <v>1</v>
      </c>
      <c r="J64" s="3">
        <v>2</v>
      </c>
      <c r="K64" s="3">
        <v>86</v>
      </c>
      <c r="L64" s="3">
        <v>6</v>
      </c>
      <c r="M64" s="3">
        <v>2</v>
      </c>
      <c r="N64" s="3">
        <v>6</v>
      </c>
      <c r="O64" s="3">
        <v>2</v>
      </c>
      <c r="P64" s="3">
        <v>2</v>
      </c>
      <c r="Q64" s="3">
        <v>0</v>
      </c>
      <c r="R64" s="3">
        <v>0</v>
      </c>
      <c r="S64" s="3">
        <v>166</v>
      </c>
      <c r="U64" s="2" t="s">
        <v>767</v>
      </c>
      <c r="V64" s="2">
        <v>0</v>
      </c>
      <c r="W64" s="2">
        <v>0</v>
      </c>
      <c r="X64" s="2">
        <v>0</v>
      </c>
      <c r="Y64" s="2">
        <v>0</v>
      </c>
      <c r="Z64" s="2">
        <v>1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1</v>
      </c>
    </row>
    <row r="65" spans="1:91">
      <c r="A65" s="2" t="s">
        <v>783</v>
      </c>
      <c r="B65" s="3">
        <v>74</v>
      </c>
      <c r="C65" s="3">
        <v>10</v>
      </c>
      <c r="D65" s="3">
        <v>981</v>
      </c>
      <c r="E65" s="3">
        <v>1065</v>
      </c>
      <c r="F65" s="3">
        <v>1554</v>
      </c>
      <c r="G65" s="10">
        <v>0.68500000000000005</v>
      </c>
      <c r="H65" s="3">
        <v>306</v>
      </c>
      <c r="I65" s="3">
        <v>17</v>
      </c>
      <c r="J65" s="3">
        <v>6</v>
      </c>
      <c r="K65" s="3">
        <v>603</v>
      </c>
      <c r="L65" s="3">
        <v>52</v>
      </c>
      <c r="M65" s="3">
        <v>21</v>
      </c>
      <c r="N65" s="3">
        <v>27</v>
      </c>
      <c r="O65" s="3">
        <v>13</v>
      </c>
      <c r="P65" s="3">
        <v>9</v>
      </c>
      <c r="Q65" s="3">
        <v>11</v>
      </c>
      <c r="R65" s="3">
        <v>0</v>
      </c>
      <c r="S65" s="3">
        <v>1054</v>
      </c>
      <c r="U65" s="2" t="s">
        <v>790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1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1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2</v>
      </c>
    </row>
    <row r="66" spans="1:91">
      <c r="A66" s="2" t="s">
        <v>796</v>
      </c>
      <c r="B66" s="3">
        <v>76</v>
      </c>
      <c r="C66" s="3">
        <v>22</v>
      </c>
      <c r="D66" s="3">
        <v>1017</v>
      </c>
      <c r="E66" s="3">
        <v>1115</v>
      </c>
      <c r="F66" s="3">
        <v>1584</v>
      </c>
      <c r="G66" s="10">
        <v>0.70399999999999996</v>
      </c>
      <c r="H66" s="3">
        <v>421</v>
      </c>
      <c r="I66" s="3">
        <v>7</v>
      </c>
      <c r="J66" s="3">
        <v>3</v>
      </c>
      <c r="K66" s="3">
        <v>571</v>
      </c>
      <c r="L66" s="3">
        <v>58</v>
      </c>
      <c r="M66" s="3">
        <v>8</v>
      </c>
      <c r="N66" s="3">
        <v>17</v>
      </c>
      <c r="O66" s="3">
        <v>9</v>
      </c>
      <c r="P66" s="3">
        <v>10</v>
      </c>
      <c r="Q66" s="3">
        <v>10</v>
      </c>
      <c r="R66" s="3">
        <v>1</v>
      </c>
      <c r="S66" s="3">
        <v>1104</v>
      </c>
      <c r="U66" s="2" t="s">
        <v>799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1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1</v>
      </c>
    </row>
    <row r="67" spans="1:91">
      <c r="A67" s="2" t="s">
        <v>810</v>
      </c>
      <c r="B67" s="3">
        <v>110</v>
      </c>
      <c r="C67" s="3">
        <v>11</v>
      </c>
      <c r="D67" s="3">
        <v>922</v>
      </c>
      <c r="E67" s="3">
        <v>1043</v>
      </c>
      <c r="F67" s="3">
        <v>1451</v>
      </c>
      <c r="G67" s="10">
        <v>0.71899999999999997</v>
      </c>
      <c r="H67" s="3">
        <v>293</v>
      </c>
      <c r="I67" s="3">
        <v>15</v>
      </c>
      <c r="J67" s="3">
        <v>5</v>
      </c>
      <c r="K67" s="3">
        <v>592</v>
      </c>
      <c r="L67" s="3">
        <v>59</v>
      </c>
      <c r="M67" s="3">
        <v>24</v>
      </c>
      <c r="N67" s="3">
        <v>24</v>
      </c>
      <c r="O67" s="3">
        <v>10</v>
      </c>
      <c r="P67" s="3">
        <v>7</v>
      </c>
      <c r="Q67" s="3">
        <v>14</v>
      </c>
      <c r="R67" s="3">
        <v>0</v>
      </c>
      <c r="S67" s="3">
        <v>1029</v>
      </c>
      <c r="U67" s="2" t="s">
        <v>816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1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1</v>
      </c>
    </row>
    <row r="68" spans="1:91">
      <c r="A68" s="2" t="s">
        <v>828</v>
      </c>
      <c r="B68" s="3">
        <v>69</v>
      </c>
      <c r="C68" s="3">
        <v>19</v>
      </c>
      <c r="D68" s="3">
        <v>834</v>
      </c>
      <c r="E68" s="3">
        <v>922</v>
      </c>
      <c r="F68" s="3">
        <v>1427</v>
      </c>
      <c r="G68" s="10">
        <v>0.64600000000000002</v>
      </c>
      <c r="H68" s="3">
        <v>337</v>
      </c>
      <c r="I68" s="3">
        <v>10</v>
      </c>
      <c r="J68" s="3">
        <v>3</v>
      </c>
      <c r="K68" s="3">
        <v>448</v>
      </c>
      <c r="L68" s="3">
        <v>33</v>
      </c>
      <c r="M68" s="3">
        <v>18</v>
      </c>
      <c r="N68" s="3">
        <v>45</v>
      </c>
      <c r="O68" s="3">
        <v>6</v>
      </c>
      <c r="P68" s="3">
        <v>10</v>
      </c>
      <c r="Q68" s="3">
        <v>9</v>
      </c>
      <c r="R68" s="3">
        <v>3</v>
      </c>
      <c r="S68" s="3">
        <v>910</v>
      </c>
      <c r="U68" s="2" t="s">
        <v>833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1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1</v>
      </c>
    </row>
    <row r="69" spans="1:91">
      <c r="A69" s="2" t="s">
        <v>842</v>
      </c>
      <c r="B69" s="3">
        <v>0</v>
      </c>
      <c r="C69" s="3">
        <v>0</v>
      </c>
      <c r="D69" s="3">
        <v>37</v>
      </c>
      <c r="E69" s="3">
        <v>37</v>
      </c>
      <c r="F69" s="3">
        <v>62</v>
      </c>
      <c r="G69" s="10">
        <v>0.59699999999999998</v>
      </c>
      <c r="H69" s="3">
        <v>15</v>
      </c>
      <c r="I69" s="3">
        <v>0</v>
      </c>
      <c r="J69" s="3">
        <v>0</v>
      </c>
      <c r="K69" s="3">
        <v>14</v>
      </c>
      <c r="L69" s="3">
        <v>2</v>
      </c>
      <c r="M69" s="3">
        <v>3</v>
      </c>
      <c r="N69" s="3">
        <v>3</v>
      </c>
      <c r="O69" s="3">
        <v>0</v>
      </c>
      <c r="P69" s="3">
        <v>0</v>
      </c>
      <c r="Q69" s="3">
        <v>0</v>
      </c>
      <c r="R69" s="3">
        <v>0</v>
      </c>
      <c r="S69" s="3">
        <v>37</v>
      </c>
      <c r="U69" s="2" t="s">
        <v>844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1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1</v>
      </c>
    </row>
    <row r="70" spans="1:91">
      <c r="A70" s="2" t="s">
        <v>855</v>
      </c>
      <c r="B70" s="3">
        <v>3</v>
      </c>
      <c r="C70" s="3">
        <v>4</v>
      </c>
      <c r="D70" s="3">
        <v>86</v>
      </c>
      <c r="E70" s="3">
        <v>93</v>
      </c>
      <c r="F70" s="3">
        <v>135</v>
      </c>
      <c r="G70" s="10">
        <v>0.68899999999999995</v>
      </c>
      <c r="H70" s="3">
        <v>27</v>
      </c>
      <c r="I70" s="3">
        <v>1</v>
      </c>
      <c r="J70" s="3">
        <v>0</v>
      </c>
      <c r="K70" s="3">
        <v>50</v>
      </c>
      <c r="L70" s="3">
        <v>5</v>
      </c>
      <c r="M70" s="3">
        <v>3</v>
      </c>
      <c r="N70" s="3">
        <v>4</v>
      </c>
      <c r="O70" s="3">
        <v>3</v>
      </c>
      <c r="P70" s="3">
        <v>0</v>
      </c>
      <c r="Q70" s="3">
        <v>0</v>
      </c>
      <c r="R70" s="3">
        <v>0</v>
      </c>
      <c r="S70" s="3">
        <v>93</v>
      </c>
      <c r="U70" s="2" t="s">
        <v>121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2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2</v>
      </c>
    </row>
    <row r="71" spans="1:91">
      <c r="A71" s="2" t="s">
        <v>866</v>
      </c>
      <c r="B71" s="3">
        <v>5</v>
      </c>
      <c r="C71" s="3">
        <v>0</v>
      </c>
      <c r="D71" s="3">
        <v>211</v>
      </c>
      <c r="E71" s="3">
        <v>216</v>
      </c>
      <c r="F71" s="3">
        <v>324</v>
      </c>
      <c r="G71" s="10">
        <v>0.66700000000000004</v>
      </c>
      <c r="H71" s="3">
        <v>45</v>
      </c>
      <c r="I71" s="3">
        <v>1</v>
      </c>
      <c r="J71" s="3">
        <v>0</v>
      </c>
      <c r="K71" s="3">
        <v>135</v>
      </c>
      <c r="L71" s="3">
        <v>19</v>
      </c>
      <c r="M71" s="3">
        <v>2</v>
      </c>
      <c r="N71" s="3">
        <v>10</v>
      </c>
      <c r="O71" s="3">
        <v>1</v>
      </c>
      <c r="P71" s="3">
        <v>2</v>
      </c>
      <c r="Q71" s="3">
        <v>1</v>
      </c>
      <c r="R71" s="3">
        <v>0</v>
      </c>
      <c r="S71" s="3">
        <v>215</v>
      </c>
      <c r="U71" s="2" t="s">
        <v>868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1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1</v>
      </c>
    </row>
    <row r="72" spans="1:91">
      <c r="A72" s="2" t="s">
        <v>874</v>
      </c>
      <c r="B72" s="3">
        <v>28</v>
      </c>
      <c r="C72" s="3">
        <v>9</v>
      </c>
      <c r="D72" s="3">
        <v>475</v>
      </c>
      <c r="E72" s="3">
        <v>512</v>
      </c>
      <c r="F72" s="3">
        <v>805</v>
      </c>
      <c r="G72" s="10">
        <v>0.63600000000000001</v>
      </c>
      <c r="H72" s="3">
        <v>126</v>
      </c>
      <c r="I72" s="3">
        <v>5</v>
      </c>
      <c r="J72" s="3">
        <v>0</v>
      </c>
      <c r="K72" s="3">
        <v>315</v>
      </c>
      <c r="L72" s="3">
        <v>24</v>
      </c>
      <c r="M72" s="3">
        <v>10</v>
      </c>
      <c r="N72" s="3">
        <v>16</v>
      </c>
      <c r="O72" s="3">
        <v>8</v>
      </c>
      <c r="P72" s="3">
        <v>3</v>
      </c>
      <c r="Q72" s="3">
        <v>4</v>
      </c>
      <c r="R72" s="3">
        <v>1</v>
      </c>
      <c r="S72" s="3">
        <v>507</v>
      </c>
      <c r="U72" s="2" t="s">
        <v>881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1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1</v>
      </c>
    </row>
    <row r="73" spans="1:91">
      <c r="A73" s="2" t="s">
        <v>889</v>
      </c>
      <c r="B73" s="3">
        <v>3</v>
      </c>
      <c r="C73" s="3">
        <v>2</v>
      </c>
      <c r="D73" s="3">
        <v>124</v>
      </c>
      <c r="E73" s="3">
        <v>129</v>
      </c>
      <c r="F73" s="3">
        <v>164</v>
      </c>
      <c r="G73" s="10">
        <v>0.78700000000000003</v>
      </c>
      <c r="H73" s="3">
        <v>28</v>
      </c>
      <c r="I73" s="3">
        <v>1</v>
      </c>
      <c r="J73" s="3">
        <v>0</v>
      </c>
      <c r="K73" s="3">
        <v>90</v>
      </c>
      <c r="L73" s="3">
        <v>6</v>
      </c>
      <c r="M73" s="3">
        <v>2</v>
      </c>
      <c r="N73" s="3">
        <v>0</v>
      </c>
      <c r="O73" s="3">
        <v>1</v>
      </c>
      <c r="P73" s="3">
        <v>0</v>
      </c>
      <c r="Q73" s="3">
        <v>1</v>
      </c>
      <c r="R73" s="3">
        <v>0</v>
      </c>
      <c r="S73" s="3">
        <v>128</v>
      </c>
      <c r="U73" s="2" t="s">
        <v>891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1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1</v>
      </c>
    </row>
    <row r="74" spans="1:91">
      <c r="A74" s="2" t="s">
        <v>223</v>
      </c>
      <c r="B74" s="3">
        <v>3169</v>
      </c>
      <c r="C74" s="3">
        <v>574</v>
      </c>
      <c r="D74" s="3">
        <v>34870</v>
      </c>
      <c r="E74" s="3">
        <v>38613</v>
      </c>
      <c r="F74" s="3">
        <v>56278</v>
      </c>
      <c r="G74" s="10">
        <v>0.68600000000000005</v>
      </c>
      <c r="H74" s="3">
        <v>13150</v>
      </c>
      <c r="I74" s="3">
        <v>466</v>
      </c>
      <c r="J74" s="3">
        <v>193</v>
      </c>
      <c r="K74" s="3">
        <v>19894</v>
      </c>
      <c r="L74" s="3">
        <v>1869</v>
      </c>
      <c r="M74" s="3">
        <v>617</v>
      </c>
      <c r="N74" s="3">
        <v>1238</v>
      </c>
      <c r="O74" s="3">
        <v>432</v>
      </c>
      <c r="P74" s="3">
        <v>377</v>
      </c>
      <c r="Q74" s="3">
        <v>327</v>
      </c>
      <c r="R74" s="3">
        <v>50</v>
      </c>
      <c r="S74" s="3">
        <v>38236</v>
      </c>
      <c r="U74" s="2" t="s">
        <v>900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1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1</v>
      </c>
    </row>
    <row r="75" spans="1:91">
      <c r="U75" s="2" t="s">
        <v>906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1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1</v>
      </c>
    </row>
    <row r="76" spans="1:91">
      <c r="A76" s="2" t="s">
        <v>224</v>
      </c>
      <c r="B76" s="13">
        <v>38236</v>
      </c>
      <c r="U76" s="2" t="s">
        <v>920</v>
      </c>
      <c r="V76" s="2">
        <v>1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1</v>
      </c>
    </row>
    <row r="77" spans="1:91">
      <c r="A77" s="2" t="s">
        <v>19</v>
      </c>
      <c r="B77" s="2">
        <v>327</v>
      </c>
      <c r="U77" s="2" t="s">
        <v>940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1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1</v>
      </c>
    </row>
    <row r="78" spans="1:91">
      <c r="A78" s="2" t="s">
        <v>20</v>
      </c>
      <c r="B78" s="2">
        <v>50</v>
      </c>
      <c r="U78" s="2" t="s">
        <v>944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1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2</v>
      </c>
    </row>
    <row r="79" spans="1:91">
      <c r="A79" s="2" t="s">
        <v>39</v>
      </c>
      <c r="B79" s="14">
        <f>SUM(B76:B78)</f>
        <v>38613</v>
      </c>
      <c r="U79" s="2" t="s">
        <v>970</v>
      </c>
      <c r="V79" s="2">
        <v>0</v>
      </c>
      <c r="W79" s="2">
        <v>1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1</v>
      </c>
    </row>
    <row r="80" spans="1:91">
      <c r="U80" s="2" t="s">
        <v>975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1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1</v>
      </c>
    </row>
    <row r="81" spans="1:91">
      <c r="A81" s="2" t="s">
        <v>978</v>
      </c>
      <c r="B81" s="13">
        <v>13809</v>
      </c>
      <c r="C81" s="11">
        <v>0.36099999999999999</v>
      </c>
      <c r="U81" s="2" t="s">
        <v>980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1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1</v>
      </c>
    </row>
    <row r="82" spans="1:91">
      <c r="A82" s="2" t="s">
        <v>986</v>
      </c>
      <c r="B82" s="13">
        <v>21763</v>
      </c>
      <c r="C82" s="11">
        <v>0.56899999999999995</v>
      </c>
      <c r="U82" s="2" t="s">
        <v>987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1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2</v>
      </c>
    </row>
    <row r="83" spans="1:91">
      <c r="A83" s="2" t="s">
        <v>990</v>
      </c>
      <c r="B83" s="2">
        <v>617</v>
      </c>
      <c r="C83" s="11">
        <v>1.6E-2</v>
      </c>
      <c r="U83" s="2" t="s">
        <v>992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1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1</v>
      </c>
    </row>
    <row r="84" spans="1:91">
      <c r="A84" s="2" t="s">
        <v>996</v>
      </c>
      <c r="B84" s="13">
        <v>1238</v>
      </c>
      <c r="C84" s="11">
        <v>3.2000000000000001E-2</v>
      </c>
      <c r="U84" s="2" t="s">
        <v>997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1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1</v>
      </c>
    </row>
    <row r="85" spans="1:91">
      <c r="A85" s="2" t="s">
        <v>1001</v>
      </c>
      <c r="B85" s="2">
        <v>432</v>
      </c>
      <c r="C85" s="11">
        <v>1.0999999999999999E-2</v>
      </c>
      <c r="U85" s="2" t="s">
        <v>1002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1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1</v>
      </c>
    </row>
    <row r="86" spans="1:91">
      <c r="A86" s="2" t="s">
        <v>1012</v>
      </c>
      <c r="B86" s="2">
        <v>294</v>
      </c>
      <c r="C86" s="11">
        <v>8.0000000000000002E-3</v>
      </c>
      <c r="U86" s="2" t="s">
        <v>1013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1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1</v>
      </c>
    </row>
    <row r="87" spans="1:91">
      <c r="A87" s="2" t="s">
        <v>255</v>
      </c>
      <c r="B87" s="2">
        <v>15</v>
      </c>
      <c r="C87" s="11">
        <v>0</v>
      </c>
      <c r="U87" s="2" t="s">
        <v>1023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1</v>
      </c>
      <c r="CL87" s="2">
        <v>0</v>
      </c>
      <c r="CM87" s="2">
        <v>1</v>
      </c>
    </row>
    <row r="88" spans="1:91">
      <c r="A88" s="2" t="s">
        <v>660</v>
      </c>
      <c r="B88" s="2">
        <v>60</v>
      </c>
      <c r="C88" s="11">
        <v>2E-3</v>
      </c>
      <c r="U88" s="2" t="s">
        <v>1034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1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1</v>
      </c>
    </row>
    <row r="89" spans="1:91">
      <c r="A89" s="2" t="s">
        <v>1041</v>
      </c>
      <c r="B89" s="2">
        <v>5</v>
      </c>
      <c r="C89" s="11">
        <v>0</v>
      </c>
      <c r="U89" s="2" t="s">
        <v>1042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1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1</v>
      </c>
    </row>
    <row r="90" spans="1:91">
      <c r="U90" s="2" t="s">
        <v>1046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1</v>
      </c>
    </row>
    <row r="91" spans="1:91">
      <c r="U91" s="2" t="s">
        <v>1051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1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1</v>
      </c>
    </row>
    <row r="92" spans="1:91">
      <c r="U92" s="2" t="s">
        <v>1055</v>
      </c>
      <c r="V92" s="2">
        <v>2</v>
      </c>
      <c r="W92" s="2">
        <v>1</v>
      </c>
      <c r="X92" s="2">
        <v>2</v>
      </c>
      <c r="Y92" s="2">
        <v>1</v>
      </c>
      <c r="Z92" s="2">
        <v>2</v>
      </c>
      <c r="AA92" s="2">
        <v>1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1</v>
      </c>
      <c r="AU92" s="2">
        <v>3</v>
      </c>
      <c r="AV92" s="2">
        <v>0</v>
      </c>
      <c r="AW92" s="2">
        <v>0</v>
      </c>
      <c r="AX92" s="2">
        <v>0</v>
      </c>
      <c r="AY92" s="2">
        <v>3</v>
      </c>
      <c r="AZ92" s="2">
        <v>2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1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1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2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1</v>
      </c>
      <c r="CF92" s="2">
        <v>0</v>
      </c>
      <c r="CG92" s="2">
        <v>3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26</v>
      </c>
    </row>
    <row r="93" spans="1:91">
      <c r="U93" s="2" t="s">
        <v>1057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1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1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2</v>
      </c>
    </row>
    <row r="94" spans="1:91">
      <c r="U94" s="2" t="s">
        <v>1065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1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1</v>
      </c>
    </row>
    <row r="95" spans="1:91">
      <c r="U95" s="2" t="s">
        <v>1073</v>
      </c>
      <c r="V95" s="2">
        <v>0</v>
      </c>
      <c r="W95" s="2">
        <v>1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1</v>
      </c>
    </row>
    <row r="96" spans="1:91">
      <c r="U96" s="2" t="s">
        <v>1078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1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1</v>
      </c>
      <c r="AH96" s="2">
        <v>1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3</v>
      </c>
    </row>
    <row r="97" spans="21:91">
      <c r="U97" s="2" t="s">
        <v>1080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1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1</v>
      </c>
    </row>
    <row r="98" spans="21:91">
      <c r="U98" s="2" t="s">
        <v>1087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1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1</v>
      </c>
    </row>
    <row r="99" spans="21:91">
      <c r="U99" s="2" t="s">
        <v>1095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1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1</v>
      </c>
    </row>
    <row r="100" spans="21:91">
      <c r="U100" s="2" t="s">
        <v>1101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1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1</v>
      </c>
    </row>
    <row r="101" spans="21:91">
      <c r="U101" s="2" t="s">
        <v>1106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1</v>
      </c>
    </row>
    <row r="102" spans="21:91">
      <c r="U102" s="2" t="s">
        <v>1109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1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1</v>
      </c>
    </row>
    <row r="103" spans="21:91">
      <c r="U103" s="2" t="s">
        <v>1112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1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1</v>
      </c>
    </row>
    <row r="104" spans="21:91">
      <c r="U104" s="2" t="s">
        <v>1115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1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1</v>
      </c>
    </row>
    <row r="105" spans="21:91">
      <c r="U105" s="2" t="s">
        <v>1118</v>
      </c>
      <c r="V105" s="2">
        <v>0</v>
      </c>
      <c r="W105" s="2">
        <v>1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1</v>
      </c>
    </row>
    <row r="106" spans="21:91">
      <c r="U106" s="2" t="s">
        <v>1119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1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1</v>
      </c>
    </row>
    <row r="107" spans="21:91">
      <c r="U107" s="2" t="s">
        <v>1124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1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1</v>
      </c>
    </row>
    <row r="108" spans="21:91">
      <c r="U108" s="2" t="s">
        <v>1129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1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1</v>
      </c>
    </row>
    <row r="109" spans="21:91">
      <c r="U109" s="2" t="s">
        <v>1133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1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1</v>
      </c>
    </row>
    <row r="110" spans="21:91">
      <c r="U110" s="2" t="s">
        <v>1138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1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1</v>
      </c>
    </row>
    <row r="111" spans="21:91">
      <c r="U111" s="2" t="s">
        <v>1143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1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1</v>
      </c>
    </row>
    <row r="112" spans="21:91">
      <c r="U112" s="2" t="s">
        <v>1145</v>
      </c>
      <c r="V112" s="2">
        <v>1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1</v>
      </c>
    </row>
    <row r="113" spans="21:91">
      <c r="U113" s="2" t="s">
        <v>1158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1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1</v>
      </c>
    </row>
    <row r="114" spans="21:91">
      <c r="U114" s="2" t="s">
        <v>1159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1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1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2</v>
      </c>
    </row>
    <row r="115" spans="21:91">
      <c r="U115" s="2" t="s">
        <v>1161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1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1</v>
      </c>
    </row>
    <row r="116" spans="21:91">
      <c r="U116" s="2" t="s">
        <v>1163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1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1</v>
      </c>
    </row>
    <row r="117" spans="21:91">
      <c r="U117" s="2" t="s">
        <v>1166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2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2</v>
      </c>
    </row>
    <row r="118" spans="21:91">
      <c r="U118" s="2" t="s">
        <v>1168</v>
      </c>
      <c r="V118" s="2">
        <v>0</v>
      </c>
      <c r="W118" s="2">
        <v>0</v>
      </c>
      <c r="X118" s="2">
        <v>2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2</v>
      </c>
    </row>
    <row r="119" spans="21:91">
      <c r="U119" s="2" t="s">
        <v>1172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1</v>
      </c>
      <c r="BG119" s="2">
        <v>1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2</v>
      </c>
    </row>
    <row r="120" spans="21:91">
      <c r="U120" s="2" t="s">
        <v>1175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1</v>
      </c>
      <c r="AO120" s="2">
        <v>1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1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3</v>
      </c>
    </row>
    <row r="121" spans="21:91">
      <c r="U121" s="2" t="s">
        <v>1176</v>
      </c>
      <c r="V121" s="2">
        <v>0</v>
      </c>
      <c r="W121" s="2">
        <v>0</v>
      </c>
      <c r="X121" s="2">
        <v>0</v>
      </c>
      <c r="Y121" s="2">
        <v>0</v>
      </c>
      <c r="Z121" s="2">
        <v>1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1</v>
      </c>
    </row>
    <row r="122" spans="21:91">
      <c r="U122" s="2" t="s">
        <v>1178</v>
      </c>
      <c r="V122" s="2">
        <v>0</v>
      </c>
      <c r="W122" s="2">
        <v>0</v>
      </c>
      <c r="X122" s="2">
        <v>1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1</v>
      </c>
    </row>
    <row r="123" spans="21:91">
      <c r="U123" s="2" t="s">
        <v>129</v>
      </c>
      <c r="V123" s="2">
        <v>0</v>
      </c>
      <c r="W123" s="2">
        <v>0</v>
      </c>
      <c r="X123" s="2">
        <v>0</v>
      </c>
      <c r="Y123" s="2">
        <v>1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1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2</v>
      </c>
    </row>
    <row r="124" spans="21:91">
      <c r="U124" s="2" t="s">
        <v>1181</v>
      </c>
      <c r="V124" s="2">
        <v>0</v>
      </c>
      <c r="W124" s="2">
        <v>0</v>
      </c>
      <c r="X124" s="2">
        <v>0</v>
      </c>
      <c r="Y124" s="2">
        <v>1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1</v>
      </c>
    </row>
    <row r="125" spans="21:91">
      <c r="U125" s="2" t="s">
        <v>1183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1</v>
      </c>
      <c r="CK125" s="2">
        <v>0</v>
      </c>
      <c r="CL125" s="2">
        <v>0</v>
      </c>
      <c r="CM125" s="2">
        <v>1</v>
      </c>
    </row>
    <row r="126" spans="21:91">
      <c r="U126" s="2" t="s">
        <v>1184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1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1</v>
      </c>
    </row>
    <row r="127" spans="21:91">
      <c r="U127" s="2" t="s">
        <v>1193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1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2</v>
      </c>
      <c r="BU127" s="2">
        <v>0</v>
      </c>
      <c r="BV127" s="2">
        <v>2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5</v>
      </c>
    </row>
    <row r="128" spans="21:91">
      <c r="U128" s="2" t="s">
        <v>1196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1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1</v>
      </c>
    </row>
    <row r="129" spans="21:91">
      <c r="U129" s="2" t="s">
        <v>1202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1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1</v>
      </c>
    </row>
    <row r="130" spans="21:91">
      <c r="U130" s="2" t="s">
        <v>1203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1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1</v>
      </c>
    </row>
    <row r="131" spans="21:91">
      <c r="U131" s="2" t="s">
        <v>1020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1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1</v>
      </c>
    </row>
    <row r="132" spans="21:91">
      <c r="U132" s="2" t="s">
        <v>1206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1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1</v>
      </c>
    </row>
    <row r="133" spans="21:91">
      <c r="U133" s="2" t="s">
        <v>1210</v>
      </c>
      <c r="V133" s="2">
        <v>1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1</v>
      </c>
      <c r="AE133" s="2">
        <v>0</v>
      </c>
      <c r="AF133" s="2">
        <v>0</v>
      </c>
      <c r="AG133" s="2">
        <v>0</v>
      </c>
      <c r="AH133" s="2">
        <v>1</v>
      </c>
      <c r="AI133" s="2">
        <v>1</v>
      </c>
      <c r="AJ133" s="2">
        <v>0</v>
      </c>
      <c r="AK133" s="2">
        <v>3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1</v>
      </c>
      <c r="AV133" s="2">
        <v>1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1</v>
      </c>
      <c r="BE133" s="2">
        <v>1</v>
      </c>
      <c r="BF133" s="2">
        <v>1</v>
      </c>
      <c r="BG133" s="2">
        <v>0</v>
      </c>
      <c r="BH133" s="2">
        <v>0</v>
      </c>
      <c r="BI133" s="2">
        <v>0</v>
      </c>
      <c r="BJ133" s="2">
        <v>0</v>
      </c>
      <c r="BK133" s="2">
        <v>1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1</v>
      </c>
      <c r="BR133" s="2">
        <v>0</v>
      </c>
      <c r="BS133" s="2">
        <v>0</v>
      </c>
      <c r="BT133" s="2">
        <v>1</v>
      </c>
      <c r="BU133" s="2">
        <v>0</v>
      </c>
      <c r="BV133" s="2">
        <v>0</v>
      </c>
      <c r="BW133" s="2">
        <v>2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17</v>
      </c>
    </row>
    <row r="134" spans="21:91">
      <c r="U134" s="2" t="s">
        <v>1211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1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1</v>
      </c>
    </row>
    <row r="135" spans="21:91">
      <c r="U135" s="2" t="s">
        <v>1212</v>
      </c>
      <c r="V135" s="2">
        <v>0</v>
      </c>
      <c r="W135" s="2">
        <v>0</v>
      </c>
      <c r="X135" s="2">
        <v>0</v>
      </c>
      <c r="Y135" s="2">
        <v>0</v>
      </c>
      <c r="Z135" s="2">
        <v>1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1</v>
      </c>
    </row>
    <row r="136" spans="21:91">
      <c r="U136" s="2" t="s">
        <v>1214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1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1</v>
      </c>
    </row>
    <row r="137" spans="21:91">
      <c r="U137" s="2" t="s">
        <v>1226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1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1</v>
      </c>
    </row>
    <row r="138" spans="21:91">
      <c r="U138" s="2" t="s">
        <v>1240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1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1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2</v>
      </c>
    </row>
    <row r="139" spans="21:91">
      <c r="U139" s="2" t="s">
        <v>1244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1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1</v>
      </c>
    </row>
    <row r="140" spans="21:91">
      <c r="U140" s="2" t="s">
        <v>1256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1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1</v>
      </c>
    </row>
    <row r="141" spans="21:91">
      <c r="U141" s="2" t="s">
        <v>1258</v>
      </c>
      <c r="V141" s="2">
        <v>0</v>
      </c>
      <c r="W141" s="2">
        <v>0</v>
      </c>
      <c r="X141" s="2">
        <v>0</v>
      </c>
      <c r="Y141" s="2">
        <v>0</v>
      </c>
      <c r="Z141" s="2">
        <v>1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1</v>
      </c>
    </row>
    <row r="142" spans="21:91">
      <c r="U142" s="2" t="s">
        <v>1259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1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1</v>
      </c>
    </row>
    <row r="143" spans="21:91">
      <c r="U143" s="2" t="s">
        <v>1260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1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1</v>
      </c>
    </row>
    <row r="144" spans="21:91">
      <c r="U144" s="2" t="s">
        <v>1261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1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1</v>
      </c>
    </row>
    <row r="145" spans="21:91">
      <c r="U145" s="2" t="s">
        <v>1262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1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1</v>
      </c>
    </row>
    <row r="146" spans="21:91">
      <c r="U146" s="2" t="s">
        <v>1265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1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1</v>
      </c>
    </row>
    <row r="147" spans="21:91">
      <c r="U147" s="2" t="s">
        <v>141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1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1</v>
      </c>
    </row>
    <row r="148" spans="21:91">
      <c r="U148" s="2" t="s">
        <v>1270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1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1</v>
      </c>
    </row>
    <row r="149" spans="21:91">
      <c r="U149" s="2" t="s">
        <v>1272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1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1</v>
      </c>
    </row>
    <row r="150" spans="21:91">
      <c r="U150" s="2" t="s">
        <v>1273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1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1</v>
      </c>
    </row>
    <row r="151" spans="21:91">
      <c r="U151" s="2" t="s">
        <v>1275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1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1</v>
      </c>
    </row>
    <row r="152" spans="21:91">
      <c r="U152" s="2" t="s">
        <v>1278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1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1</v>
      </c>
    </row>
    <row r="153" spans="21:91">
      <c r="U153" s="2" t="s">
        <v>1281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1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1</v>
      </c>
    </row>
    <row r="154" spans="21:91">
      <c r="U154" s="2" t="s">
        <v>1285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1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1</v>
      </c>
      <c r="BK154" s="2">
        <v>0</v>
      </c>
      <c r="BL154" s="2">
        <v>3</v>
      </c>
      <c r="BM154" s="2">
        <v>1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1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2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9</v>
      </c>
    </row>
    <row r="155" spans="21:91">
      <c r="U155" s="2" t="s">
        <v>1287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1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1</v>
      </c>
    </row>
    <row r="156" spans="21:91">
      <c r="U156" s="2" t="s">
        <v>1288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1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1</v>
      </c>
    </row>
    <row r="157" spans="21:91">
      <c r="U157" s="2" t="s">
        <v>1290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1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1</v>
      </c>
    </row>
    <row r="158" spans="21:91">
      <c r="U158" s="2" t="s">
        <v>1298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1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1</v>
      </c>
    </row>
    <row r="159" spans="21:91">
      <c r="U159" s="2" t="s">
        <v>1301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1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1</v>
      </c>
    </row>
    <row r="160" spans="21:91">
      <c r="U160" s="2" t="s">
        <v>1304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1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1</v>
      </c>
    </row>
    <row r="161" spans="21:91">
      <c r="U161" s="2" t="s">
        <v>1305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1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1</v>
      </c>
    </row>
    <row r="170" spans="21:91">
      <c r="U170" s="2" t="s">
        <v>39</v>
      </c>
      <c r="V170" s="2">
        <v>15</v>
      </c>
      <c r="W170" s="2">
        <v>9</v>
      </c>
      <c r="X170" s="2">
        <v>9</v>
      </c>
      <c r="Y170" s="2">
        <v>5</v>
      </c>
      <c r="Z170" s="2">
        <v>12</v>
      </c>
      <c r="AA170" s="2">
        <v>11</v>
      </c>
      <c r="AB170" s="2">
        <v>6</v>
      </c>
      <c r="AC170" s="2">
        <v>7</v>
      </c>
      <c r="AD170" s="2">
        <v>7</v>
      </c>
      <c r="AE170" s="2">
        <v>6</v>
      </c>
      <c r="AF170" s="2">
        <v>8</v>
      </c>
      <c r="AG170" s="2">
        <v>4</v>
      </c>
      <c r="AH170" s="2">
        <v>5</v>
      </c>
      <c r="AI170" s="2">
        <v>7</v>
      </c>
      <c r="AJ170" s="2">
        <v>2</v>
      </c>
      <c r="AK170" s="2">
        <v>8</v>
      </c>
      <c r="AL170" s="2">
        <v>4</v>
      </c>
      <c r="AM170" s="2">
        <v>0</v>
      </c>
      <c r="AN170" s="2">
        <v>3</v>
      </c>
      <c r="AO170" s="2">
        <v>1</v>
      </c>
      <c r="AP170" s="2">
        <v>4</v>
      </c>
      <c r="AQ170" s="2">
        <v>3</v>
      </c>
      <c r="AR170" s="2">
        <v>8</v>
      </c>
      <c r="AS170" s="2">
        <v>4</v>
      </c>
      <c r="AT170" s="2">
        <v>1</v>
      </c>
      <c r="AU170" s="2">
        <v>16</v>
      </c>
      <c r="AV170" s="2">
        <v>7</v>
      </c>
      <c r="AW170" s="2">
        <v>6</v>
      </c>
      <c r="AX170" s="2">
        <v>4</v>
      </c>
      <c r="AY170" s="2">
        <v>6</v>
      </c>
      <c r="AZ170" s="2">
        <v>10</v>
      </c>
      <c r="BA170" s="2">
        <v>1</v>
      </c>
      <c r="BB170" s="2">
        <v>7</v>
      </c>
      <c r="BC170" s="2">
        <v>1</v>
      </c>
      <c r="BD170" s="2">
        <v>13</v>
      </c>
      <c r="BE170" s="2">
        <v>8</v>
      </c>
      <c r="BF170" s="2">
        <v>5</v>
      </c>
      <c r="BG170" s="2">
        <v>5</v>
      </c>
      <c r="BH170" s="2">
        <v>1</v>
      </c>
      <c r="BI170" s="2">
        <v>2</v>
      </c>
      <c r="BJ170" s="2">
        <v>4</v>
      </c>
      <c r="BK170" s="2">
        <v>13</v>
      </c>
      <c r="BL170" s="2">
        <v>4</v>
      </c>
      <c r="BM170" s="2">
        <v>1</v>
      </c>
      <c r="BN170" s="2">
        <v>1</v>
      </c>
      <c r="BO170" s="2">
        <v>8</v>
      </c>
      <c r="BP170" s="2">
        <v>3</v>
      </c>
      <c r="BQ170" s="2">
        <v>8</v>
      </c>
      <c r="BR170" s="2">
        <v>5</v>
      </c>
      <c r="BS170" s="2">
        <v>3</v>
      </c>
      <c r="BT170" s="2">
        <v>10</v>
      </c>
      <c r="BU170" s="2">
        <v>5</v>
      </c>
      <c r="BV170" s="2">
        <v>8</v>
      </c>
      <c r="BW170" s="2">
        <v>9</v>
      </c>
      <c r="BX170" s="2">
        <v>2</v>
      </c>
      <c r="BY170" s="2">
        <v>1</v>
      </c>
      <c r="BZ170" s="2">
        <v>0</v>
      </c>
      <c r="CA170" s="2">
        <v>3</v>
      </c>
      <c r="CB170" s="2">
        <v>5</v>
      </c>
      <c r="CC170" s="2">
        <v>2</v>
      </c>
      <c r="CD170" s="2">
        <v>9</v>
      </c>
      <c r="CE170" s="2">
        <v>10</v>
      </c>
      <c r="CF170" s="2">
        <v>7</v>
      </c>
      <c r="CG170" s="2">
        <v>10</v>
      </c>
      <c r="CH170" s="2">
        <v>0</v>
      </c>
      <c r="CI170" s="2">
        <v>0</v>
      </c>
      <c r="CJ170" s="2">
        <v>2</v>
      </c>
      <c r="CK170" s="2">
        <v>3</v>
      </c>
      <c r="CL170" s="2">
        <v>0</v>
      </c>
      <c r="CM170" s="2">
        <v>374</v>
      </c>
    </row>
    <row r="173" spans="21:91"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</row>
    <row r="174" spans="21:91">
      <c r="AE174" s="2"/>
      <c r="AF174" s="2"/>
      <c r="AW174" s="2"/>
      <c r="AY174" s="2"/>
      <c r="AZ174" s="2"/>
      <c r="BD174" s="2"/>
      <c r="BL174" s="2"/>
      <c r="BM174" s="2"/>
      <c r="BN174" s="2"/>
      <c r="BQ174" s="2"/>
      <c r="BR174" s="2"/>
      <c r="CD174" s="2"/>
      <c r="CF174" s="2"/>
    </row>
  </sheetData>
  <mergeCells count="4">
    <mergeCell ref="A1:D1"/>
    <mergeCell ref="H1:J1"/>
    <mergeCell ref="K1:L1"/>
    <mergeCell ref="N1:O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/>
  </sheetViews>
  <sheetFormatPr baseColWidth="10" defaultColWidth="14.5" defaultRowHeight="15.75" customHeight="1" x14ac:dyDescent="0"/>
  <cols>
    <col min="1" max="1" width="24.33203125" customWidth="1"/>
    <col min="2" max="2" width="15.6640625" customWidth="1"/>
    <col min="4" max="4" width="14.83203125" customWidth="1"/>
    <col min="5" max="5" width="5" customWidth="1"/>
    <col min="6" max="6" width="15.6640625" customWidth="1"/>
    <col min="7" max="7" width="9.5" customWidth="1"/>
    <col min="8" max="8" width="15.83203125" customWidth="1"/>
    <col min="9" max="9" width="17.5" customWidth="1"/>
  </cols>
  <sheetData>
    <row r="1" spans="1:13">
      <c r="A1" s="20" t="s">
        <v>1207</v>
      </c>
      <c r="B1" s="21"/>
      <c r="C1" s="21"/>
      <c r="F1" s="2" t="s">
        <v>3</v>
      </c>
      <c r="G1" s="2" t="s">
        <v>4</v>
      </c>
      <c r="H1" s="4" t="s">
        <v>1208</v>
      </c>
      <c r="I1" s="4" t="s">
        <v>1209</v>
      </c>
      <c r="J1" s="4" t="s">
        <v>14</v>
      </c>
      <c r="K1" s="4" t="s">
        <v>19</v>
      </c>
      <c r="L1" s="4" t="s">
        <v>20</v>
      </c>
      <c r="M1" s="4" t="s">
        <v>18</v>
      </c>
    </row>
    <row r="2" spans="1:13">
      <c r="B2" s="5"/>
      <c r="C2" s="5"/>
      <c r="D2" s="5"/>
      <c r="E2" s="5"/>
      <c r="F2" s="5"/>
      <c r="G2" s="5"/>
      <c r="H2" s="3" t="s">
        <v>28</v>
      </c>
      <c r="I2" s="3" t="s">
        <v>28</v>
      </c>
      <c r="J2" s="5"/>
      <c r="K2" s="5"/>
      <c r="L2" s="5"/>
      <c r="M2" s="5"/>
    </row>
    <row r="3" spans="1:13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3" t="s">
        <v>39</v>
      </c>
      <c r="K3" s="5"/>
      <c r="L3" s="5"/>
      <c r="M3" s="5"/>
    </row>
    <row r="4" spans="1:1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2" t="s">
        <v>144</v>
      </c>
      <c r="B5" s="3" t="s">
        <v>428</v>
      </c>
      <c r="C5" s="3" t="s">
        <v>296</v>
      </c>
      <c r="D5" s="3" t="s">
        <v>448</v>
      </c>
      <c r="E5" s="3" t="s">
        <v>596</v>
      </c>
      <c r="F5" s="3" t="s">
        <v>471</v>
      </c>
      <c r="G5" s="3" t="s">
        <v>597</v>
      </c>
      <c r="H5" s="3" t="s">
        <v>834</v>
      </c>
      <c r="I5" s="3" t="s">
        <v>329</v>
      </c>
      <c r="J5" s="3">
        <v>203</v>
      </c>
      <c r="K5" s="3">
        <v>233</v>
      </c>
      <c r="L5" s="3">
        <v>12</v>
      </c>
      <c r="M5" s="3">
        <v>694</v>
      </c>
    </row>
    <row r="7" spans="1:13">
      <c r="A7" s="2" t="s">
        <v>224</v>
      </c>
      <c r="B7" s="2">
        <f>H5+I5+J5</f>
        <v>694</v>
      </c>
    </row>
    <row r="8" spans="1:13">
      <c r="A8" s="2" t="s">
        <v>19</v>
      </c>
      <c r="B8" s="2">
        <v>233</v>
      </c>
    </row>
    <row r="9" spans="1:13">
      <c r="A9" s="2" t="s">
        <v>20</v>
      </c>
      <c r="B9" s="2">
        <v>12</v>
      </c>
    </row>
    <row r="10" spans="1:13">
      <c r="A10" s="2" t="s">
        <v>39</v>
      </c>
      <c r="B10" s="2">
        <f>SUM(B7:B9)</f>
        <v>939</v>
      </c>
    </row>
    <row r="12" spans="1:13">
      <c r="A12" s="2" t="s">
        <v>1208</v>
      </c>
      <c r="B12" s="2" t="s">
        <v>834</v>
      </c>
      <c r="C12" s="2" t="s">
        <v>1215</v>
      </c>
    </row>
    <row r="13" spans="1:13">
      <c r="A13" s="2" t="s">
        <v>1209</v>
      </c>
      <c r="B13" s="2" t="s">
        <v>329</v>
      </c>
      <c r="C13" s="2" t="s">
        <v>1217</v>
      </c>
    </row>
    <row r="14" spans="1:13">
      <c r="A14" s="2" t="s">
        <v>1218</v>
      </c>
      <c r="B14" s="2" t="s">
        <v>1037</v>
      </c>
      <c r="C14" s="2" t="s">
        <v>1219</v>
      </c>
    </row>
    <row r="15" spans="1:13">
      <c r="A15" s="2" t="s">
        <v>1220</v>
      </c>
      <c r="B15" s="2" t="s">
        <v>306</v>
      </c>
      <c r="C15" s="2" t="s">
        <v>1221</v>
      </c>
    </row>
    <row r="16" spans="1:13">
      <c r="A16" s="2" t="s">
        <v>1222</v>
      </c>
      <c r="B16" s="2" t="s">
        <v>308</v>
      </c>
      <c r="C16" s="2" t="s">
        <v>1223</v>
      </c>
    </row>
    <row r="17" spans="1:3">
      <c r="A17" s="2" t="s">
        <v>1224</v>
      </c>
      <c r="B17" s="2" t="s">
        <v>257</v>
      </c>
      <c r="C17" s="2" t="s">
        <v>1225</v>
      </c>
    </row>
    <row r="18" spans="1:3">
      <c r="A18" s="2" t="s">
        <v>1227</v>
      </c>
      <c r="B18" s="2" t="s">
        <v>257</v>
      </c>
      <c r="C18" s="2" t="s">
        <v>1225</v>
      </c>
    </row>
    <row r="19" spans="1:3">
      <c r="A19" s="2" t="s">
        <v>1228</v>
      </c>
      <c r="B19" s="2" t="s">
        <v>257</v>
      </c>
      <c r="C19" s="2" t="s">
        <v>1225</v>
      </c>
    </row>
    <row r="20" spans="1:3">
      <c r="A20" s="2" t="s">
        <v>1229</v>
      </c>
      <c r="B20" s="2" t="s">
        <v>306</v>
      </c>
      <c r="C20" s="2" t="s">
        <v>1221</v>
      </c>
    </row>
    <row r="21" spans="1:3">
      <c r="A21" s="2" t="s">
        <v>1231</v>
      </c>
      <c r="B21" s="2" t="s">
        <v>257</v>
      </c>
      <c r="C21" s="2" t="s">
        <v>1225</v>
      </c>
    </row>
    <row r="22" spans="1:3">
      <c r="A22" s="2" t="s">
        <v>1232</v>
      </c>
      <c r="B22" s="2" t="s">
        <v>306</v>
      </c>
      <c r="C22" s="2" t="s">
        <v>1221</v>
      </c>
    </row>
    <row r="23" spans="1:3">
      <c r="A23" s="2" t="s">
        <v>1233</v>
      </c>
      <c r="B23" s="2" t="s">
        <v>257</v>
      </c>
      <c r="C23" s="2" t="s">
        <v>1225</v>
      </c>
    </row>
    <row r="24" spans="1:3">
      <c r="A24" s="2" t="s">
        <v>1234</v>
      </c>
      <c r="B24" s="2" t="s">
        <v>257</v>
      </c>
      <c r="C24" s="2" t="s">
        <v>1225</v>
      </c>
    </row>
    <row r="25" spans="1:3">
      <c r="A25" s="2" t="s">
        <v>1235</v>
      </c>
      <c r="B25" s="2" t="s">
        <v>257</v>
      </c>
      <c r="C25" s="2" t="s">
        <v>1225</v>
      </c>
    </row>
    <row r="26" spans="1:3">
      <c r="A26" s="2" t="s">
        <v>1236</v>
      </c>
      <c r="B26" s="2" t="s">
        <v>257</v>
      </c>
      <c r="C26" s="2" t="s">
        <v>1225</v>
      </c>
    </row>
    <row r="27" spans="1:3">
      <c r="A27" s="2" t="s">
        <v>1239</v>
      </c>
      <c r="B27" s="2" t="s">
        <v>257</v>
      </c>
      <c r="C27" s="2" t="s">
        <v>1225</v>
      </c>
    </row>
    <row r="28" spans="1:3">
      <c r="A28" s="2" t="s">
        <v>1242</v>
      </c>
      <c r="B28" s="2" t="s">
        <v>257</v>
      </c>
      <c r="C28" s="2" t="s">
        <v>1225</v>
      </c>
    </row>
    <row r="29" spans="1:3">
      <c r="A29" s="2" t="s">
        <v>1246</v>
      </c>
      <c r="B29" s="2" t="s">
        <v>257</v>
      </c>
      <c r="C29" s="2" t="s">
        <v>1225</v>
      </c>
    </row>
    <row r="30" spans="1:3">
      <c r="A30" s="2" t="s">
        <v>1249</v>
      </c>
      <c r="B30" s="2" t="s">
        <v>257</v>
      </c>
      <c r="C30" s="2" t="s">
        <v>1225</v>
      </c>
    </row>
    <row r="31" spans="1:3">
      <c r="A31" s="2" t="s">
        <v>668</v>
      </c>
      <c r="B31" s="2" t="s">
        <v>257</v>
      </c>
      <c r="C31" s="2" t="s">
        <v>1225</v>
      </c>
    </row>
    <row r="32" spans="1:3">
      <c r="A32" s="2" t="s">
        <v>1254</v>
      </c>
      <c r="B32" s="2" t="s">
        <v>257</v>
      </c>
      <c r="C32" s="2" t="s">
        <v>1225</v>
      </c>
    </row>
    <row r="33" spans="1:3">
      <c r="A33" s="2"/>
      <c r="B33" s="2"/>
      <c r="C33" s="2"/>
    </row>
  </sheetData>
  <mergeCells count="1">
    <mergeCell ref="A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baseColWidth="10" defaultColWidth="14.5" defaultRowHeight="15.75" customHeight="1" x14ac:dyDescent="0"/>
  <cols>
    <col min="2" max="2" width="15.6640625" customWidth="1"/>
    <col min="6" max="6" width="15.6640625" customWidth="1"/>
    <col min="8" max="8" width="17.5" customWidth="1"/>
  </cols>
  <sheetData>
    <row r="1" spans="1:12">
      <c r="A1" s="20" t="s">
        <v>1213</v>
      </c>
      <c r="B1" s="21"/>
      <c r="C1" s="5"/>
      <c r="D1" s="5"/>
      <c r="E1" s="5"/>
      <c r="F1" s="3" t="s">
        <v>3</v>
      </c>
      <c r="G1" s="3" t="s">
        <v>4</v>
      </c>
      <c r="H1" s="4" t="s">
        <v>1216</v>
      </c>
      <c r="I1" s="4" t="s">
        <v>14</v>
      </c>
      <c r="J1" s="4" t="s">
        <v>19</v>
      </c>
      <c r="K1" s="4" t="s">
        <v>20</v>
      </c>
      <c r="L1" s="4" t="s">
        <v>18</v>
      </c>
    </row>
    <row r="2" spans="1:12">
      <c r="C2" s="5"/>
      <c r="D2" s="5"/>
      <c r="E2" s="5"/>
      <c r="F2" s="5"/>
      <c r="G2" s="5"/>
      <c r="H2" s="3" t="s">
        <v>28</v>
      </c>
      <c r="I2" s="5"/>
      <c r="J2" s="5"/>
      <c r="K2" s="5"/>
      <c r="L2" s="5"/>
    </row>
    <row r="3" spans="1:12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5"/>
      <c r="K3" s="5"/>
      <c r="L3" s="5"/>
    </row>
    <row r="4" spans="1:12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2" t="s">
        <v>151</v>
      </c>
      <c r="B5" s="3" t="s">
        <v>267</v>
      </c>
      <c r="C5" s="3" t="s">
        <v>290</v>
      </c>
      <c r="D5" s="3" t="s">
        <v>509</v>
      </c>
      <c r="E5" s="3" t="s">
        <v>319</v>
      </c>
      <c r="F5" s="3" t="s">
        <v>510</v>
      </c>
      <c r="G5" s="3" t="s">
        <v>512</v>
      </c>
      <c r="H5" s="3" t="s">
        <v>1230</v>
      </c>
      <c r="I5" s="3" t="s">
        <v>290</v>
      </c>
      <c r="J5" s="3" t="s">
        <v>421</v>
      </c>
      <c r="K5" s="3" t="s">
        <v>290</v>
      </c>
      <c r="L5" s="3" t="s">
        <v>1230</v>
      </c>
    </row>
    <row r="6" spans="1:12">
      <c r="A6" s="2" t="s">
        <v>153</v>
      </c>
      <c r="B6" s="3" t="s">
        <v>475</v>
      </c>
      <c r="C6" s="3" t="s">
        <v>303</v>
      </c>
      <c r="D6" s="3" t="s">
        <v>521</v>
      </c>
      <c r="E6" s="3" t="s">
        <v>360</v>
      </c>
      <c r="F6" s="3" t="s">
        <v>523</v>
      </c>
      <c r="G6" s="3" t="s">
        <v>524</v>
      </c>
      <c r="H6" s="3" t="s">
        <v>488</v>
      </c>
      <c r="I6" s="3" t="s">
        <v>306</v>
      </c>
      <c r="J6" s="3" t="s">
        <v>611</v>
      </c>
      <c r="K6" s="3" t="s">
        <v>290</v>
      </c>
      <c r="L6" s="3" t="s">
        <v>1237</v>
      </c>
    </row>
    <row r="7" spans="1:12">
      <c r="A7" s="2" t="s">
        <v>1238</v>
      </c>
      <c r="B7" s="3" t="s">
        <v>608</v>
      </c>
      <c r="C7" s="3" t="s">
        <v>303</v>
      </c>
      <c r="D7" s="3" t="s">
        <v>1241</v>
      </c>
      <c r="E7" s="3" t="s">
        <v>860</v>
      </c>
      <c r="F7" s="3" t="s">
        <v>1243</v>
      </c>
      <c r="G7" s="3" t="s">
        <v>907</v>
      </c>
      <c r="H7" s="3" t="s">
        <v>1245</v>
      </c>
      <c r="I7" s="3" t="s">
        <v>306</v>
      </c>
      <c r="J7" s="3" t="s">
        <v>1247</v>
      </c>
      <c r="K7" s="3" t="s">
        <v>290</v>
      </c>
      <c r="L7" s="3" t="s">
        <v>1248</v>
      </c>
    </row>
    <row r="9" spans="1:12">
      <c r="A9" s="2" t="s">
        <v>224</v>
      </c>
      <c r="B9" s="2">
        <v>563</v>
      </c>
      <c r="G9" s="2" t="s">
        <v>1250</v>
      </c>
      <c r="H9" s="2" t="s">
        <v>1251</v>
      </c>
      <c r="I9" s="2" t="s">
        <v>1252</v>
      </c>
    </row>
    <row r="10" spans="1:12">
      <c r="A10" s="2" t="s">
        <v>1253</v>
      </c>
      <c r="B10" s="2">
        <v>130</v>
      </c>
      <c r="G10" s="2" t="s">
        <v>1255</v>
      </c>
      <c r="H10" s="3">
        <v>0</v>
      </c>
      <c r="I10" s="3" t="s">
        <v>257</v>
      </c>
    </row>
    <row r="11" spans="1:12">
      <c r="A11" s="2" t="s">
        <v>39</v>
      </c>
      <c r="B11" s="2">
        <f>SUM(B9:B10)</f>
        <v>693</v>
      </c>
      <c r="G11" s="2" t="s">
        <v>1257</v>
      </c>
      <c r="H11" s="3">
        <v>0</v>
      </c>
      <c r="I11" s="3" t="s">
        <v>257</v>
      </c>
    </row>
    <row r="13" spans="1:12">
      <c r="A13" s="2"/>
      <c r="B13" s="2"/>
      <c r="C13" s="2"/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baseColWidth="10" defaultColWidth="14.5" defaultRowHeight="15.75" customHeight="1" x14ac:dyDescent="0"/>
  <cols>
    <col min="2" max="2" width="15.6640625" customWidth="1"/>
    <col min="3" max="3" width="14.5" customWidth="1"/>
    <col min="4" max="4" width="14.83203125" customWidth="1"/>
    <col min="5" max="5" width="5" customWidth="1"/>
    <col min="6" max="6" width="15.6640625" customWidth="1"/>
    <col min="7" max="7" width="9.5" customWidth="1"/>
    <col min="8" max="8" width="13.33203125" customWidth="1"/>
    <col min="9" max="9" width="13.6640625" customWidth="1"/>
    <col min="10" max="10" width="8.83203125" customWidth="1"/>
  </cols>
  <sheetData>
    <row r="1" spans="1:13">
      <c r="A1" s="20" t="s">
        <v>1207</v>
      </c>
      <c r="B1" s="21"/>
      <c r="C1" s="5"/>
      <c r="D1" s="5"/>
      <c r="E1" s="5"/>
      <c r="F1" s="3" t="s">
        <v>3</v>
      </c>
      <c r="G1" s="3" t="s">
        <v>4</v>
      </c>
      <c r="H1" s="4" t="s">
        <v>1263</v>
      </c>
      <c r="I1" s="4" t="s">
        <v>1264</v>
      </c>
      <c r="J1" s="4" t="s">
        <v>14</v>
      </c>
      <c r="K1" s="4" t="s">
        <v>19</v>
      </c>
      <c r="L1" s="4" t="s">
        <v>20</v>
      </c>
      <c r="M1" s="4" t="s">
        <v>18</v>
      </c>
    </row>
    <row r="2" spans="1:13">
      <c r="C2" s="5"/>
      <c r="D2" s="5"/>
      <c r="E2" s="5"/>
      <c r="F2" s="5"/>
      <c r="G2" s="5"/>
      <c r="H2" s="3" t="s">
        <v>25</v>
      </c>
      <c r="I2" s="3" t="s">
        <v>25</v>
      </c>
      <c r="J2" s="5"/>
      <c r="K2" s="5"/>
      <c r="L2" s="5"/>
      <c r="M2" s="5"/>
    </row>
    <row r="3" spans="1:13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3" t="s">
        <v>39</v>
      </c>
      <c r="K3" s="5"/>
      <c r="L3" s="5"/>
      <c r="M3" s="5"/>
    </row>
    <row r="4" spans="1:1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2" t="s">
        <v>151</v>
      </c>
      <c r="B5" s="3">
        <v>14</v>
      </c>
      <c r="C5" s="3">
        <v>0</v>
      </c>
      <c r="D5" s="3">
        <v>231</v>
      </c>
      <c r="E5" s="3">
        <v>245</v>
      </c>
      <c r="F5" s="3">
        <v>353</v>
      </c>
      <c r="G5" s="8">
        <v>0.69399999999999995</v>
      </c>
      <c r="H5" s="3">
        <v>138</v>
      </c>
      <c r="I5" s="3">
        <v>191</v>
      </c>
      <c r="J5" s="3">
        <v>2</v>
      </c>
      <c r="K5" s="3">
        <v>159</v>
      </c>
      <c r="L5" s="3">
        <v>0</v>
      </c>
      <c r="M5" s="3">
        <v>331</v>
      </c>
    </row>
    <row r="6" spans="1:13"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2" t="s">
        <v>224</v>
      </c>
      <c r="B7" s="2">
        <v>331</v>
      </c>
      <c r="C7" s="5"/>
      <c r="D7" s="5"/>
      <c r="E7" s="5"/>
      <c r="F7" s="5"/>
      <c r="G7" s="3" t="s">
        <v>1250</v>
      </c>
      <c r="H7" s="3" t="s">
        <v>1251</v>
      </c>
      <c r="I7" s="5"/>
      <c r="J7" s="5"/>
      <c r="K7" s="5"/>
      <c r="L7" s="5"/>
      <c r="M7" s="5"/>
    </row>
    <row r="8" spans="1:13">
      <c r="A8" s="2" t="s">
        <v>1253</v>
      </c>
      <c r="B8" s="2">
        <v>159</v>
      </c>
      <c r="C8" s="5"/>
      <c r="D8" s="5"/>
      <c r="E8" s="5"/>
      <c r="F8" s="3" t="s">
        <v>1268</v>
      </c>
      <c r="G8" s="3">
        <v>1</v>
      </c>
      <c r="H8" s="3">
        <v>1</v>
      </c>
      <c r="I8" s="5"/>
      <c r="J8" s="5"/>
      <c r="K8" s="5"/>
      <c r="L8" s="5"/>
      <c r="M8" s="5"/>
    </row>
    <row r="9" spans="1:13">
      <c r="A9" s="2"/>
      <c r="B9" s="2">
        <f>SUM(B7:B8)</f>
        <v>490</v>
      </c>
      <c r="C9" s="5"/>
      <c r="D9" s="5"/>
      <c r="E9" s="5"/>
      <c r="F9" s="3" t="s">
        <v>1271</v>
      </c>
      <c r="G9" s="3">
        <v>1</v>
      </c>
      <c r="H9" s="3">
        <v>1</v>
      </c>
      <c r="I9" s="5"/>
      <c r="J9" s="5"/>
      <c r="K9" s="5"/>
      <c r="L9" s="5"/>
      <c r="M9" s="5"/>
    </row>
    <row r="11" spans="1:13">
      <c r="A11" s="2" t="s">
        <v>1263</v>
      </c>
      <c r="B11" s="2">
        <v>138</v>
      </c>
      <c r="C11" s="11"/>
    </row>
    <row r="12" spans="1:13">
      <c r="A12" s="2" t="s">
        <v>1264</v>
      </c>
      <c r="B12" s="2">
        <v>191</v>
      </c>
      <c r="C12" s="11"/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baseColWidth="10" defaultColWidth="14.5" defaultRowHeight="15.75" customHeight="1" x14ac:dyDescent="0"/>
  <cols>
    <col min="1" max="1" width="18.5" customWidth="1"/>
    <col min="2" max="2" width="15.5" customWidth="1"/>
    <col min="9" max="9" width="15.33203125" customWidth="1"/>
    <col min="11" max="11" width="18.33203125" customWidth="1"/>
    <col min="12" max="13" width="14.5" customWidth="1"/>
  </cols>
  <sheetData>
    <row r="1" spans="1:13">
      <c r="A1" s="20" t="s">
        <v>1207</v>
      </c>
      <c r="B1" s="21"/>
      <c r="F1" s="2" t="s">
        <v>3</v>
      </c>
      <c r="G1" s="2" t="s">
        <v>4</v>
      </c>
      <c r="H1" s="4" t="s">
        <v>1266</v>
      </c>
      <c r="I1" s="4" t="s">
        <v>1267</v>
      </c>
      <c r="J1" s="4" t="s">
        <v>14</v>
      </c>
      <c r="K1" s="4" t="s">
        <v>19</v>
      </c>
      <c r="L1" s="4" t="s">
        <v>20</v>
      </c>
      <c r="M1" s="4" t="s">
        <v>18</v>
      </c>
    </row>
    <row r="2" spans="1:13">
      <c r="H2" s="3" t="s">
        <v>25</v>
      </c>
      <c r="I2" s="3" t="s">
        <v>25</v>
      </c>
      <c r="J2" s="5"/>
      <c r="K2" s="5"/>
      <c r="L2" s="5"/>
      <c r="M2" s="5"/>
    </row>
    <row r="3" spans="1:13">
      <c r="A3" s="2" t="s">
        <v>33</v>
      </c>
      <c r="B3" s="2" t="s">
        <v>34</v>
      </c>
      <c r="C3" s="2" t="s">
        <v>35</v>
      </c>
      <c r="D3" s="2" t="s">
        <v>36</v>
      </c>
      <c r="E3" s="2" t="s">
        <v>39</v>
      </c>
      <c r="H3" s="3" t="s">
        <v>39</v>
      </c>
      <c r="I3" s="3" t="s">
        <v>39</v>
      </c>
      <c r="J3" s="3" t="s">
        <v>39</v>
      </c>
      <c r="K3" s="5"/>
      <c r="L3" s="5"/>
      <c r="M3" s="5"/>
    </row>
    <row r="5" spans="1:13">
      <c r="A5" s="2" t="s">
        <v>80</v>
      </c>
      <c r="B5" s="3">
        <v>30</v>
      </c>
      <c r="C5" s="3">
        <v>2</v>
      </c>
      <c r="D5" s="3">
        <v>267</v>
      </c>
      <c r="E5" s="3">
        <v>299</v>
      </c>
      <c r="F5" s="3">
        <v>419</v>
      </c>
      <c r="G5" s="8">
        <v>0.71399999999999997</v>
      </c>
      <c r="H5" s="3">
        <v>176</v>
      </c>
      <c r="I5" s="3">
        <v>197</v>
      </c>
      <c r="J5" s="3">
        <v>8</v>
      </c>
      <c r="K5" s="3">
        <v>217</v>
      </c>
      <c r="L5" s="3">
        <v>0</v>
      </c>
      <c r="M5" s="3">
        <v>381</v>
      </c>
    </row>
    <row r="6" spans="1:13">
      <c r="A6" s="2" t="s">
        <v>212</v>
      </c>
      <c r="B6" s="3">
        <v>6</v>
      </c>
      <c r="C6" s="3">
        <v>3</v>
      </c>
      <c r="D6" s="3">
        <v>156</v>
      </c>
      <c r="E6" s="3">
        <v>165</v>
      </c>
      <c r="F6" s="3">
        <v>241</v>
      </c>
      <c r="G6" s="8">
        <v>0.68500000000000005</v>
      </c>
      <c r="H6" s="3">
        <v>96</v>
      </c>
      <c r="I6" s="3">
        <v>105</v>
      </c>
      <c r="J6" s="3">
        <v>0</v>
      </c>
      <c r="K6" s="3">
        <v>129</v>
      </c>
      <c r="L6" s="3">
        <v>0</v>
      </c>
      <c r="M6" s="3">
        <v>201</v>
      </c>
    </row>
    <row r="7" spans="1:13">
      <c r="A7" s="2" t="s">
        <v>1269</v>
      </c>
      <c r="B7" s="3">
        <f t="shared" ref="B7:F7" si="0">SUM(B5:B6)</f>
        <v>36</v>
      </c>
      <c r="C7" s="3">
        <f t="shared" si="0"/>
        <v>5</v>
      </c>
      <c r="D7" s="3">
        <f t="shared" si="0"/>
        <v>423</v>
      </c>
      <c r="E7" s="3">
        <f t="shared" si="0"/>
        <v>464</v>
      </c>
      <c r="F7" s="3">
        <f t="shared" si="0"/>
        <v>660</v>
      </c>
      <c r="G7" s="8">
        <v>0.68500000000000005</v>
      </c>
      <c r="H7" s="5">
        <f t="shared" ref="H7:M7" si="1">SUM(H5:H6)</f>
        <v>272</v>
      </c>
      <c r="I7" s="5">
        <f t="shared" si="1"/>
        <v>302</v>
      </c>
      <c r="J7" s="5">
        <f t="shared" si="1"/>
        <v>8</v>
      </c>
      <c r="K7" s="5">
        <f t="shared" si="1"/>
        <v>346</v>
      </c>
      <c r="L7" s="5">
        <f t="shared" si="1"/>
        <v>0</v>
      </c>
      <c r="M7" s="5">
        <f t="shared" si="1"/>
        <v>582</v>
      </c>
    </row>
    <row r="8" spans="1:13">
      <c r="A8" s="2"/>
      <c r="B8" s="2"/>
    </row>
    <row r="9" spans="1:13">
      <c r="A9" s="2" t="s">
        <v>1274</v>
      </c>
      <c r="B9" s="2">
        <f>H7</f>
        <v>272</v>
      </c>
      <c r="C9" s="11">
        <f t="shared" ref="C9:C17" si="2">B9/SUM(B$9:B$17)</f>
        <v>0.46735395189003437</v>
      </c>
    </row>
    <row r="10" spans="1:13">
      <c r="A10" s="2" t="s">
        <v>1267</v>
      </c>
      <c r="B10" s="2">
        <f>I7</f>
        <v>302</v>
      </c>
      <c r="C10" s="11">
        <f t="shared" si="2"/>
        <v>0.51890034364261173</v>
      </c>
    </row>
    <row r="11" spans="1:13">
      <c r="A11" s="2" t="s">
        <v>1276</v>
      </c>
      <c r="B11" s="2">
        <v>2</v>
      </c>
      <c r="C11" s="11">
        <f t="shared" si="2"/>
        <v>3.4364261168384879E-3</v>
      </c>
    </row>
    <row r="12" spans="1:13">
      <c r="A12" s="2" t="s">
        <v>1277</v>
      </c>
      <c r="B12" s="2">
        <v>1</v>
      </c>
      <c r="C12" s="11">
        <f t="shared" si="2"/>
        <v>1.718213058419244E-3</v>
      </c>
    </row>
    <row r="13" spans="1:13">
      <c r="A13" s="2" t="s">
        <v>1279</v>
      </c>
      <c r="B13" s="2">
        <v>1</v>
      </c>
      <c r="C13" s="11">
        <f t="shared" si="2"/>
        <v>1.718213058419244E-3</v>
      </c>
    </row>
    <row r="14" spans="1:13">
      <c r="A14" s="2" t="s">
        <v>1280</v>
      </c>
      <c r="B14" s="2">
        <v>1</v>
      </c>
      <c r="C14" s="11">
        <f t="shared" si="2"/>
        <v>1.718213058419244E-3</v>
      </c>
    </row>
    <row r="15" spans="1:13">
      <c r="A15" s="2" t="s">
        <v>1282</v>
      </c>
      <c r="B15" s="2">
        <v>1</v>
      </c>
      <c r="C15" s="11">
        <f t="shared" si="2"/>
        <v>1.718213058419244E-3</v>
      </c>
    </row>
    <row r="16" spans="1:13">
      <c r="A16" s="2" t="s">
        <v>1283</v>
      </c>
      <c r="B16" s="2">
        <v>1</v>
      </c>
      <c r="C16" s="11">
        <f t="shared" si="2"/>
        <v>1.718213058419244E-3</v>
      </c>
    </row>
    <row r="17" spans="1:3">
      <c r="A17" s="2" t="s">
        <v>1284</v>
      </c>
      <c r="B17" s="2">
        <v>1</v>
      </c>
      <c r="C17" s="11">
        <f t="shared" si="2"/>
        <v>1.718213058419244E-3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baseColWidth="10" defaultColWidth="14.5" defaultRowHeight="15.75" customHeight="1" x14ac:dyDescent="0"/>
  <cols>
    <col min="1" max="1" width="17" customWidth="1"/>
    <col min="2" max="2" width="15.6640625" customWidth="1"/>
    <col min="6" max="6" width="15.6640625" customWidth="1"/>
    <col min="8" max="8" width="16.33203125" customWidth="1"/>
  </cols>
  <sheetData>
    <row r="1" spans="1:13">
      <c r="A1" s="20" t="s">
        <v>1213</v>
      </c>
      <c r="B1" s="21"/>
      <c r="F1" s="3" t="s">
        <v>3</v>
      </c>
      <c r="G1" s="3" t="s">
        <v>4</v>
      </c>
      <c r="H1" s="4" t="s">
        <v>1286</v>
      </c>
      <c r="I1" s="4" t="s">
        <v>14</v>
      </c>
      <c r="J1" s="4" t="s">
        <v>19</v>
      </c>
      <c r="K1" s="4" t="s">
        <v>20</v>
      </c>
      <c r="L1" s="4" t="s">
        <v>18</v>
      </c>
    </row>
    <row r="2" spans="1:13">
      <c r="F2" s="5"/>
      <c r="G2" s="5"/>
      <c r="H2" s="3" t="s">
        <v>28</v>
      </c>
      <c r="I2" s="5"/>
      <c r="J2" s="5"/>
      <c r="K2" s="5"/>
      <c r="L2" s="5"/>
    </row>
    <row r="3" spans="1:13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5"/>
      <c r="K3" s="5"/>
      <c r="L3" s="5"/>
    </row>
    <row r="4" spans="1:13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3">
      <c r="A5" s="2" t="s">
        <v>155</v>
      </c>
      <c r="B5" s="3">
        <v>19</v>
      </c>
      <c r="C5" s="3">
        <v>5</v>
      </c>
      <c r="D5" s="3">
        <v>507</v>
      </c>
      <c r="E5" s="3">
        <v>531</v>
      </c>
      <c r="F5" s="3">
        <v>779</v>
      </c>
      <c r="G5" s="8">
        <v>0.68200000000000005</v>
      </c>
      <c r="H5" s="3">
        <v>435</v>
      </c>
      <c r="I5" s="3">
        <v>2</v>
      </c>
      <c r="J5" s="3">
        <v>94</v>
      </c>
      <c r="K5" s="3">
        <v>0</v>
      </c>
      <c r="L5" s="3">
        <v>437</v>
      </c>
    </row>
    <row r="6" spans="1:13">
      <c r="A6" s="2" t="s">
        <v>156</v>
      </c>
      <c r="B6" s="3">
        <v>26</v>
      </c>
      <c r="C6" s="3">
        <v>4</v>
      </c>
      <c r="D6" s="3">
        <v>405</v>
      </c>
      <c r="E6" s="3">
        <v>435</v>
      </c>
      <c r="F6" s="3">
        <v>621</v>
      </c>
      <c r="G6" s="8">
        <v>0.7</v>
      </c>
      <c r="H6" s="3">
        <v>362</v>
      </c>
      <c r="I6" s="3">
        <v>2</v>
      </c>
      <c r="J6" s="3">
        <v>71</v>
      </c>
      <c r="K6" s="3">
        <v>0</v>
      </c>
      <c r="L6" s="3">
        <v>364</v>
      </c>
    </row>
    <row r="7" spans="1:13">
      <c r="A7" s="2" t="s">
        <v>159</v>
      </c>
      <c r="B7" s="3">
        <v>28</v>
      </c>
      <c r="C7" s="3">
        <v>4</v>
      </c>
      <c r="D7" s="3">
        <v>566</v>
      </c>
      <c r="E7" s="3">
        <v>598</v>
      </c>
      <c r="F7" s="3">
        <v>933</v>
      </c>
      <c r="G7" s="8">
        <v>0.64100000000000001</v>
      </c>
      <c r="H7" s="3">
        <v>458</v>
      </c>
      <c r="I7" s="3">
        <v>2</v>
      </c>
      <c r="J7" s="3">
        <v>140</v>
      </c>
      <c r="K7" s="3">
        <v>0</v>
      </c>
      <c r="L7" s="3">
        <v>458</v>
      </c>
    </row>
    <row r="8" spans="1:13">
      <c r="A8" s="2" t="s">
        <v>160</v>
      </c>
      <c r="B8" s="3">
        <v>28</v>
      </c>
      <c r="C8" s="3">
        <v>10</v>
      </c>
      <c r="D8" s="3">
        <v>372</v>
      </c>
      <c r="E8" s="3">
        <v>410</v>
      </c>
      <c r="F8" s="3">
        <v>583</v>
      </c>
      <c r="G8" s="8">
        <v>0.70299999999999996</v>
      </c>
      <c r="H8" s="3">
        <v>321</v>
      </c>
      <c r="I8" s="3">
        <v>0</v>
      </c>
      <c r="J8" s="3">
        <v>87</v>
      </c>
      <c r="K8" s="3">
        <v>0</v>
      </c>
      <c r="L8" s="3">
        <v>323</v>
      </c>
    </row>
    <row r="9" spans="1:13">
      <c r="A9" s="2" t="s">
        <v>161</v>
      </c>
      <c r="B9" s="3">
        <v>46</v>
      </c>
      <c r="C9" s="3">
        <v>11</v>
      </c>
      <c r="D9" s="3">
        <v>594</v>
      </c>
      <c r="E9" s="3">
        <v>651</v>
      </c>
      <c r="F9" s="3">
        <v>871</v>
      </c>
      <c r="G9" s="8">
        <v>0.747</v>
      </c>
      <c r="H9" s="3">
        <v>529</v>
      </c>
      <c r="I9" s="3">
        <v>0</v>
      </c>
      <c r="J9" s="3">
        <v>122</v>
      </c>
      <c r="K9" s="3">
        <v>0</v>
      </c>
      <c r="L9" s="3">
        <v>529</v>
      </c>
    </row>
    <row r="10" spans="1:13">
      <c r="A10" s="2" t="s">
        <v>1289</v>
      </c>
      <c r="B10" s="3">
        <v>147</v>
      </c>
      <c r="C10" s="3">
        <v>34</v>
      </c>
      <c r="D10" s="3">
        <v>2444</v>
      </c>
      <c r="E10" s="3">
        <v>2625</v>
      </c>
      <c r="F10" s="3">
        <v>3787</v>
      </c>
      <c r="G10" s="8">
        <v>0.69299999999999995</v>
      </c>
      <c r="H10" s="3">
        <v>2105</v>
      </c>
      <c r="I10" s="3">
        <v>6</v>
      </c>
      <c r="J10" s="3">
        <v>514</v>
      </c>
      <c r="K10" s="3">
        <v>0</v>
      </c>
      <c r="L10" s="3">
        <v>801</v>
      </c>
    </row>
    <row r="12" spans="1:13">
      <c r="A12" s="2" t="s">
        <v>224</v>
      </c>
      <c r="B12" s="2">
        <f>2105+6</f>
        <v>2111</v>
      </c>
      <c r="H12" s="2" t="s">
        <v>1250</v>
      </c>
      <c r="I12" s="3" t="s">
        <v>1291</v>
      </c>
      <c r="J12" s="3" t="s">
        <v>1292</v>
      </c>
      <c r="K12" s="3" t="s">
        <v>1293</v>
      </c>
      <c r="L12" s="3" t="s">
        <v>1294</v>
      </c>
      <c r="M12" s="3" t="s">
        <v>1295</v>
      </c>
    </row>
    <row r="13" spans="1:13">
      <c r="A13" s="2" t="s">
        <v>19</v>
      </c>
      <c r="B13" s="2">
        <v>514</v>
      </c>
      <c r="H13" s="2" t="s">
        <v>1296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</row>
    <row r="14" spans="1:13">
      <c r="A14" s="2" t="s">
        <v>20</v>
      </c>
      <c r="B14" s="2">
        <v>0</v>
      </c>
      <c r="H14" s="2" t="s">
        <v>1297</v>
      </c>
      <c r="I14" s="3">
        <v>1</v>
      </c>
      <c r="J14" s="3">
        <v>1</v>
      </c>
      <c r="K14" s="3">
        <v>0</v>
      </c>
      <c r="L14" s="3">
        <v>0</v>
      </c>
      <c r="M14" s="3">
        <v>0</v>
      </c>
    </row>
    <row r="15" spans="1:13">
      <c r="A15" s="2" t="s">
        <v>39</v>
      </c>
      <c r="B15">
        <f>SUM(B12:B14)</f>
        <v>2625</v>
      </c>
      <c r="H15" s="2" t="s">
        <v>1299</v>
      </c>
      <c r="I15" s="3">
        <v>0</v>
      </c>
      <c r="J15" s="3">
        <v>1</v>
      </c>
      <c r="K15" s="3">
        <v>0</v>
      </c>
      <c r="L15" s="3">
        <v>0</v>
      </c>
      <c r="M15" s="3">
        <v>0</v>
      </c>
    </row>
    <row r="16" spans="1:13">
      <c r="H16" s="2" t="s">
        <v>1300</v>
      </c>
      <c r="I16" s="3">
        <v>0</v>
      </c>
      <c r="J16" s="3">
        <v>0</v>
      </c>
      <c r="K16" s="3">
        <v>1</v>
      </c>
      <c r="L16" s="3">
        <v>0</v>
      </c>
      <c r="M16" s="3">
        <v>0</v>
      </c>
    </row>
    <row r="17" spans="1:13">
      <c r="H17" s="2" t="s">
        <v>1203</v>
      </c>
      <c r="I17" s="3">
        <v>0</v>
      </c>
      <c r="J17" s="3">
        <v>0</v>
      </c>
      <c r="K17" s="3">
        <v>1</v>
      </c>
      <c r="L17" s="3">
        <v>0</v>
      </c>
      <c r="M17" s="3">
        <v>0</v>
      </c>
    </row>
    <row r="18" spans="1:13">
      <c r="A18" s="2" t="s">
        <v>1286</v>
      </c>
      <c r="B18" s="2">
        <v>2105</v>
      </c>
      <c r="C18" s="11">
        <v>1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baseColWidth="10" defaultColWidth="14.5" defaultRowHeight="15.75" customHeight="1" x14ac:dyDescent="0"/>
  <cols>
    <col min="6" max="6" width="15.6640625" customWidth="1"/>
    <col min="8" max="8" width="15.5" customWidth="1"/>
    <col min="9" max="9" width="16.83203125" customWidth="1"/>
  </cols>
  <sheetData>
    <row r="1" spans="1:13">
      <c r="A1" s="20" t="s">
        <v>1207</v>
      </c>
      <c r="B1" s="21"/>
      <c r="F1" s="3" t="s">
        <v>3</v>
      </c>
      <c r="G1" s="3" t="s">
        <v>4</v>
      </c>
      <c r="H1" s="4" t="s">
        <v>1302</v>
      </c>
      <c r="I1" s="4" t="s">
        <v>1303</v>
      </c>
      <c r="J1" s="4" t="s">
        <v>14</v>
      </c>
      <c r="K1" s="4" t="s">
        <v>19</v>
      </c>
      <c r="L1" s="4" t="s">
        <v>20</v>
      </c>
      <c r="M1" s="4" t="s">
        <v>18</v>
      </c>
    </row>
    <row r="2" spans="1:13">
      <c r="F2" s="5"/>
      <c r="G2" s="5"/>
      <c r="H2" s="3" t="s">
        <v>28</v>
      </c>
      <c r="I2" s="3" t="s">
        <v>28</v>
      </c>
      <c r="J2" s="5"/>
      <c r="K2" s="5"/>
      <c r="L2" s="5"/>
      <c r="M2" s="5"/>
    </row>
    <row r="3" spans="1:13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3" t="s">
        <v>39</v>
      </c>
      <c r="K3" s="5"/>
      <c r="L3" s="5"/>
      <c r="M3" s="5"/>
    </row>
    <row r="4" spans="1:1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2" t="s">
        <v>156</v>
      </c>
      <c r="B5" s="3">
        <v>26</v>
      </c>
      <c r="C5" s="3">
        <v>4</v>
      </c>
      <c r="D5" s="3">
        <v>405</v>
      </c>
      <c r="E5" s="3">
        <v>435</v>
      </c>
      <c r="F5" s="3">
        <v>621</v>
      </c>
      <c r="G5" s="8">
        <v>0.7</v>
      </c>
      <c r="H5" s="3">
        <v>345</v>
      </c>
      <c r="I5" s="3">
        <v>342</v>
      </c>
      <c r="J5" s="3">
        <v>2</v>
      </c>
      <c r="K5" s="3">
        <v>181</v>
      </c>
      <c r="L5" s="3">
        <v>0</v>
      </c>
      <c r="M5" s="3">
        <v>689</v>
      </c>
    </row>
    <row r="7" spans="1:13">
      <c r="A7" s="2" t="s">
        <v>224</v>
      </c>
      <c r="B7" s="2">
        <v>689</v>
      </c>
    </row>
    <row r="8" spans="1:13">
      <c r="A8" s="2" t="s">
        <v>1253</v>
      </c>
      <c r="B8" s="2">
        <v>181</v>
      </c>
    </row>
    <row r="9" spans="1:13">
      <c r="A9" s="2" t="s">
        <v>39</v>
      </c>
      <c r="B9" s="2">
        <f>SUM(B7:B8)</f>
        <v>870</v>
      </c>
    </row>
    <row r="11" spans="1:13">
      <c r="A11" s="2" t="s">
        <v>1306</v>
      </c>
      <c r="B11" s="2">
        <v>345</v>
      </c>
      <c r="C11" s="11"/>
    </row>
    <row r="12" spans="1:13">
      <c r="A12" s="2" t="s">
        <v>1303</v>
      </c>
      <c r="B12" s="2">
        <v>342</v>
      </c>
      <c r="C12" s="11"/>
    </row>
    <row r="13" spans="1:13">
      <c r="A13" s="2" t="s">
        <v>1307</v>
      </c>
      <c r="B13" s="2">
        <v>1</v>
      </c>
      <c r="C13" s="11"/>
    </row>
    <row r="14" spans="1:13">
      <c r="A14" s="2" t="s">
        <v>1308</v>
      </c>
      <c r="B14" s="2">
        <v>1</v>
      </c>
      <c r="C14" s="11"/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/>
  </sheetViews>
  <sheetFormatPr baseColWidth="10" defaultColWidth="14.5" defaultRowHeight="15.75" customHeight="1" x14ac:dyDescent="0"/>
  <cols>
    <col min="2" max="2" width="15.6640625" customWidth="1"/>
    <col min="3" max="3" width="14.5" customWidth="1"/>
    <col min="4" max="4" width="14.83203125" customWidth="1"/>
    <col min="5" max="5" width="5" customWidth="1"/>
    <col min="6" max="6" width="15.6640625" customWidth="1"/>
    <col min="8" max="8" width="15.5" customWidth="1"/>
    <col min="9" max="9" width="14.83203125" customWidth="1"/>
    <col min="10" max="10" width="15.5" customWidth="1"/>
    <col min="11" max="11" width="14.83203125" customWidth="1"/>
  </cols>
  <sheetData>
    <row r="1" spans="1:15">
      <c r="A1" s="20" t="s">
        <v>1207</v>
      </c>
      <c r="B1" s="21"/>
      <c r="C1" s="5"/>
      <c r="D1" s="5"/>
      <c r="E1" s="5"/>
      <c r="F1" s="3" t="s">
        <v>3</v>
      </c>
      <c r="G1" s="3" t="s">
        <v>4</v>
      </c>
      <c r="H1" s="4" t="s">
        <v>1309</v>
      </c>
      <c r="I1" s="4" t="s">
        <v>1310</v>
      </c>
      <c r="J1" s="4" t="s">
        <v>1309</v>
      </c>
      <c r="K1" s="4" t="s">
        <v>1310</v>
      </c>
      <c r="L1" s="4" t="s">
        <v>14</v>
      </c>
      <c r="M1" s="4" t="s">
        <v>19</v>
      </c>
      <c r="N1" s="4" t="s">
        <v>20</v>
      </c>
      <c r="O1" s="4" t="s">
        <v>18</v>
      </c>
    </row>
    <row r="2" spans="1:15">
      <c r="C2" s="5"/>
      <c r="D2" s="5"/>
      <c r="E2" s="5"/>
      <c r="F2" s="5"/>
      <c r="G2" s="5"/>
      <c r="H2" s="3" t="s">
        <v>28</v>
      </c>
      <c r="I2" s="3" t="s">
        <v>28</v>
      </c>
      <c r="J2" s="3" t="s">
        <v>29</v>
      </c>
      <c r="K2" s="3" t="s">
        <v>29</v>
      </c>
      <c r="L2" s="5"/>
      <c r="M2" s="5"/>
      <c r="N2" s="5"/>
      <c r="O2" s="5"/>
    </row>
    <row r="3" spans="1:15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3" t="s">
        <v>39</v>
      </c>
      <c r="K3" s="3" t="s">
        <v>39</v>
      </c>
      <c r="L3" s="3" t="s">
        <v>39</v>
      </c>
      <c r="M3" s="5"/>
      <c r="N3" s="5"/>
      <c r="O3" s="5"/>
    </row>
    <row r="4" spans="1:1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>
      <c r="A5" s="2" t="s">
        <v>164</v>
      </c>
      <c r="B5" s="3">
        <v>64</v>
      </c>
      <c r="C5" s="3">
        <v>7</v>
      </c>
      <c r="D5" s="3">
        <v>405</v>
      </c>
      <c r="E5" s="3">
        <v>476</v>
      </c>
      <c r="F5" s="3">
        <v>587</v>
      </c>
      <c r="G5" s="8">
        <v>0.81100000000000005</v>
      </c>
      <c r="H5" s="3">
        <v>313</v>
      </c>
      <c r="I5" s="3">
        <v>310</v>
      </c>
      <c r="J5" s="3">
        <v>62</v>
      </c>
      <c r="K5" s="3">
        <v>56</v>
      </c>
      <c r="L5" s="3">
        <v>3</v>
      </c>
      <c r="M5" s="3">
        <v>206</v>
      </c>
      <c r="N5" s="3">
        <v>2</v>
      </c>
      <c r="O5" s="3">
        <v>744</v>
      </c>
    </row>
    <row r="7" spans="1:15">
      <c r="A7" s="2" t="s">
        <v>224</v>
      </c>
      <c r="B7" s="2">
        <v>744</v>
      </c>
    </row>
    <row r="8" spans="1:15">
      <c r="A8" s="2" t="s">
        <v>19</v>
      </c>
      <c r="B8" s="2">
        <v>206</v>
      </c>
    </row>
    <row r="9" spans="1:15">
      <c r="A9" s="2" t="s">
        <v>20</v>
      </c>
      <c r="B9" s="2">
        <v>2</v>
      </c>
    </row>
    <row r="10" spans="1:15">
      <c r="A10" s="2" t="s">
        <v>39</v>
      </c>
      <c r="B10">
        <f>SUM(B7:B9)</f>
        <v>952</v>
      </c>
    </row>
    <row r="12" spans="1:15">
      <c r="A12" s="2" t="s">
        <v>1309</v>
      </c>
      <c r="B12" s="2">
        <v>375</v>
      </c>
      <c r="C12" s="11">
        <v>0.504</v>
      </c>
    </row>
    <row r="13" spans="1:15">
      <c r="A13" s="2" t="s">
        <v>1310</v>
      </c>
      <c r="B13" s="2">
        <v>366</v>
      </c>
      <c r="C13" s="11">
        <v>0.49199999999999999</v>
      </c>
    </row>
    <row r="14" spans="1:15">
      <c r="A14" s="2" t="s">
        <v>1318</v>
      </c>
      <c r="B14" s="2">
        <v>1</v>
      </c>
      <c r="C14" s="11">
        <v>1E-3</v>
      </c>
    </row>
    <row r="15" spans="1:15">
      <c r="A15" s="2" t="s">
        <v>131</v>
      </c>
      <c r="B15" s="2">
        <v>1</v>
      </c>
      <c r="C15" s="11">
        <v>1E-3</v>
      </c>
    </row>
    <row r="16" spans="1:15">
      <c r="A16" s="2" t="s">
        <v>1319</v>
      </c>
      <c r="B16" s="2">
        <v>1</v>
      </c>
      <c r="C16" s="11">
        <v>1E-3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/>
  </sheetViews>
  <sheetFormatPr baseColWidth="10" defaultColWidth="14.5" defaultRowHeight="15.75" customHeight="1" x14ac:dyDescent="0"/>
  <cols>
    <col min="1" max="1" width="22.6640625" customWidth="1"/>
    <col min="8" max="8" width="19.6640625" customWidth="1"/>
    <col min="9" max="9" width="20.1640625" customWidth="1"/>
    <col min="10" max="10" width="17.5" customWidth="1"/>
    <col min="11" max="11" width="20.1640625" customWidth="1"/>
    <col min="12" max="12" width="17.5" customWidth="1"/>
  </cols>
  <sheetData>
    <row r="1" spans="1:16">
      <c r="A1" s="20" t="s">
        <v>1311</v>
      </c>
      <c r="B1" s="21"/>
      <c r="F1" s="2" t="s">
        <v>3</v>
      </c>
      <c r="G1" s="2" t="s">
        <v>4</v>
      </c>
      <c r="H1" s="4" t="s">
        <v>1313</v>
      </c>
      <c r="I1" s="4" t="s">
        <v>1314</v>
      </c>
      <c r="J1" s="4" t="s">
        <v>1315</v>
      </c>
      <c r="K1" s="4" t="s">
        <v>1314</v>
      </c>
      <c r="L1" s="4" t="s">
        <v>1315</v>
      </c>
      <c r="M1" s="4" t="s">
        <v>14</v>
      </c>
      <c r="N1" s="4" t="s">
        <v>19</v>
      </c>
      <c r="O1" s="4" t="s">
        <v>20</v>
      </c>
      <c r="P1" s="4" t="s">
        <v>18</v>
      </c>
    </row>
    <row r="2" spans="1:16">
      <c r="A2" s="5"/>
      <c r="B2" s="5"/>
      <c r="C2" s="5"/>
      <c r="D2" s="5"/>
      <c r="E2" s="5"/>
      <c r="F2" s="5"/>
      <c r="G2" s="5"/>
      <c r="H2" s="3" t="s">
        <v>25</v>
      </c>
      <c r="I2" s="3" t="s">
        <v>28</v>
      </c>
      <c r="J2" s="3" t="s">
        <v>28</v>
      </c>
      <c r="K2" s="3" t="s">
        <v>29</v>
      </c>
      <c r="L2" s="3" t="s">
        <v>29</v>
      </c>
      <c r="M2" s="5"/>
      <c r="N2" s="5"/>
      <c r="O2" s="5"/>
      <c r="P2" s="5"/>
    </row>
    <row r="3" spans="1:16">
      <c r="A3" s="1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3" t="s">
        <v>39</v>
      </c>
      <c r="K3" s="3" t="s">
        <v>39</v>
      </c>
      <c r="L3" s="3" t="s">
        <v>39</v>
      </c>
      <c r="M3" s="3" t="s">
        <v>39</v>
      </c>
      <c r="N3" s="5"/>
      <c r="O3" s="5"/>
      <c r="P3" s="5"/>
    </row>
    <row r="4" spans="1:16">
      <c r="A4" s="1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>
      <c r="A5" s="12" t="s">
        <v>164</v>
      </c>
      <c r="B5" s="3">
        <v>64</v>
      </c>
      <c r="C5" s="3">
        <v>7</v>
      </c>
      <c r="D5" s="3">
        <v>405</v>
      </c>
      <c r="E5" s="3">
        <v>476</v>
      </c>
      <c r="F5" s="3">
        <v>587</v>
      </c>
      <c r="G5" s="8">
        <v>0.81100000000000005</v>
      </c>
      <c r="H5" s="3">
        <v>283</v>
      </c>
      <c r="I5" s="3">
        <v>151</v>
      </c>
      <c r="J5" s="3">
        <v>297</v>
      </c>
      <c r="K5" s="3">
        <v>23</v>
      </c>
      <c r="L5" s="3">
        <v>48</v>
      </c>
      <c r="M5" s="3">
        <v>1</v>
      </c>
      <c r="N5" s="3">
        <v>147</v>
      </c>
      <c r="O5" s="3">
        <v>2</v>
      </c>
      <c r="P5" s="3">
        <v>803</v>
      </c>
    </row>
    <row r="7" spans="1:16">
      <c r="A7" s="2" t="s">
        <v>224</v>
      </c>
      <c r="B7" s="2">
        <v>803</v>
      </c>
    </row>
    <row r="8" spans="1:16">
      <c r="A8" s="2" t="s">
        <v>19</v>
      </c>
      <c r="B8" s="2">
        <v>147</v>
      </c>
    </row>
    <row r="9" spans="1:16">
      <c r="A9" s="2" t="s">
        <v>20</v>
      </c>
      <c r="B9" s="2">
        <v>2</v>
      </c>
    </row>
    <row r="10" spans="1:16">
      <c r="A10" s="2" t="s">
        <v>39</v>
      </c>
      <c r="B10" s="2">
        <f>SUM(B7:B9)</f>
        <v>952</v>
      </c>
    </row>
    <row r="12" spans="1:16">
      <c r="A12" s="2" t="s">
        <v>1313</v>
      </c>
      <c r="B12" s="2">
        <v>283</v>
      </c>
      <c r="C12" s="11">
        <v>0.35199999999999998</v>
      </c>
    </row>
    <row r="13" spans="1:16">
      <c r="A13" s="2" t="s">
        <v>1314</v>
      </c>
      <c r="B13" s="2">
        <v>174</v>
      </c>
      <c r="C13" s="11">
        <v>0.217</v>
      </c>
    </row>
    <row r="14" spans="1:16">
      <c r="A14" s="2" t="s">
        <v>1315</v>
      </c>
      <c r="B14" s="2">
        <v>345</v>
      </c>
      <c r="C14" s="11">
        <v>0.43</v>
      </c>
    </row>
    <row r="15" spans="1:16">
      <c r="A15" s="2" t="s">
        <v>1321</v>
      </c>
      <c r="B15" s="2">
        <v>1</v>
      </c>
      <c r="C15" s="11">
        <v>1E-3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/>
  </sheetViews>
  <sheetFormatPr baseColWidth="10" defaultColWidth="14.5" defaultRowHeight="15.75" customHeight="1" x14ac:dyDescent="0"/>
  <cols>
    <col min="2" max="2" width="15.5" customWidth="1"/>
    <col min="6" max="6" width="15.6640625" customWidth="1"/>
    <col min="8" max="8" width="19.5" customWidth="1"/>
    <col min="9" max="9" width="13.5" customWidth="1"/>
    <col min="12" max="12" width="15.33203125" customWidth="1"/>
  </cols>
  <sheetData>
    <row r="1" spans="1:12">
      <c r="A1" s="2" t="s">
        <v>1312</v>
      </c>
      <c r="B1" s="5"/>
      <c r="C1" s="5"/>
      <c r="D1" s="5"/>
      <c r="E1" s="5"/>
      <c r="F1" s="3" t="s">
        <v>3</v>
      </c>
      <c r="G1" s="3" t="s">
        <v>4</v>
      </c>
      <c r="H1" s="4" t="s">
        <v>1316</v>
      </c>
      <c r="I1" s="4" t="s">
        <v>1317</v>
      </c>
      <c r="J1" s="4" t="s">
        <v>19</v>
      </c>
      <c r="K1" s="4" t="s">
        <v>20</v>
      </c>
      <c r="L1" s="4" t="s">
        <v>18</v>
      </c>
    </row>
    <row r="2" spans="1:12">
      <c r="B2" s="5"/>
      <c r="C2" s="5"/>
      <c r="D2" s="5"/>
      <c r="E2" s="5"/>
      <c r="F2" s="5"/>
      <c r="G2" s="5"/>
      <c r="H2" s="3" t="s">
        <v>28</v>
      </c>
      <c r="I2" s="5"/>
      <c r="J2" s="5"/>
      <c r="K2" s="5"/>
      <c r="L2" s="5"/>
    </row>
    <row r="3" spans="1:12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5"/>
      <c r="K3" s="5"/>
      <c r="L3" s="5"/>
    </row>
    <row r="4" spans="1:12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2" t="s">
        <v>101</v>
      </c>
      <c r="B5" s="3">
        <v>69</v>
      </c>
      <c r="C5" s="3">
        <v>28</v>
      </c>
      <c r="D5" s="3">
        <v>834</v>
      </c>
      <c r="E5" s="3">
        <v>931</v>
      </c>
      <c r="F5" s="3">
        <v>1427</v>
      </c>
      <c r="G5" s="8">
        <v>0.65200000000000002</v>
      </c>
      <c r="H5" s="3">
        <v>657</v>
      </c>
      <c r="I5" s="3">
        <v>4</v>
      </c>
      <c r="J5" s="3">
        <v>270</v>
      </c>
      <c r="K5" s="3">
        <v>0</v>
      </c>
      <c r="L5" s="3">
        <v>661</v>
      </c>
    </row>
    <row r="7" spans="1:12">
      <c r="A7" s="2" t="s">
        <v>224</v>
      </c>
      <c r="B7" s="2">
        <v>661</v>
      </c>
    </row>
    <row r="8" spans="1:12">
      <c r="A8" s="2" t="s">
        <v>19</v>
      </c>
      <c r="B8" s="2">
        <v>270</v>
      </c>
    </row>
    <row r="9" spans="1:12">
      <c r="A9" s="2" t="s">
        <v>39</v>
      </c>
      <c r="B9" s="2">
        <v>931</v>
      </c>
    </row>
    <row r="12" spans="1:12">
      <c r="A12" s="2" t="s">
        <v>1316</v>
      </c>
      <c r="B12" s="2">
        <v>657</v>
      </c>
      <c r="C12" s="11">
        <v>0.99399999999999999</v>
      </c>
    </row>
    <row r="13" spans="1:12">
      <c r="A13" s="2" t="s">
        <v>118</v>
      </c>
      <c r="B13" s="2">
        <v>1</v>
      </c>
      <c r="C13" s="11">
        <v>2E-3</v>
      </c>
    </row>
    <row r="14" spans="1:12">
      <c r="A14" s="2" t="s">
        <v>129</v>
      </c>
      <c r="B14" s="2">
        <v>1</v>
      </c>
      <c r="C14" s="11">
        <v>2E-3</v>
      </c>
    </row>
    <row r="15" spans="1:12">
      <c r="A15" s="2" t="s">
        <v>1320</v>
      </c>
      <c r="B15" s="2">
        <v>1</v>
      </c>
      <c r="C15" s="11">
        <v>2E-3</v>
      </c>
    </row>
    <row r="16" spans="1:12">
      <c r="A16" s="2" t="s">
        <v>321</v>
      </c>
      <c r="B16" s="2">
        <v>1</v>
      </c>
      <c r="C16" s="11">
        <v>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baseColWidth="10" defaultColWidth="14.5" defaultRowHeight="15.75" customHeight="1" x14ac:dyDescent="0"/>
  <cols>
    <col min="8" max="8" width="17.5" customWidth="1"/>
    <col min="9" max="9" width="15.6640625" customWidth="1"/>
    <col min="10" max="10" width="13.5" customWidth="1"/>
    <col min="13" max="13" width="15.33203125" customWidth="1"/>
  </cols>
  <sheetData>
    <row r="1" spans="1:13">
      <c r="A1" s="2" t="s">
        <v>1207</v>
      </c>
      <c r="B1" s="5"/>
      <c r="C1" s="5"/>
      <c r="D1" s="5"/>
      <c r="E1" s="5"/>
      <c r="F1" s="3" t="s">
        <v>3</v>
      </c>
      <c r="G1" s="3" t="s">
        <v>4</v>
      </c>
      <c r="H1" s="4" t="s">
        <v>1322</v>
      </c>
      <c r="I1" s="4" t="s">
        <v>1323</v>
      </c>
      <c r="J1" s="4" t="s">
        <v>1317</v>
      </c>
      <c r="K1" s="4" t="s">
        <v>19</v>
      </c>
      <c r="L1" s="4" t="s">
        <v>20</v>
      </c>
      <c r="M1" s="4" t="s">
        <v>18</v>
      </c>
    </row>
    <row r="2" spans="1:13">
      <c r="B2" s="5"/>
      <c r="C2" s="5"/>
      <c r="D2" s="5"/>
      <c r="E2" s="5"/>
      <c r="F2" s="5"/>
      <c r="G2" s="5"/>
      <c r="H2" s="3" t="s">
        <v>25</v>
      </c>
      <c r="I2" s="3" t="s">
        <v>25</v>
      </c>
      <c r="J2" s="5"/>
      <c r="K2" s="5"/>
      <c r="L2" s="5"/>
      <c r="M2" s="5"/>
    </row>
    <row r="3" spans="1:13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3" t="s">
        <v>39</v>
      </c>
      <c r="K3" s="5"/>
      <c r="L3" s="5"/>
      <c r="M3" s="5"/>
    </row>
    <row r="4" spans="1:1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2" t="s">
        <v>1324</v>
      </c>
      <c r="B5" s="3">
        <v>69</v>
      </c>
      <c r="C5" s="3">
        <v>28</v>
      </c>
      <c r="D5" s="3">
        <v>834</v>
      </c>
      <c r="E5" s="3">
        <v>931</v>
      </c>
      <c r="F5" s="3">
        <v>1427</v>
      </c>
      <c r="G5" s="8">
        <v>0.65200000000000002</v>
      </c>
      <c r="H5" s="3">
        <v>609</v>
      </c>
      <c r="I5" s="3">
        <v>562</v>
      </c>
      <c r="J5" s="3">
        <v>3</v>
      </c>
      <c r="K5" s="3">
        <v>685</v>
      </c>
      <c r="L5" s="3">
        <v>3</v>
      </c>
      <c r="M5" s="3">
        <v>1174</v>
      </c>
    </row>
    <row r="7" spans="1:13">
      <c r="A7" s="2" t="s">
        <v>224</v>
      </c>
      <c r="B7" s="2">
        <v>1174</v>
      </c>
    </row>
    <row r="8" spans="1:13">
      <c r="A8" s="2" t="s">
        <v>1253</v>
      </c>
      <c r="B8" s="2">
        <v>685</v>
      </c>
    </row>
    <row r="9" spans="1:13">
      <c r="A9" s="2" t="s">
        <v>39</v>
      </c>
      <c r="B9" s="2">
        <v>1859</v>
      </c>
    </row>
    <row r="12" spans="1:13">
      <c r="A12" s="2" t="s">
        <v>1322</v>
      </c>
      <c r="B12" s="2">
        <v>609</v>
      </c>
      <c r="C12" s="11">
        <v>0.51900000000000002</v>
      </c>
    </row>
    <row r="13" spans="1:13">
      <c r="A13" s="2" t="s">
        <v>1323</v>
      </c>
      <c r="B13" s="2">
        <v>562</v>
      </c>
      <c r="C13" s="11">
        <v>0.47899999999999998</v>
      </c>
    </row>
    <row r="14" spans="1:13">
      <c r="A14" s="2" t="s">
        <v>118</v>
      </c>
      <c r="B14" s="2">
        <v>1</v>
      </c>
      <c r="C14" s="11">
        <v>1E-3</v>
      </c>
    </row>
    <row r="15" spans="1:13">
      <c r="A15" s="2" t="s">
        <v>129</v>
      </c>
      <c r="B15" s="2">
        <v>1</v>
      </c>
      <c r="C15" s="11">
        <v>1E-3</v>
      </c>
    </row>
    <row r="16" spans="1:13">
      <c r="A16" s="2" t="s">
        <v>1320</v>
      </c>
      <c r="B16" s="2">
        <v>1</v>
      </c>
      <c r="C16" s="11">
        <v>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84"/>
  <sheetViews>
    <sheetView workbookViewId="0"/>
  </sheetViews>
  <sheetFormatPr baseColWidth="10" defaultColWidth="14.5" defaultRowHeight="15.75" customHeight="1" x14ac:dyDescent="0"/>
  <cols>
    <col min="1" max="1" width="24.5" customWidth="1"/>
    <col min="2" max="2" width="15.5" customWidth="1"/>
    <col min="6" max="6" width="15.6640625" customWidth="1"/>
    <col min="15" max="15" width="21" customWidth="1"/>
  </cols>
  <sheetData>
    <row r="1" spans="1:92">
      <c r="A1" s="20" t="s">
        <v>2</v>
      </c>
      <c r="B1" s="21"/>
      <c r="C1" s="21"/>
      <c r="F1" s="2" t="s">
        <v>3</v>
      </c>
      <c r="G1" s="2" t="s">
        <v>4</v>
      </c>
      <c r="H1" s="22" t="s">
        <v>12</v>
      </c>
      <c r="I1" s="21"/>
      <c r="J1" s="21"/>
      <c r="K1" s="21"/>
      <c r="L1" s="22" t="s">
        <v>21</v>
      </c>
      <c r="M1" s="21"/>
      <c r="N1" s="21"/>
      <c r="O1" s="4" t="s">
        <v>22</v>
      </c>
      <c r="P1" s="4" t="s">
        <v>23</v>
      </c>
      <c r="Q1" s="4" t="s">
        <v>24</v>
      </c>
      <c r="R1" s="4" t="s">
        <v>19</v>
      </c>
      <c r="S1" s="4" t="s">
        <v>20</v>
      </c>
      <c r="T1" s="4" t="s">
        <v>18</v>
      </c>
    </row>
    <row r="2" spans="1:92">
      <c r="H2" s="3" t="s">
        <v>25</v>
      </c>
      <c r="I2" s="3" t="s">
        <v>26</v>
      </c>
      <c r="J2" s="3" t="s">
        <v>30</v>
      </c>
      <c r="K2" s="3" t="s">
        <v>27</v>
      </c>
      <c r="L2" s="3" t="s">
        <v>28</v>
      </c>
      <c r="M2" s="3" t="s">
        <v>29</v>
      </c>
      <c r="N2" s="3" t="s">
        <v>37</v>
      </c>
      <c r="O2" s="3" t="s">
        <v>31</v>
      </c>
      <c r="P2" s="3" t="s">
        <v>32</v>
      </c>
      <c r="Q2" s="5"/>
      <c r="R2" s="5"/>
      <c r="S2" s="5"/>
      <c r="T2" s="5"/>
    </row>
    <row r="3" spans="1:92">
      <c r="A3" s="2" t="s">
        <v>33</v>
      </c>
      <c r="B3" s="2" t="s">
        <v>34</v>
      </c>
      <c r="C3" s="2" t="s">
        <v>35</v>
      </c>
      <c r="D3" s="2" t="s">
        <v>36</v>
      </c>
      <c r="E3" s="2" t="s">
        <v>38</v>
      </c>
      <c r="H3" s="3"/>
      <c r="I3" s="3"/>
      <c r="J3" s="3"/>
      <c r="K3" s="3"/>
      <c r="L3" s="3"/>
      <c r="M3" s="3"/>
      <c r="N3" s="3"/>
      <c r="O3" s="3"/>
      <c r="P3" s="3"/>
      <c r="Q3" s="3"/>
      <c r="R3" s="5"/>
      <c r="S3" s="5"/>
      <c r="T3" s="5"/>
      <c r="V3" s="2" t="s">
        <v>40</v>
      </c>
      <c r="W3" s="6">
        <v>42705</v>
      </c>
      <c r="X3" s="6">
        <v>42706</v>
      </c>
      <c r="Y3" s="6">
        <v>42707</v>
      </c>
      <c r="Z3" s="2" t="s">
        <v>41</v>
      </c>
      <c r="AA3" s="2" t="s">
        <v>42</v>
      </c>
      <c r="AB3" s="2" t="s">
        <v>43</v>
      </c>
      <c r="AC3" s="2" t="s">
        <v>44</v>
      </c>
      <c r="AD3" s="2" t="s">
        <v>45</v>
      </c>
      <c r="AE3" s="2" t="s">
        <v>46</v>
      </c>
      <c r="AF3" s="2" t="s">
        <v>47</v>
      </c>
      <c r="AG3" s="2" t="s">
        <v>48</v>
      </c>
      <c r="AH3" s="2" t="s">
        <v>49</v>
      </c>
      <c r="AI3" s="2" t="s">
        <v>50</v>
      </c>
      <c r="AJ3" s="2" t="s">
        <v>51</v>
      </c>
      <c r="AK3" s="2" t="s">
        <v>52</v>
      </c>
      <c r="AL3" s="2" t="s">
        <v>53</v>
      </c>
      <c r="AM3" s="2" t="s">
        <v>54</v>
      </c>
      <c r="AN3" s="2" t="s">
        <v>55</v>
      </c>
      <c r="AO3" s="2" t="s">
        <v>56</v>
      </c>
      <c r="AP3" s="2" t="s">
        <v>57</v>
      </c>
      <c r="AQ3" s="2" t="s">
        <v>58</v>
      </c>
      <c r="AR3" s="2" t="s">
        <v>59</v>
      </c>
      <c r="AS3" s="2" t="s">
        <v>60</v>
      </c>
      <c r="AT3" s="2" t="s">
        <v>61</v>
      </c>
      <c r="AU3" s="2" t="s">
        <v>62</v>
      </c>
      <c r="AV3" s="2" t="s">
        <v>63</v>
      </c>
      <c r="AW3" s="2" t="s">
        <v>64</v>
      </c>
      <c r="AX3" s="2" t="s">
        <v>65</v>
      </c>
      <c r="AY3" s="2" t="s">
        <v>66</v>
      </c>
      <c r="AZ3" s="2" t="s">
        <v>67</v>
      </c>
      <c r="BA3" s="2" t="s">
        <v>68</v>
      </c>
      <c r="BB3" s="2" t="s">
        <v>69</v>
      </c>
      <c r="BC3" s="2" t="s">
        <v>70</v>
      </c>
      <c r="BD3" s="2" t="s">
        <v>71</v>
      </c>
      <c r="BE3" s="2" t="s">
        <v>72</v>
      </c>
      <c r="BF3" s="2" t="s">
        <v>73</v>
      </c>
      <c r="BG3" s="2" t="s">
        <v>74</v>
      </c>
      <c r="BH3" s="2" t="s">
        <v>75</v>
      </c>
      <c r="BI3" s="2" t="s">
        <v>76</v>
      </c>
      <c r="BJ3" s="2" t="s">
        <v>77</v>
      </c>
      <c r="BK3" s="2" t="s">
        <v>78</v>
      </c>
      <c r="BL3" s="2" t="s">
        <v>79</v>
      </c>
      <c r="BM3" s="2" t="s">
        <v>80</v>
      </c>
      <c r="BN3" s="2" t="s">
        <v>81</v>
      </c>
      <c r="BO3" s="2" t="s">
        <v>82</v>
      </c>
      <c r="BP3" s="2" t="s">
        <v>83</v>
      </c>
      <c r="BQ3" s="2" t="s">
        <v>84</v>
      </c>
      <c r="BR3" s="2" t="s">
        <v>85</v>
      </c>
      <c r="BS3" s="2" t="s">
        <v>86</v>
      </c>
      <c r="BT3" s="2" t="s">
        <v>87</v>
      </c>
      <c r="BU3" s="2" t="s">
        <v>88</v>
      </c>
      <c r="BV3" s="2" t="s">
        <v>89</v>
      </c>
      <c r="BW3" s="2" t="s">
        <v>90</v>
      </c>
      <c r="BX3" s="2" t="s">
        <v>91</v>
      </c>
      <c r="BY3" s="2" t="s">
        <v>92</v>
      </c>
      <c r="BZ3" s="2" t="s">
        <v>93</v>
      </c>
      <c r="CA3" s="2" t="s">
        <v>94</v>
      </c>
      <c r="CB3" s="2" t="s">
        <v>95</v>
      </c>
      <c r="CC3" s="2" t="s">
        <v>96</v>
      </c>
      <c r="CD3" s="2" t="s">
        <v>97</v>
      </c>
      <c r="CE3" s="2" t="s">
        <v>98</v>
      </c>
      <c r="CF3" s="2" t="s">
        <v>99</v>
      </c>
      <c r="CG3" s="2" t="s">
        <v>100</v>
      </c>
      <c r="CH3" s="2" t="s">
        <v>101</v>
      </c>
      <c r="CI3" s="2" t="s">
        <v>102</v>
      </c>
      <c r="CJ3" s="2" t="s">
        <v>103</v>
      </c>
      <c r="CK3" s="2" t="s">
        <v>104</v>
      </c>
      <c r="CL3" s="2" t="s">
        <v>105</v>
      </c>
      <c r="CM3" s="2" t="s">
        <v>106</v>
      </c>
      <c r="CN3" s="2" t="s">
        <v>107</v>
      </c>
    </row>
    <row r="4" spans="1:92">
      <c r="V4" s="2" t="s">
        <v>113</v>
      </c>
      <c r="AI4" s="2">
        <v>1</v>
      </c>
      <c r="CN4" s="2">
        <v>1</v>
      </c>
    </row>
    <row r="5" spans="1:92">
      <c r="A5" s="9">
        <v>42705</v>
      </c>
      <c r="B5" s="3">
        <v>150</v>
      </c>
      <c r="C5" s="3">
        <v>11</v>
      </c>
      <c r="D5" s="3">
        <v>841</v>
      </c>
      <c r="E5" s="3">
        <v>1002</v>
      </c>
      <c r="F5" s="3">
        <v>1466</v>
      </c>
      <c r="G5" s="8">
        <v>0.68300000000000005</v>
      </c>
      <c r="H5" s="3">
        <v>538</v>
      </c>
      <c r="I5" s="3">
        <v>21</v>
      </c>
      <c r="J5" s="3">
        <v>25</v>
      </c>
      <c r="K5" s="3">
        <v>5</v>
      </c>
      <c r="L5" s="3">
        <v>300</v>
      </c>
      <c r="M5" s="3">
        <v>35</v>
      </c>
      <c r="N5" s="3">
        <v>1</v>
      </c>
      <c r="O5" s="3">
        <v>15</v>
      </c>
      <c r="P5" s="3">
        <v>4</v>
      </c>
      <c r="Q5" s="3">
        <v>3</v>
      </c>
      <c r="R5" s="3">
        <v>55</v>
      </c>
      <c r="S5" s="3">
        <v>0</v>
      </c>
      <c r="T5" s="3">
        <v>947</v>
      </c>
      <c r="V5" s="2" t="s">
        <v>120</v>
      </c>
      <c r="W5" s="2">
        <v>1</v>
      </c>
      <c r="CN5" s="2">
        <v>1</v>
      </c>
    </row>
    <row r="6" spans="1:92">
      <c r="A6" s="9">
        <v>42706</v>
      </c>
      <c r="B6" s="3">
        <v>66</v>
      </c>
      <c r="C6" s="3">
        <v>17</v>
      </c>
      <c r="D6" s="3">
        <v>736</v>
      </c>
      <c r="E6" s="3">
        <v>819</v>
      </c>
      <c r="F6" s="3">
        <v>1153</v>
      </c>
      <c r="G6" s="8">
        <v>0.71</v>
      </c>
      <c r="H6" s="3">
        <v>435</v>
      </c>
      <c r="I6" s="3">
        <v>31</v>
      </c>
      <c r="J6" s="3">
        <v>32</v>
      </c>
      <c r="K6" s="3">
        <v>12</v>
      </c>
      <c r="L6" s="3">
        <v>222</v>
      </c>
      <c r="M6" s="3">
        <v>30</v>
      </c>
      <c r="N6" s="3">
        <v>3</v>
      </c>
      <c r="O6" s="3">
        <v>15</v>
      </c>
      <c r="P6" s="3">
        <v>6</v>
      </c>
      <c r="Q6" s="3">
        <v>0</v>
      </c>
      <c r="R6" s="3">
        <v>31</v>
      </c>
      <c r="S6" s="3">
        <v>2</v>
      </c>
      <c r="T6" s="3">
        <v>786</v>
      </c>
      <c r="V6" s="2" t="s">
        <v>124</v>
      </c>
      <c r="BK6" s="2">
        <v>1</v>
      </c>
      <c r="CN6" s="2">
        <v>1</v>
      </c>
    </row>
    <row r="7" spans="1:92">
      <c r="A7" s="9">
        <v>42707</v>
      </c>
      <c r="B7" s="3">
        <v>73</v>
      </c>
      <c r="C7" s="3">
        <v>5</v>
      </c>
      <c r="D7" s="3">
        <v>648</v>
      </c>
      <c r="E7" s="3">
        <v>726</v>
      </c>
      <c r="F7" s="3">
        <v>962</v>
      </c>
      <c r="G7" s="8">
        <v>0.755</v>
      </c>
      <c r="H7" s="3">
        <v>402</v>
      </c>
      <c r="I7" s="3">
        <v>20</v>
      </c>
      <c r="J7" s="3">
        <v>18</v>
      </c>
      <c r="K7" s="3">
        <v>1</v>
      </c>
      <c r="L7" s="3">
        <v>225</v>
      </c>
      <c r="M7" s="3">
        <v>21</v>
      </c>
      <c r="N7" s="3">
        <v>0</v>
      </c>
      <c r="O7" s="3">
        <v>4</v>
      </c>
      <c r="P7" s="3">
        <v>6</v>
      </c>
      <c r="Q7" s="3">
        <v>0</v>
      </c>
      <c r="R7" s="3">
        <v>29</v>
      </c>
      <c r="S7" s="3">
        <v>0</v>
      </c>
      <c r="T7" s="3">
        <v>697</v>
      </c>
      <c r="V7" s="2" t="s">
        <v>126</v>
      </c>
      <c r="BA7" s="2">
        <v>1</v>
      </c>
      <c r="CN7" s="2">
        <v>1</v>
      </c>
    </row>
    <row r="8" spans="1:92">
      <c r="A8" s="2" t="s">
        <v>41</v>
      </c>
      <c r="B8" s="3">
        <v>55</v>
      </c>
      <c r="C8" s="3">
        <v>18</v>
      </c>
      <c r="D8" s="3">
        <v>706</v>
      </c>
      <c r="E8" s="3">
        <v>779</v>
      </c>
      <c r="F8" s="3">
        <v>1273</v>
      </c>
      <c r="G8" s="8">
        <v>0.61199999999999999</v>
      </c>
      <c r="H8" s="3">
        <v>411</v>
      </c>
      <c r="I8" s="3">
        <v>35</v>
      </c>
      <c r="J8" s="3">
        <v>23</v>
      </c>
      <c r="K8" s="3">
        <v>5</v>
      </c>
      <c r="L8" s="3">
        <v>208</v>
      </c>
      <c r="M8" s="3">
        <v>32</v>
      </c>
      <c r="N8" s="3">
        <v>2</v>
      </c>
      <c r="O8" s="3">
        <v>18</v>
      </c>
      <c r="P8" s="3">
        <v>9</v>
      </c>
      <c r="Q8" s="3">
        <v>0</v>
      </c>
      <c r="R8" s="3">
        <v>33</v>
      </c>
      <c r="S8" s="3">
        <v>3</v>
      </c>
      <c r="T8" s="3">
        <v>743</v>
      </c>
      <c r="V8" s="2" t="s">
        <v>121</v>
      </c>
      <c r="AS8" s="2">
        <v>2</v>
      </c>
      <c r="CN8" s="2">
        <v>2</v>
      </c>
    </row>
    <row r="9" spans="1:92">
      <c r="A9" s="2" t="s">
        <v>42</v>
      </c>
      <c r="B9" s="3">
        <v>61</v>
      </c>
      <c r="C9" s="3">
        <v>9</v>
      </c>
      <c r="D9" s="3">
        <v>739</v>
      </c>
      <c r="E9" s="3">
        <v>809</v>
      </c>
      <c r="F9" s="3">
        <v>1168</v>
      </c>
      <c r="G9" s="8">
        <v>0.69299999999999995</v>
      </c>
      <c r="H9" s="3">
        <v>472</v>
      </c>
      <c r="I9" s="3">
        <v>25</v>
      </c>
      <c r="J9" s="3">
        <v>31</v>
      </c>
      <c r="K9" s="3">
        <v>6</v>
      </c>
      <c r="L9" s="3">
        <v>211</v>
      </c>
      <c r="M9" s="3">
        <v>24</v>
      </c>
      <c r="N9" s="3">
        <v>1</v>
      </c>
      <c r="O9" s="3">
        <v>12</v>
      </c>
      <c r="P9" s="3">
        <v>7</v>
      </c>
      <c r="Q9" s="3">
        <v>0</v>
      </c>
      <c r="R9" s="3">
        <v>20</v>
      </c>
      <c r="S9" s="3">
        <v>0</v>
      </c>
      <c r="T9" s="3">
        <v>789</v>
      </c>
      <c r="V9" s="2" t="s">
        <v>125</v>
      </c>
      <c r="W9" s="2">
        <v>1</v>
      </c>
      <c r="CN9" s="2">
        <v>1</v>
      </c>
    </row>
    <row r="10" spans="1:92">
      <c r="A10" s="2" t="s">
        <v>43</v>
      </c>
      <c r="B10" s="3">
        <v>25</v>
      </c>
      <c r="C10" s="3">
        <v>10</v>
      </c>
      <c r="D10" s="3">
        <v>535</v>
      </c>
      <c r="E10" s="3">
        <v>570</v>
      </c>
      <c r="F10" s="3">
        <v>788</v>
      </c>
      <c r="G10" s="8">
        <v>0.72299999999999998</v>
      </c>
      <c r="H10" s="3">
        <v>281</v>
      </c>
      <c r="I10" s="3">
        <v>26</v>
      </c>
      <c r="J10" s="3">
        <v>16</v>
      </c>
      <c r="K10" s="3">
        <v>9</v>
      </c>
      <c r="L10" s="3">
        <v>167</v>
      </c>
      <c r="M10" s="3">
        <v>15</v>
      </c>
      <c r="N10" s="3">
        <v>5</v>
      </c>
      <c r="O10" s="3">
        <v>9</v>
      </c>
      <c r="P10" s="3">
        <v>8</v>
      </c>
      <c r="Q10" s="3">
        <v>0</v>
      </c>
      <c r="R10" s="3">
        <v>32</v>
      </c>
      <c r="S10" s="3">
        <v>2</v>
      </c>
      <c r="T10" s="3">
        <v>536</v>
      </c>
      <c r="V10" s="2" t="s">
        <v>133</v>
      </c>
      <c r="W10" s="2">
        <v>1</v>
      </c>
      <c r="CN10" s="2">
        <v>1</v>
      </c>
    </row>
    <row r="11" spans="1:92">
      <c r="A11" s="2" t="s">
        <v>44</v>
      </c>
      <c r="B11" s="3">
        <v>50</v>
      </c>
      <c r="C11" s="3">
        <v>22</v>
      </c>
      <c r="D11" s="3">
        <v>598</v>
      </c>
      <c r="E11" s="3">
        <v>670</v>
      </c>
      <c r="F11" s="3">
        <v>1113</v>
      </c>
      <c r="G11" s="8">
        <v>0.60199999999999998</v>
      </c>
      <c r="H11" s="3">
        <v>346</v>
      </c>
      <c r="I11" s="3">
        <v>48</v>
      </c>
      <c r="J11" s="3">
        <v>27</v>
      </c>
      <c r="K11" s="3">
        <v>8</v>
      </c>
      <c r="L11" s="3">
        <v>182</v>
      </c>
      <c r="M11" s="3">
        <v>19</v>
      </c>
      <c r="N11" s="3">
        <v>0</v>
      </c>
      <c r="O11" s="3">
        <v>5</v>
      </c>
      <c r="P11" s="3">
        <v>5</v>
      </c>
      <c r="Q11" s="3">
        <v>0</v>
      </c>
      <c r="R11" s="3">
        <v>27</v>
      </c>
      <c r="S11" s="3">
        <v>3</v>
      </c>
      <c r="T11" s="3">
        <v>640</v>
      </c>
      <c r="V11" s="2" t="s">
        <v>135</v>
      </c>
      <c r="BX11" s="2">
        <v>1</v>
      </c>
      <c r="CN11" s="2">
        <v>1</v>
      </c>
    </row>
    <row r="12" spans="1:92">
      <c r="A12" s="2" t="s">
        <v>45</v>
      </c>
      <c r="B12" s="3">
        <v>16</v>
      </c>
      <c r="C12" s="3">
        <v>7</v>
      </c>
      <c r="D12" s="3">
        <v>343</v>
      </c>
      <c r="E12" s="3">
        <v>366</v>
      </c>
      <c r="F12" s="3">
        <v>656</v>
      </c>
      <c r="G12" s="8">
        <v>0.55800000000000005</v>
      </c>
      <c r="H12" s="3">
        <v>200</v>
      </c>
      <c r="I12" s="3">
        <v>18</v>
      </c>
      <c r="J12" s="3">
        <v>10</v>
      </c>
      <c r="K12" s="3">
        <v>4</v>
      </c>
      <c r="L12" s="3">
        <v>100</v>
      </c>
      <c r="M12" s="3">
        <v>9</v>
      </c>
      <c r="N12" s="3">
        <v>0</v>
      </c>
      <c r="O12" s="3">
        <v>10</v>
      </c>
      <c r="P12" s="3">
        <v>3</v>
      </c>
      <c r="Q12" s="3">
        <v>0</v>
      </c>
      <c r="R12" s="3">
        <v>12</v>
      </c>
      <c r="S12" s="3">
        <v>0</v>
      </c>
      <c r="T12" s="3">
        <v>354</v>
      </c>
      <c r="V12" s="2" t="s">
        <v>138</v>
      </c>
      <c r="AE12" s="2">
        <v>1</v>
      </c>
      <c r="CN12" s="2">
        <v>1</v>
      </c>
    </row>
    <row r="13" spans="1:92">
      <c r="A13" s="2" t="s">
        <v>46</v>
      </c>
      <c r="B13" s="3">
        <v>59</v>
      </c>
      <c r="C13" s="3">
        <v>18</v>
      </c>
      <c r="D13" s="3">
        <v>740</v>
      </c>
      <c r="E13" s="3">
        <v>817</v>
      </c>
      <c r="F13" s="3">
        <v>1256</v>
      </c>
      <c r="G13" s="8">
        <v>0.65</v>
      </c>
      <c r="H13" s="3">
        <v>456</v>
      </c>
      <c r="I13" s="3">
        <v>33</v>
      </c>
      <c r="J13" s="3">
        <v>29</v>
      </c>
      <c r="K13" s="3">
        <v>9</v>
      </c>
      <c r="L13" s="3">
        <v>198</v>
      </c>
      <c r="M13" s="3">
        <v>26</v>
      </c>
      <c r="N13" s="3">
        <v>3</v>
      </c>
      <c r="O13" s="3">
        <v>14</v>
      </c>
      <c r="P13" s="3">
        <v>3</v>
      </c>
      <c r="Q13" s="3">
        <v>1</v>
      </c>
      <c r="R13" s="3">
        <v>41</v>
      </c>
      <c r="S13" s="3">
        <v>4</v>
      </c>
      <c r="T13" s="3">
        <v>772</v>
      </c>
      <c r="V13" s="2" t="s">
        <v>141</v>
      </c>
      <c r="BW13" s="2">
        <v>1</v>
      </c>
      <c r="CN13" s="2">
        <v>1</v>
      </c>
    </row>
    <row r="14" spans="1:92">
      <c r="A14" s="2" t="s">
        <v>47</v>
      </c>
      <c r="B14" s="3">
        <v>48</v>
      </c>
      <c r="C14" s="3">
        <v>20</v>
      </c>
      <c r="D14" s="3">
        <v>757</v>
      </c>
      <c r="E14" s="3">
        <v>825</v>
      </c>
      <c r="F14" s="3">
        <v>1286</v>
      </c>
      <c r="G14" s="8">
        <v>0.64200000000000002</v>
      </c>
      <c r="H14" s="3">
        <v>414</v>
      </c>
      <c r="I14" s="3">
        <v>29</v>
      </c>
      <c r="J14" s="3">
        <v>25</v>
      </c>
      <c r="K14" s="3">
        <v>8</v>
      </c>
      <c r="L14" s="3">
        <v>240</v>
      </c>
      <c r="M14" s="3">
        <v>35</v>
      </c>
      <c r="N14" s="3">
        <v>7</v>
      </c>
      <c r="O14" s="3">
        <v>11</v>
      </c>
      <c r="P14" s="3">
        <v>13</v>
      </c>
      <c r="Q14" s="3">
        <v>0</v>
      </c>
      <c r="R14" s="3">
        <v>42</v>
      </c>
      <c r="S14" s="3">
        <v>1</v>
      </c>
      <c r="T14" s="3">
        <v>782</v>
      </c>
      <c r="V14" s="2" t="s">
        <v>145</v>
      </c>
      <c r="BL14" s="2">
        <v>1</v>
      </c>
      <c r="CN14" s="2">
        <v>1</v>
      </c>
    </row>
    <row r="15" spans="1:92">
      <c r="A15" s="2" t="s">
        <v>48</v>
      </c>
      <c r="B15" s="3">
        <v>18</v>
      </c>
      <c r="C15" s="3">
        <v>8</v>
      </c>
      <c r="D15" s="3">
        <v>250</v>
      </c>
      <c r="E15" s="3">
        <v>276</v>
      </c>
      <c r="F15" s="3">
        <v>477</v>
      </c>
      <c r="G15" s="8">
        <v>0.57899999999999996</v>
      </c>
      <c r="H15" s="3">
        <v>127</v>
      </c>
      <c r="I15" s="3">
        <v>18</v>
      </c>
      <c r="J15" s="3">
        <v>8</v>
      </c>
      <c r="K15" s="3">
        <v>1</v>
      </c>
      <c r="L15" s="3">
        <v>84</v>
      </c>
      <c r="M15" s="3">
        <v>13</v>
      </c>
      <c r="N15" s="3">
        <v>0</v>
      </c>
      <c r="O15" s="3">
        <v>5</v>
      </c>
      <c r="P15" s="3">
        <v>4</v>
      </c>
      <c r="Q15" s="3">
        <v>0</v>
      </c>
      <c r="R15" s="3">
        <v>15</v>
      </c>
      <c r="S15" s="3">
        <v>1</v>
      </c>
      <c r="T15" s="3">
        <v>260</v>
      </c>
      <c r="CN15" s="2">
        <v>12</v>
      </c>
    </row>
    <row r="16" spans="1:92">
      <c r="A16" s="2" t="s">
        <v>132</v>
      </c>
      <c r="B16" s="3">
        <v>33</v>
      </c>
      <c r="C16" s="3">
        <v>14</v>
      </c>
      <c r="D16" s="3">
        <v>641</v>
      </c>
      <c r="E16" s="3">
        <v>688</v>
      </c>
      <c r="F16" s="3">
        <v>949</v>
      </c>
      <c r="G16" s="8">
        <v>0.72499999999999998</v>
      </c>
      <c r="H16" s="3">
        <v>345</v>
      </c>
      <c r="I16" s="3">
        <v>19</v>
      </c>
      <c r="J16" s="3">
        <v>20</v>
      </c>
      <c r="K16" s="3">
        <v>3</v>
      </c>
      <c r="L16" s="3">
        <v>233</v>
      </c>
      <c r="M16" s="3">
        <v>27</v>
      </c>
      <c r="N16" s="3">
        <v>1</v>
      </c>
      <c r="O16" s="3">
        <v>9</v>
      </c>
      <c r="P16" s="3">
        <v>3</v>
      </c>
      <c r="Q16" s="3">
        <v>0</v>
      </c>
      <c r="R16" s="3">
        <v>25</v>
      </c>
      <c r="S16" s="3">
        <v>3</v>
      </c>
      <c r="T16" s="3">
        <v>660</v>
      </c>
    </row>
    <row r="17" spans="1:20">
      <c r="A17" s="2" t="s">
        <v>136</v>
      </c>
      <c r="B17" s="3">
        <v>26</v>
      </c>
      <c r="C17" s="3">
        <v>5</v>
      </c>
      <c r="D17" s="3">
        <v>417</v>
      </c>
      <c r="E17" s="3">
        <v>448</v>
      </c>
      <c r="F17" s="3">
        <v>613</v>
      </c>
      <c r="G17" s="8">
        <v>0.73099999999999998</v>
      </c>
      <c r="H17" s="3">
        <v>189</v>
      </c>
      <c r="I17" s="3">
        <v>19</v>
      </c>
      <c r="J17" s="3">
        <v>15</v>
      </c>
      <c r="K17" s="3">
        <v>1</v>
      </c>
      <c r="L17" s="3">
        <v>182</v>
      </c>
      <c r="M17" s="3">
        <v>19</v>
      </c>
      <c r="N17" s="3">
        <v>0</v>
      </c>
      <c r="O17" s="3">
        <v>4</v>
      </c>
      <c r="P17" s="3">
        <v>1</v>
      </c>
      <c r="Q17" s="3">
        <v>1</v>
      </c>
      <c r="R17" s="3">
        <v>17</v>
      </c>
      <c r="S17" s="3">
        <v>0</v>
      </c>
      <c r="T17" s="3">
        <v>431</v>
      </c>
    </row>
    <row r="18" spans="1:20">
      <c r="A18" s="2" t="s">
        <v>140</v>
      </c>
      <c r="B18" s="3">
        <v>51</v>
      </c>
      <c r="C18" s="3">
        <v>18</v>
      </c>
      <c r="D18" s="3">
        <v>929</v>
      </c>
      <c r="E18" s="3">
        <v>998</v>
      </c>
      <c r="F18" s="3">
        <v>1370</v>
      </c>
      <c r="G18" s="8">
        <v>0.72799999999999998</v>
      </c>
      <c r="H18" s="3">
        <v>442</v>
      </c>
      <c r="I18" s="3">
        <v>37</v>
      </c>
      <c r="J18" s="3">
        <v>30</v>
      </c>
      <c r="K18" s="3">
        <v>8</v>
      </c>
      <c r="L18" s="3">
        <v>361</v>
      </c>
      <c r="M18" s="3">
        <v>53</v>
      </c>
      <c r="N18" s="3">
        <v>1</v>
      </c>
      <c r="O18" s="3">
        <v>13</v>
      </c>
      <c r="P18" s="3">
        <v>5</v>
      </c>
      <c r="Q18" s="3">
        <v>0</v>
      </c>
      <c r="R18" s="3">
        <v>47</v>
      </c>
      <c r="S18" s="3">
        <v>1</v>
      </c>
      <c r="T18" s="3">
        <v>950</v>
      </c>
    </row>
    <row r="19" spans="1:20">
      <c r="A19" s="2" t="s">
        <v>144</v>
      </c>
      <c r="B19" s="3">
        <v>50</v>
      </c>
      <c r="C19" s="3">
        <v>5</v>
      </c>
      <c r="D19" s="3">
        <v>417</v>
      </c>
      <c r="E19" s="3">
        <v>472</v>
      </c>
      <c r="F19" s="3">
        <v>658</v>
      </c>
      <c r="G19" s="8">
        <v>0.71699999999999997</v>
      </c>
      <c r="H19" s="3">
        <v>269</v>
      </c>
      <c r="I19" s="3">
        <v>16</v>
      </c>
      <c r="J19" s="3">
        <v>12</v>
      </c>
      <c r="K19" s="3">
        <v>0</v>
      </c>
      <c r="L19" s="3">
        <v>127</v>
      </c>
      <c r="M19" s="3">
        <v>4</v>
      </c>
      <c r="N19" s="3">
        <v>3</v>
      </c>
      <c r="O19" s="3">
        <v>2</v>
      </c>
      <c r="P19" s="3">
        <v>6</v>
      </c>
      <c r="Q19" s="3">
        <v>0</v>
      </c>
      <c r="R19" s="3">
        <v>28</v>
      </c>
      <c r="S19" s="3">
        <v>5</v>
      </c>
      <c r="T19" s="3">
        <v>439</v>
      </c>
    </row>
    <row r="20" spans="1:20">
      <c r="A20" s="2" t="s">
        <v>146</v>
      </c>
      <c r="B20" s="3">
        <v>101</v>
      </c>
      <c r="C20" s="3">
        <v>7</v>
      </c>
      <c r="D20" s="3">
        <v>481</v>
      </c>
      <c r="E20" s="3">
        <v>589</v>
      </c>
      <c r="F20" s="3">
        <v>819</v>
      </c>
      <c r="G20" s="8">
        <v>0.71899999999999997</v>
      </c>
      <c r="H20" s="3">
        <v>257</v>
      </c>
      <c r="I20" s="3">
        <v>14</v>
      </c>
      <c r="J20" s="3">
        <v>19</v>
      </c>
      <c r="K20" s="3">
        <v>4</v>
      </c>
      <c r="L20" s="3">
        <v>234</v>
      </c>
      <c r="M20" s="3">
        <v>33</v>
      </c>
      <c r="N20" s="3">
        <v>2</v>
      </c>
      <c r="O20" s="3">
        <v>5</v>
      </c>
      <c r="P20" s="3">
        <v>4</v>
      </c>
      <c r="Q20" s="3">
        <v>0</v>
      </c>
      <c r="R20" s="3">
        <v>17</v>
      </c>
      <c r="S20" s="3">
        <v>0</v>
      </c>
      <c r="T20" s="3">
        <v>572</v>
      </c>
    </row>
    <row r="21" spans="1:20">
      <c r="A21" s="2" t="s">
        <v>149</v>
      </c>
      <c r="B21" s="3">
        <v>68</v>
      </c>
      <c r="C21" s="3">
        <v>9</v>
      </c>
      <c r="D21" s="3">
        <v>771</v>
      </c>
      <c r="E21" s="3">
        <v>848</v>
      </c>
      <c r="F21" s="3">
        <v>1226</v>
      </c>
      <c r="G21" s="8">
        <v>0.69199999999999995</v>
      </c>
      <c r="H21" s="3">
        <v>367</v>
      </c>
      <c r="I21" s="3">
        <v>45</v>
      </c>
      <c r="J21" s="3">
        <v>24</v>
      </c>
      <c r="K21" s="3">
        <v>9</v>
      </c>
      <c r="L21" s="3">
        <v>299</v>
      </c>
      <c r="M21" s="3">
        <v>34</v>
      </c>
      <c r="N21" s="3">
        <v>1</v>
      </c>
      <c r="O21" s="3">
        <v>12</v>
      </c>
      <c r="P21" s="3">
        <v>8</v>
      </c>
      <c r="Q21" s="3">
        <v>0</v>
      </c>
      <c r="R21" s="3">
        <v>46</v>
      </c>
      <c r="S21" s="3">
        <v>3</v>
      </c>
      <c r="T21" s="3">
        <v>799</v>
      </c>
    </row>
    <row r="22" spans="1:20">
      <c r="A22" s="2" t="s">
        <v>151</v>
      </c>
      <c r="B22" s="3">
        <v>14</v>
      </c>
      <c r="C22" s="3">
        <v>0</v>
      </c>
      <c r="D22" s="3">
        <v>231</v>
      </c>
      <c r="E22" s="3">
        <v>245</v>
      </c>
      <c r="F22" s="3">
        <v>353</v>
      </c>
      <c r="G22" s="8">
        <v>0.69399999999999995</v>
      </c>
      <c r="H22" s="3">
        <v>114</v>
      </c>
      <c r="I22" s="3">
        <v>17</v>
      </c>
      <c r="J22" s="3">
        <v>5</v>
      </c>
      <c r="K22" s="3">
        <v>3</v>
      </c>
      <c r="L22" s="3">
        <v>86</v>
      </c>
      <c r="M22" s="3">
        <v>5</v>
      </c>
      <c r="N22" s="3">
        <v>0</v>
      </c>
      <c r="O22" s="3">
        <v>3</v>
      </c>
      <c r="P22" s="3">
        <v>2</v>
      </c>
      <c r="Q22" s="3">
        <v>0</v>
      </c>
      <c r="R22" s="3">
        <v>10</v>
      </c>
      <c r="S22" s="3">
        <v>0</v>
      </c>
      <c r="T22" s="3">
        <v>235</v>
      </c>
    </row>
    <row r="23" spans="1:20">
      <c r="A23" s="2" t="s">
        <v>153</v>
      </c>
      <c r="B23" s="3">
        <v>23</v>
      </c>
      <c r="C23" s="3">
        <v>9</v>
      </c>
      <c r="D23" s="3">
        <v>416</v>
      </c>
      <c r="E23" s="3">
        <v>448</v>
      </c>
      <c r="F23" s="3">
        <v>655</v>
      </c>
      <c r="G23" s="8">
        <v>0.68400000000000005</v>
      </c>
      <c r="H23" s="3">
        <v>198</v>
      </c>
      <c r="I23" s="3">
        <v>18</v>
      </c>
      <c r="J23" s="3">
        <v>11</v>
      </c>
      <c r="K23" s="3">
        <v>3</v>
      </c>
      <c r="L23" s="3">
        <v>159</v>
      </c>
      <c r="M23" s="3">
        <v>24</v>
      </c>
      <c r="N23" s="3">
        <v>1</v>
      </c>
      <c r="O23" s="3">
        <v>1</v>
      </c>
      <c r="P23" s="3">
        <v>4</v>
      </c>
      <c r="Q23" s="3">
        <v>0</v>
      </c>
      <c r="R23" s="3">
        <v>29</v>
      </c>
      <c r="S23" s="3">
        <v>0</v>
      </c>
      <c r="T23" s="3">
        <v>419</v>
      </c>
    </row>
    <row r="24" spans="1:20">
      <c r="A24" s="2" t="s">
        <v>155</v>
      </c>
      <c r="B24" s="3">
        <v>22</v>
      </c>
      <c r="C24" s="3">
        <v>5</v>
      </c>
      <c r="D24" s="3">
        <v>507</v>
      </c>
      <c r="E24" s="3">
        <v>534</v>
      </c>
      <c r="F24" s="3">
        <v>779</v>
      </c>
      <c r="G24" s="8">
        <v>0.68500000000000005</v>
      </c>
      <c r="H24" s="3">
        <v>223</v>
      </c>
      <c r="I24" s="3">
        <v>20</v>
      </c>
      <c r="J24" s="3">
        <v>29</v>
      </c>
      <c r="K24" s="3">
        <v>3</v>
      </c>
      <c r="L24" s="3">
        <v>198</v>
      </c>
      <c r="M24" s="3">
        <v>28</v>
      </c>
      <c r="N24" s="3">
        <v>1</v>
      </c>
      <c r="O24" s="3">
        <v>4</v>
      </c>
      <c r="P24" s="3">
        <v>8</v>
      </c>
      <c r="Q24" s="3">
        <v>0</v>
      </c>
      <c r="R24" s="3">
        <v>20</v>
      </c>
      <c r="S24" s="3">
        <v>0</v>
      </c>
      <c r="T24" s="3">
        <v>514</v>
      </c>
    </row>
    <row r="25" spans="1:20">
      <c r="A25" s="2" t="s">
        <v>156</v>
      </c>
      <c r="B25" s="3">
        <v>26</v>
      </c>
      <c r="C25" s="3">
        <v>4</v>
      </c>
      <c r="D25" s="3">
        <v>405</v>
      </c>
      <c r="E25" s="3">
        <v>435</v>
      </c>
      <c r="F25" s="3">
        <v>621</v>
      </c>
      <c r="G25" s="8">
        <v>0.7</v>
      </c>
      <c r="H25" s="3">
        <v>217</v>
      </c>
      <c r="I25" s="3">
        <v>15</v>
      </c>
      <c r="J25" s="3">
        <v>17</v>
      </c>
      <c r="K25" s="3">
        <v>4</v>
      </c>
      <c r="L25" s="3">
        <v>125</v>
      </c>
      <c r="M25" s="3">
        <v>27</v>
      </c>
      <c r="N25" s="3">
        <v>2</v>
      </c>
      <c r="O25" s="3">
        <v>2</v>
      </c>
      <c r="P25" s="3">
        <v>5</v>
      </c>
      <c r="Q25" s="3">
        <v>0</v>
      </c>
      <c r="R25" s="3">
        <v>18</v>
      </c>
      <c r="S25" s="3">
        <v>3</v>
      </c>
      <c r="T25" s="3">
        <v>414</v>
      </c>
    </row>
    <row r="26" spans="1:20">
      <c r="A26" s="2" t="s">
        <v>159</v>
      </c>
      <c r="B26" s="3">
        <v>28</v>
      </c>
      <c r="C26" s="3">
        <v>4</v>
      </c>
      <c r="D26" s="3">
        <v>566</v>
      </c>
      <c r="E26" s="3">
        <v>598</v>
      </c>
      <c r="F26" s="3">
        <v>933</v>
      </c>
      <c r="G26" s="8">
        <v>0.64100000000000001</v>
      </c>
      <c r="H26" s="3">
        <v>251</v>
      </c>
      <c r="I26" s="3">
        <v>29</v>
      </c>
      <c r="J26" s="3">
        <v>18</v>
      </c>
      <c r="K26" s="3">
        <v>1</v>
      </c>
      <c r="L26" s="3">
        <v>222</v>
      </c>
      <c r="M26" s="3">
        <v>34</v>
      </c>
      <c r="N26" s="3">
        <v>2</v>
      </c>
      <c r="O26" s="3">
        <v>3</v>
      </c>
      <c r="P26" s="3">
        <v>11</v>
      </c>
      <c r="Q26" s="3">
        <v>0</v>
      </c>
      <c r="R26" s="3">
        <v>27</v>
      </c>
      <c r="S26" s="3">
        <v>0</v>
      </c>
      <c r="T26" s="3">
        <v>571</v>
      </c>
    </row>
    <row r="27" spans="1:20">
      <c r="A27" s="2" t="s">
        <v>160</v>
      </c>
      <c r="B27" s="3">
        <v>28</v>
      </c>
      <c r="C27" s="3">
        <v>10</v>
      </c>
      <c r="D27" s="3">
        <v>372</v>
      </c>
      <c r="E27" s="3">
        <v>410</v>
      </c>
      <c r="F27" s="3">
        <v>583</v>
      </c>
      <c r="G27" s="8">
        <v>0.70299999999999996</v>
      </c>
      <c r="H27" s="3">
        <v>191</v>
      </c>
      <c r="I27" s="3">
        <v>17</v>
      </c>
      <c r="J27" s="3">
        <v>16</v>
      </c>
      <c r="K27" s="3">
        <v>5</v>
      </c>
      <c r="L27" s="3">
        <v>123</v>
      </c>
      <c r="M27" s="3">
        <v>17</v>
      </c>
      <c r="N27" s="3">
        <v>0</v>
      </c>
      <c r="O27" s="3">
        <v>6</v>
      </c>
      <c r="P27" s="3">
        <v>4</v>
      </c>
      <c r="Q27" s="3">
        <v>2</v>
      </c>
      <c r="R27" s="3">
        <v>29</v>
      </c>
      <c r="S27" s="3">
        <v>0</v>
      </c>
      <c r="T27" s="3">
        <v>381</v>
      </c>
    </row>
    <row r="28" spans="1:20">
      <c r="A28" s="2" t="s">
        <v>161</v>
      </c>
      <c r="B28" s="3">
        <v>46</v>
      </c>
      <c r="C28" s="3">
        <v>11</v>
      </c>
      <c r="D28" s="3">
        <v>594</v>
      </c>
      <c r="E28" s="3">
        <v>651</v>
      </c>
      <c r="F28" s="3">
        <v>871</v>
      </c>
      <c r="G28" s="8">
        <v>0.747</v>
      </c>
      <c r="H28" s="3">
        <v>295</v>
      </c>
      <c r="I28" s="3">
        <v>18</v>
      </c>
      <c r="J28" s="3">
        <v>24</v>
      </c>
      <c r="K28" s="3">
        <v>4</v>
      </c>
      <c r="L28" s="3">
        <v>228</v>
      </c>
      <c r="M28" s="3">
        <v>23</v>
      </c>
      <c r="N28" s="3">
        <v>2</v>
      </c>
      <c r="O28" s="3">
        <v>11</v>
      </c>
      <c r="P28" s="3">
        <v>3</v>
      </c>
      <c r="Q28" s="3">
        <v>0</v>
      </c>
      <c r="R28" s="3">
        <v>43</v>
      </c>
      <c r="S28" s="3">
        <v>0</v>
      </c>
      <c r="T28" s="3">
        <v>608</v>
      </c>
    </row>
    <row r="29" spans="1:20">
      <c r="A29" s="2" t="s">
        <v>164</v>
      </c>
      <c r="B29" s="3">
        <v>64</v>
      </c>
      <c r="C29" s="3">
        <v>7</v>
      </c>
      <c r="D29" s="3">
        <v>405</v>
      </c>
      <c r="E29" s="3">
        <v>476</v>
      </c>
      <c r="F29" s="3">
        <v>587</v>
      </c>
      <c r="G29" s="8">
        <v>0.81100000000000005</v>
      </c>
      <c r="H29" s="3">
        <v>253</v>
      </c>
      <c r="I29" s="3">
        <v>16</v>
      </c>
      <c r="J29" s="3">
        <v>19</v>
      </c>
      <c r="K29" s="3">
        <v>5</v>
      </c>
      <c r="L29" s="3">
        <v>130</v>
      </c>
      <c r="M29" s="3">
        <v>13</v>
      </c>
      <c r="N29" s="3">
        <v>1</v>
      </c>
      <c r="O29" s="3">
        <v>11</v>
      </c>
      <c r="P29" s="3">
        <v>1</v>
      </c>
      <c r="Q29" s="3">
        <v>0</v>
      </c>
      <c r="R29" s="3">
        <v>25</v>
      </c>
      <c r="S29" s="3">
        <v>2</v>
      </c>
      <c r="T29" s="3">
        <v>449</v>
      </c>
    </row>
    <row r="30" spans="1:20">
      <c r="A30" s="2" t="s">
        <v>165</v>
      </c>
      <c r="B30" s="3">
        <v>259</v>
      </c>
      <c r="C30" s="3">
        <v>5</v>
      </c>
      <c r="D30" s="3">
        <v>709</v>
      </c>
      <c r="E30" s="3">
        <v>973</v>
      </c>
      <c r="F30" s="3">
        <v>1316</v>
      </c>
      <c r="G30" s="8">
        <v>0.73899999999999999</v>
      </c>
      <c r="H30" s="3">
        <v>477</v>
      </c>
      <c r="I30" s="3">
        <v>32</v>
      </c>
      <c r="J30" s="3">
        <v>31</v>
      </c>
      <c r="K30" s="3">
        <v>5</v>
      </c>
      <c r="L30" s="3">
        <v>331</v>
      </c>
      <c r="M30" s="3">
        <v>33</v>
      </c>
      <c r="N30" s="3">
        <v>2</v>
      </c>
      <c r="O30" s="3">
        <v>6</v>
      </c>
      <c r="P30" s="3">
        <v>1</v>
      </c>
      <c r="Q30" s="3">
        <v>0</v>
      </c>
      <c r="R30" s="3">
        <v>54</v>
      </c>
      <c r="S30" s="3">
        <v>1</v>
      </c>
      <c r="T30" s="3">
        <v>918</v>
      </c>
    </row>
    <row r="31" spans="1:20">
      <c r="A31" s="2" t="s">
        <v>167</v>
      </c>
      <c r="B31" s="3">
        <v>62</v>
      </c>
      <c r="C31" s="3">
        <v>12</v>
      </c>
      <c r="D31" s="3">
        <v>937</v>
      </c>
      <c r="E31" s="3">
        <v>1011</v>
      </c>
      <c r="F31" s="3">
        <v>1407</v>
      </c>
      <c r="G31" s="8">
        <v>0.71899999999999997</v>
      </c>
      <c r="H31" s="3">
        <v>385</v>
      </c>
      <c r="I31" s="3">
        <v>37</v>
      </c>
      <c r="J31" s="3">
        <v>35</v>
      </c>
      <c r="K31" s="3">
        <v>8</v>
      </c>
      <c r="L31" s="3">
        <v>427</v>
      </c>
      <c r="M31" s="3">
        <v>54</v>
      </c>
      <c r="N31" s="3">
        <v>3</v>
      </c>
      <c r="O31" s="3">
        <v>5</v>
      </c>
      <c r="P31" s="3">
        <v>7</v>
      </c>
      <c r="Q31" s="3">
        <v>0</v>
      </c>
      <c r="R31" s="3">
        <v>50</v>
      </c>
      <c r="S31" s="3">
        <v>0</v>
      </c>
      <c r="T31" s="3">
        <v>961</v>
      </c>
    </row>
    <row r="32" spans="1:20">
      <c r="A32" s="2" t="s">
        <v>169</v>
      </c>
      <c r="B32" s="3">
        <v>25</v>
      </c>
      <c r="C32" s="3">
        <v>3</v>
      </c>
      <c r="D32" s="3">
        <v>538</v>
      </c>
      <c r="E32" s="3">
        <v>566</v>
      </c>
      <c r="F32" s="3">
        <v>852</v>
      </c>
      <c r="G32" s="8">
        <v>0.66400000000000003</v>
      </c>
      <c r="H32" s="3">
        <v>284</v>
      </c>
      <c r="I32" s="3">
        <v>23</v>
      </c>
      <c r="J32" s="3">
        <v>20</v>
      </c>
      <c r="K32" s="3">
        <v>4</v>
      </c>
      <c r="L32" s="3">
        <v>177</v>
      </c>
      <c r="M32" s="3">
        <v>17</v>
      </c>
      <c r="N32" s="3">
        <v>3</v>
      </c>
      <c r="O32" s="3">
        <v>8</v>
      </c>
      <c r="P32" s="3">
        <v>4</v>
      </c>
      <c r="Q32" s="3">
        <v>0</v>
      </c>
      <c r="R32" s="3">
        <v>26</v>
      </c>
      <c r="S32" s="3">
        <v>0</v>
      </c>
      <c r="T32" s="3">
        <v>540</v>
      </c>
    </row>
    <row r="33" spans="1:20">
      <c r="A33" s="2" t="s">
        <v>170</v>
      </c>
      <c r="B33" s="3">
        <v>27</v>
      </c>
      <c r="C33" s="3">
        <v>5</v>
      </c>
      <c r="D33" s="3">
        <v>522</v>
      </c>
      <c r="E33" s="3">
        <v>554</v>
      </c>
      <c r="F33" s="3">
        <v>774</v>
      </c>
      <c r="G33" s="8">
        <v>0.71599999999999997</v>
      </c>
      <c r="H33" s="3">
        <v>205</v>
      </c>
      <c r="I33" s="3">
        <v>27</v>
      </c>
      <c r="J33" s="3">
        <v>22</v>
      </c>
      <c r="K33" s="3">
        <v>6</v>
      </c>
      <c r="L33" s="3">
        <v>222</v>
      </c>
      <c r="M33" s="3">
        <v>31</v>
      </c>
      <c r="N33" s="3">
        <v>3</v>
      </c>
      <c r="O33" s="3">
        <v>8</v>
      </c>
      <c r="P33" s="3">
        <v>7</v>
      </c>
      <c r="Q33" s="3">
        <v>0</v>
      </c>
      <c r="R33" s="3">
        <v>23</v>
      </c>
      <c r="S33" s="3">
        <v>0</v>
      </c>
      <c r="T33" s="3">
        <v>531</v>
      </c>
    </row>
    <row r="34" spans="1:20">
      <c r="A34" s="2" t="s">
        <v>173</v>
      </c>
      <c r="B34" s="3">
        <v>77</v>
      </c>
      <c r="C34" s="3">
        <v>15</v>
      </c>
      <c r="D34" s="3">
        <v>732</v>
      </c>
      <c r="E34" s="3">
        <v>824</v>
      </c>
      <c r="F34" s="3">
        <v>1109</v>
      </c>
      <c r="G34" s="8">
        <v>0.74299999999999999</v>
      </c>
      <c r="H34" s="3">
        <v>440</v>
      </c>
      <c r="I34" s="3">
        <v>21</v>
      </c>
      <c r="J34" s="3">
        <v>31</v>
      </c>
      <c r="K34" s="3">
        <v>3</v>
      </c>
      <c r="L34" s="3">
        <v>253</v>
      </c>
      <c r="M34" s="3">
        <v>26</v>
      </c>
      <c r="N34" s="3">
        <v>1</v>
      </c>
      <c r="O34" s="3">
        <v>9</v>
      </c>
      <c r="P34" s="3">
        <v>11</v>
      </c>
      <c r="Q34" s="3">
        <v>0</v>
      </c>
      <c r="R34" s="3">
        <v>27</v>
      </c>
      <c r="S34" s="3">
        <v>2</v>
      </c>
      <c r="T34" s="3">
        <v>795</v>
      </c>
    </row>
    <row r="35" spans="1:20">
      <c r="A35" s="2" t="s">
        <v>174</v>
      </c>
      <c r="B35" s="3">
        <v>103</v>
      </c>
      <c r="C35" s="3">
        <v>4</v>
      </c>
      <c r="D35" s="3">
        <v>834</v>
      </c>
      <c r="E35" s="3">
        <v>941</v>
      </c>
      <c r="F35" s="3">
        <v>1300</v>
      </c>
      <c r="G35" s="8">
        <v>0.72399999999999998</v>
      </c>
      <c r="H35" s="3">
        <v>413</v>
      </c>
      <c r="I35" s="3">
        <v>37</v>
      </c>
      <c r="J35" s="3">
        <v>30</v>
      </c>
      <c r="K35" s="3">
        <v>5</v>
      </c>
      <c r="L35" s="3">
        <v>359</v>
      </c>
      <c r="M35" s="3">
        <v>27</v>
      </c>
      <c r="N35" s="3">
        <v>5</v>
      </c>
      <c r="O35" s="3">
        <v>14</v>
      </c>
      <c r="P35" s="3">
        <v>6</v>
      </c>
      <c r="Q35" s="3">
        <v>1</v>
      </c>
      <c r="R35" s="3">
        <v>44</v>
      </c>
      <c r="S35" s="3">
        <v>0</v>
      </c>
      <c r="T35" s="3">
        <v>897</v>
      </c>
    </row>
    <row r="36" spans="1:20">
      <c r="A36" s="2" t="s">
        <v>175</v>
      </c>
      <c r="B36" s="3">
        <v>12</v>
      </c>
      <c r="C36" s="3">
        <v>2</v>
      </c>
      <c r="D36" s="3">
        <v>160</v>
      </c>
      <c r="E36" s="3">
        <v>174</v>
      </c>
      <c r="F36" s="3">
        <v>215</v>
      </c>
      <c r="G36" s="8">
        <v>0.80900000000000005</v>
      </c>
      <c r="H36" s="3">
        <v>74</v>
      </c>
      <c r="I36" s="3">
        <v>7</v>
      </c>
      <c r="J36" s="3">
        <v>5</v>
      </c>
      <c r="K36" s="3">
        <v>0</v>
      </c>
      <c r="L36" s="3">
        <v>62</v>
      </c>
      <c r="M36" s="3">
        <v>11</v>
      </c>
      <c r="N36" s="3">
        <v>0</v>
      </c>
      <c r="O36" s="3">
        <v>4</v>
      </c>
      <c r="P36" s="3">
        <v>3</v>
      </c>
      <c r="Q36" s="3">
        <v>0</v>
      </c>
      <c r="R36" s="3">
        <v>8</v>
      </c>
      <c r="S36" s="3">
        <v>0</v>
      </c>
      <c r="T36" s="3">
        <v>166</v>
      </c>
    </row>
    <row r="37" spans="1:20">
      <c r="A37" s="2" t="s">
        <v>178</v>
      </c>
      <c r="B37" s="3">
        <v>18</v>
      </c>
      <c r="C37" s="3">
        <v>11</v>
      </c>
      <c r="D37" s="3">
        <v>437</v>
      </c>
      <c r="E37" s="3">
        <v>466</v>
      </c>
      <c r="F37" s="3">
        <v>668</v>
      </c>
      <c r="G37" s="8">
        <v>0.69799999999999995</v>
      </c>
      <c r="H37" s="3">
        <v>151</v>
      </c>
      <c r="I37" s="3">
        <v>27</v>
      </c>
      <c r="J37" s="3">
        <v>15</v>
      </c>
      <c r="K37" s="3">
        <v>6</v>
      </c>
      <c r="L37" s="3">
        <v>209</v>
      </c>
      <c r="M37" s="3">
        <v>21</v>
      </c>
      <c r="N37" s="3">
        <v>5</v>
      </c>
      <c r="O37" s="3">
        <v>5</v>
      </c>
      <c r="P37" s="3">
        <v>4</v>
      </c>
      <c r="Q37" s="3">
        <v>0</v>
      </c>
      <c r="R37" s="3">
        <v>22</v>
      </c>
      <c r="S37" s="3">
        <v>1</v>
      </c>
      <c r="T37" s="3">
        <v>443</v>
      </c>
    </row>
    <row r="38" spans="1:20">
      <c r="A38" s="2" t="s">
        <v>179</v>
      </c>
      <c r="B38" s="3">
        <v>2</v>
      </c>
      <c r="C38" s="3">
        <v>6</v>
      </c>
      <c r="D38" s="3">
        <v>92</v>
      </c>
      <c r="E38" s="3">
        <v>100</v>
      </c>
      <c r="F38" s="3">
        <v>138</v>
      </c>
      <c r="G38" s="8">
        <v>0.72499999999999998</v>
      </c>
      <c r="H38" s="3">
        <v>44</v>
      </c>
      <c r="I38" s="3">
        <v>6</v>
      </c>
      <c r="J38" s="3">
        <v>2</v>
      </c>
      <c r="K38" s="3">
        <v>0</v>
      </c>
      <c r="L38" s="3">
        <v>39</v>
      </c>
      <c r="M38" s="3">
        <v>3</v>
      </c>
      <c r="N38" s="3">
        <v>0</v>
      </c>
      <c r="O38" s="3">
        <v>3</v>
      </c>
      <c r="P38" s="3">
        <v>1</v>
      </c>
      <c r="Q38" s="3">
        <v>0</v>
      </c>
      <c r="R38" s="3">
        <v>2</v>
      </c>
      <c r="S38" s="3">
        <v>0</v>
      </c>
      <c r="T38" s="3">
        <v>98</v>
      </c>
    </row>
    <row r="39" spans="1:20">
      <c r="A39" s="2" t="s">
        <v>180</v>
      </c>
      <c r="B39" s="3">
        <v>50</v>
      </c>
      <c r="C39" s="3">
        <v>11</v>
      </c>
      <c r="D39" s="3">
        <v>622</v>
      </c>
      <c r="E39" s="3">
        <v>683</v>
      </c>
      <c r="F39" s="3">
        <v>961</v>
      </c>
      <c r="G39" s="8">
        <v>0.71099999999999997</v>
      </c>
      <c r="H39" s="3">
        <v>306</v>
      </c>
      <c r="I39" s="3">
        <v>19</v>
      </c>
      <c r="J39" s="3">
        <v>35</v>
      </c>
      <c r="K39" s="3">
        <v>6</v>
      </c>
      <c r="L39" s="3">
        <v>248</v>
      </c>
      <c r="M39" s="3">
        <v>25</v>
      </c>
      <c r="N39" s="3">
        <v>3</v>
      </c>
      <c r="O39" s="3">
        <v>4</v>
      </c>
      <c r="P39" s="3">
        <v>5</v>
      </c>
      <c r="Q39" s="3">
        <v>0</v>
      </c>
      <c r="R39" s="3">
        <v>32</v>
      </c>
      <c r="S39" s="3">
        <v>0</v>
      </c>
      <c r="T39" s="3">
        <v>651</v>
      </c>
    </row>
    <row r="40" spans="1:20">
      <c r="A40" s="2" t="s">
        <v>182</v>
      </c>
      <c r="B40" s="3">
        <v>111</v>
      </c>
      <c r="C40" s="3">
        <v>7</v>
      </c>
      <c r="D40" s="3">
        <v>692</v>
      </c>
      <c r="E40" s="3">
        <v>810</v>
      </c>
      <c r="F40" s="3">
        <v>1102</v>
      </c>
      <c r="G40" s="8">
        <v>0.73499999999999999</v>
      </c>
      <c r="H40" s="3">
        <v>355</v>
      </c>
      <c r="I40" s="3">
        <v>24</v>
      </c>
      <c r="J40" s="3">
        <v>19</v>
      </c>
      <c r="K40" s="3">
        <v>5</v>
      </c>
      <c r="L40" s="3">
        <v>321</v>
      </c>
      <c r="M40" s="3">
        <v>36</v>
      </c>
      <c r="N40" s="3">
        <v>3</v>
      </c>
      <c r="O40" s="3">
        <v>7</v>
      </c>
      <c r="P40" s="3">
        <v>5</v>
      </c>
      <c r="Q40" s="3">
        <v>0</v>
      </c>
      <c r="R40" s="3">
        <v>31</v>
      </c>
      <c r="S40" s="3">
        <v>4</v>
      </c>
      <c r="T40" s="3">
        <v>775</v>
      </c>
    </row>
    <row r="41" spans="1:20">
      <c r="A41" s="2" t="s">
        <v>184</v>
      </c>
      <c r="B41" s="3">
        <v>62</v>
      </c>
      <c r="C41" s="3">
        <v>14</v>
      </c>
      <c r="D41" s="3">
        <v>614</v>
      </c>
      <c r="E41" s="3">
        <v>690</v>
      </c>
      <c r="F41" s="3">
        <v>887</v>
      </c>
      <c r="G41" s="8">
        <v>0.77800000000000002</v>
      </c>
      <c r="H41" s="3">
        <v>384</v>
      </c>
      <c r="I41" s="3">
        <v>11</v>
      </c>
      <c r="J41" s="3">
        <v>16</v>
      </c>
      <c r="K41" s="3">
        <v>3</v>
      </c>
      <c r="L41" s="3">
        <v>213</v>
      </c>
      <c r="M41" s="3">
        <v>14</v>
      </c>
      <c r="N41" s="3">
        <v>0</v>
      </c>
      <c r="O41" s="3">
        <v>11</v>
      </c>
      <c r="P41" s="3">
        <v>5</v>
      </c>
      <c r="Q41" s="3">
        <v>0</v>
      </c>
      <c r="R41" s="3">
        <v>33</v>
      </c>
      <c r="S41" s="3">
        <v>0</v>
      </c>
      <c r="T41" s="3">
        <v>657</v>
      </c>
    </row>
    <row r="42" spans="1:20">
      <c r="A42" s="2" t="s">
        <v>185</v>
      </c>
      <c r="B42" s="3">
        <v>54</v>
      </c>
      <c r="C42" s="3">
        <v>10</v>
      </c>
      <c r="D42" s="3">
        <v>849</v>
      </c>
      <c r="E42" s="3">
        <v>913</v>
      </c>
      <c r="F42" s="3">
        <v>1348</v>
      </c>
      <c r="G42" s="8">
        <v>0.67700000000000005</v>
      </c>
      <c r="H42" s="3">
        <v>409</v>
      </c>
      <c r="I42" s="3">
        <v>46</v>
      </c>
      <c r="J42" s="3">
        <v>46</v>
      </c>
      <c r="K42" s="3">
        <v>9</v>
      </c>
      <c r="L42" s="3">
        <v>313</v>
      </c>
      <c r="M42" s="3">
        <v>41</v>
      </c>
      <c r="N42" s="3">
        <v>4</v>
      </c>
      <c r="O42" s="3">
        <v>7</v>
      </c>
      <c r="P42" s="3">
        <v>11</v>
      </c>
      <c r="Q42" s="3">
        <v>0</v>
      </c>
      <c r="R42" s="3">
        <v>27</v>
      </c>
      <c r="S42" s="3">
        <v>0</v>
      </c>
      <c r="T42" s="3">
        <v>886</v>
      </c>
    </row>
    <row r="43" spans="1:20">
      <c r="A43" s="2" t="s">
        <v>76</v>
      </c>
      <c r="B43" s="3">
        <v>22</v>
      </c>
      <c r="C43" s="3">
        <v>5</v>
      </c>
      <c r="D43" s="3">
        <v>231</v>
      </c>
      <c r="E43" s="3">
        <v>258</v>
      </c>
      <c r="F43" s="3">
        <v>378</v>
      </c>
      <c r="G43" s="8">
        <v>0.68300000000000005</v>
      </c>
      <c r="H43" s="3">
        <v>93</v>
      </c>
      <c r="I43" s="3">
        <v>12</v>
      </c>
      <c r="J43" s="3">
        <v>10</v>
      </c>
      <c r="K43" s="3">
        <v>2</v>
      </c>
      <c r="L43" s="3">
        <v>113</v>
      </c>
      <c r="M43" s="3">
        <v>10</v>
      </c>
      <c r="N43" s="3">
        <v>0</v>
      </c>
      <c r="O43" s="3">
        <v>2</v>
      </c>
      <c r="P43" s="3">
        <v>2</v>
      </c>
      <c r="Q43" s="3">
        <v>0</v>
      </c>
      <c r="R43" s="3">
        <v>14</v>
      </c>
      <c r="S43" s="3">
        <v>0</v>
      </c>
      <c r="T43" s="3">
        <v>244</v>
      </c>
    </row>
    <row r="44" spans="1:20">
      <c r="A44" s="2" t="s">
        <v>77</v>
      </c>
      <c r="B44" s="3">
        <v>2</v>
      </c>
      <c r="C44" s="3">
        <v>2</v>
      </c>
      <c r="D44" s="3">
        <v>134</v>
      </c>
      <c r="E44" s="3">
        <v>138</v>
      </c>
      <c r="F44" s="3">
        <v>209</v>
      </c>
      <c r="G44" s="8">
        <v>0.66</v>
      </c>
      <c r="H44" s="3">
        <v>43</v>
      </c>
      <c r="I44" s="3">
        <v>6</v>
      </c>
      <c r="J44" s="3">
        <v>6</v>
      </c>
      <c r="K44" s="3">
        <v>0</v>
      </c>
      <c r="L44" s="3">
        <v>60</v>
      </c>
      <c r="M44" s="3">
        <v>11</v>
      </c>
      <c r="N44" s="3">
        <v>1</v>
      </c>
      <c r="O44" s="3">
        <v>2</v>
      </c>
      <c r="P44" s="3">
        <v>0</v>
      </c>
      <c r="Q44" s="3">
        <v>0</v>
      </c>
      <c r="R44" s="3">
        <v>9</v>
      </c>
      <c r="S44" s="3">
        <v>0</v>
      </c>
      <c r="T44" s="3">
        <v>129</v>
      </c>
    </row>
    <row r="45" spans="1:20">
      <c r="A45" s="2" t="s">
        <v>78</v>
      </c>
      <c r="B45" s="3">
        <v>13</v>
      </c>
      <c r="C45" s="3">
        <v>9</v>
      </c>
      <c r="D45" s="3">
        <v>188</v>
      </c>
      <c r="E45" s="3">
        <v>210</v>
      </c>
      <c r="F45" s="3">
        <v>304</v>
      </c>
      <c r="G45" s="8">
        <v>0.69099999999999995</v>
      </c>
      <c r="H45" s="3">
        <v>100</v>
      </c>
      <c r="I45" s="3">
        <v>8</v>
      </c>
      <c r="J45" s="3">
        <v>6</v>
      </c>
      <c r="K45" s="3">
        <v>3</v>
      </c>
      <c r="L45" s="3">
        <v>62</v>
      </c>
      <c r="M45" s="3">
        <v>9</v>
      </c>
      <c r="N45" s="3">
        <v>2</v>
      </c>
      <c r="O45" s="3">
        <v>2</v>
      </c>
      <c r="P45" s="3">
        <v>4</v>
      </c>
      <c r="Q45" s="3">
        <v>1</v>
      </c>
      <c r="R45" s="3">
        <v>13</v>
      </c>
      <c r="S45" s="3">
        <v>0</v>
      </c>
      <c r="T45" s="3">
        <v>197</v>
      </c>
    </row>
    <row r="46" spans="1:20">
      <c r="A46" s="2" t="s">
        <v>79</v>
      </c>
      <c r="B46" s="3">
        <v>81</v>
      </c>
      <c r="C46" s="3">
        <v>13</v>
      </c>
      <c r="D46" s="3">
        <v>736</v>
      </c>
      <c r="E46" s="3">
        <v>830</v>
      </c>
      <c r="F46" s="3">
        <v>1643</v>
      </c>
      <c r="G46" s="8">
        <v>0.505</v>
      </c>
      <c r="H46" s="3">
        <v>333</v>
      </c>
      <c r="I46" s="3">
        <v>28</v>
      </c>
      <c r="J46" s="3">
        <v>27</v>
      </c>
      <c r="K46" s="3">
        <v>13</v>
      </c>
      <c r="L46" s="3">
        <v>333</v>
      </c>
      <c r="M46" s="3">
        <v>39</v>
      </c>
      <c r="N46" s="3">
        <v>4</v>
      </c>
      <c r="O46" s="3">
        <v>11</v>
      </c>
      <c r="P46" s="3">
        <v>12</v>
      </c>
      <c r="Q46" s="3">
        <v>1</v>
      </c>
      <c r="R46" s="3">
        <v>29</v>
      </c>
      <c r="S46" s="3">
        <v>0</v>
      </c>
      <c r="T46" s="3">
        <v>801</v>
      </c>
    </row>
    <row r="47" spans="1:20">
      <c r="A47" s="2" t="s">
        <v>80</v>
      </c>
      <c r="B47" s="3">
        <v>31</v>
      </c>
      <c r="C47" s="3">
        <v>2</v>
      </c>
      <c r="D47" s="3">
        <v>267</v>
      </c>
      <c r="E47" s="3">
        <v>300</v>
      </c>
      <c r="F47" s="3">
        <v>419</v>
      </c>
      <c r="G47" s="8">
        <v>0.71599999999999997</v>
      </c>
      <c r="H47" s="3">
        <v>144</v>
      </c>
      <c r="I47" s="3">
        <v>9</v>
      </c>
      <c r="J47" s="3">
        <v>15</v>
      </c>
      <c r="K47" s="3">
        <v>0</v>
      </c>
      <c r="L47" s="3">
        <v>110</v>
      </c>
      <c r="M47" s="3">
        <v>14</v>
      </c>
      <c r="N47" s="3">
        <v>0</v>
      </c>
      <c r="O47" s="3">
        <v>3</v>
      </c>
      <c r="P47" s="3">
        <v>2</v>
      </c>
      <c r="Q47" s="3">
        <v>0</v>
      </c>
      <c r="R47" s="3">
        <v>3</v>
      </c>
      <c r="S47" s="3">
        <v>0</v>
      </c>
      <c r="T47" s="3">
        <v>297</v>
      </c>
    </row>
    <row r="48" spans="1:20">
      <c r="A48" s="2" t="s">
        <v>81</v>
      </c>
      <c r="B48" s="3">
        <v>6</v>
      </c>
      <c r="C48" s="3">
        <v>4</v>
      </c>
      <c r="D48" s="3">
        <v>131</v>
      </c>
      <c r="E48" s="3">
        <v>141</v>
      </c>
      <c r="F48" s="3">
        <v>289</v>
      </c>
      <c r="G48" s="8">
        <v>0.48799999999999999</v>
      </c>
      <c r="H48" s="3">
        <v>56</v>
      </c>
      <c r="I48" s="3">
        <v>7</v>
      </c>
      <c r="J48" s="3">
        <v>6</v>
      </c>
      <c r="K48" s="3">
        <v>2</v>
      </c>
      <c r="L48" s="3">
        <v>50</v>
      </c>
      <c r="M48" s="3">
        <v>11</v>
      </c>
      <c r="N48" s="3">
        <v>0</v>
      </c>
      <c r="O48" s="3">
        <v>3</v>
      </c>
      <c r="P48" s="3">
        <v>3</v>
      </c>
      <c r="Q48" s="3">
        <v>0</v>
      </c>
      <c r="R48" s="3">
        <v>3</v>
      </c>
      <c r="S48" s="3">
        <v>0</v>
      </c>
      <c r="T48" s="3">
        <v>138</v>
      </c>
    </row>
    <row r="49" spans="1:20">
      <c r="A49" s="2" t="s">
        <v>82</v>
      </c>
      <c r="B49" s="3">
        <v>33</v>
      </c>
      <c r="C49" s="3">
        <v>2</v>
      </c>
      <c r="D49" s="3">
        <v>104</v>
      </c>
      <c r="E49" s="3">
        <v>139</v>
      </c>
      <c r="F49" s="3">
        <v>299</v>
      </c>
      <c r="G49" s="8">
        <v>0.46500000000000002</v>
      </c>
      <c r="H49" s="3">
        <v>44</v>
      </c>
      <c r="I49" s="3">
        <v>5</v>
      </c>
      <c r="J49" s="3">
        <v>4</v>
      </c>
      <c r="K49" s="3">
        <v>3</v>
      </c>
      <c r="L49" s="3">
        <v>53</v>
      </c>
      <c r="M49" s="3">
        <v>8</v>
      </c>
      <c r="N49" s="3">
        <v>1</v>
      </c>
      <c r="O49" s="3">
        <v>4</v>
      </c>
      <c r="P49" s="3">
        <v>4</v>
      </c>
      <c r="Q49" s="3">
        <v>0</v>
      </c>
      <c r="R49" s="3">
        <v>13</v>
      </c>
      <c r="S49" s="3">
        <v>0</v>
      </c>
      <c r="T49" s="3">
        <v>126</v>
      </c>
    </row>
    <row r="50" spans="1:20">
      <c r="A50" s="2" t="s">
        <v>83</v>
      </c>
      <c r="B50" s="3">
        <v>57</v>
      </c>
      <c r="C50" s="3">
        <v>25</v>
      </c>
      <c r="D50" s="3">
        <v>570</v>
      </c>
      <c r="E50" s="3">
        <v>652</v>
      </c>
      <c r="F50" s="3">
        <v>1135</v>
      </c>
      <c r="G50" s="8">
        <v>0.57399999999999995</v>
      </c>
      <c r="H50" s="3">
        <v>313</v>
      </c>
      <c r="I50" s="3">
        <v>18</v>
      </c>
      <c r="J50" s="3">
        <v>16</v>
      </c>
      <c r="K50" s="3">
        <v>5</v>
      </c>
      <c r="L50" s="3">
        <v>218</v>
      </c>
      <c r="M50" s="3">
        <v>25</v>
      </c>
      <c r="N50" s="3">
        <v>2</v>
      </c>
      <c r="O50" s="3">
        <v>10</v>
      </c>
      <c r="P50" s="3">
        <v>8</v>
      </c>
      <c r="Q50" s="3">
        <v>0</v>
      </c>
      <c r="R50" s="3">
        <v>36</v>
      </c>
      <c r="S50" s="3">
        <v>1</v>
      </c>
      <c r="T50" s="3">
        <v>615</v>
      </c>
    </row>
    <row r="51" spans="1:20">
      <c r="A51" s="2" t="s">
        <v>193</v>
      </c>
      <c r="B51" s="3">
        <v>25</v>
      </c>
      <c r="C51" s="3">
        <v>6</v>
      </c>
      <c r="D51" s="3">
        <v>384</v>
      </c>
      <c r="E51" s="3">
        <v>415</v>
      </c>
      <c r="F51" s="3">
        <v>608</v>
      </c>
      <c r="G51" s="8">
        <v>0.68300000000000005</v>
      </c>
      <c r="H51" s="3">
        <v>148</v>
      </c>
      <c r="I51" s="3">
        <v>11</v>
      </c>
      <c r="J51" s="3">
        <v>15</v>
      </c>
      <c r="K51" s="3">
        <v>5</v>
      </c>
      <c r="L51" s="3">
        <v>179</v>
      </c>
      <c r="M51" s="3">
        <v>25</v>
      </c>
      <c r="N51" s="3">
        <v>1</v>
      </c>
      <c r="O51" s="3">
        <v>4</v>
      </c>
      <c r="P51" s="3">
        <v>3</v>
      </c>
      <c r="Q51" s="3">
        <v>0</v>
      </c>
      <c r="R51" s="3">
        <v>24</v>
      </c>
      <c r="S51" s="3">
        <v>0</v>
      </c>
      <c r="T51" s="3">
        <v>391</v>
      </c>
    </row>
    <row r="52" spans="1:20">
      <c r="A52" s="2" t="s">
        <v>85</v>
      </c>
      <c r="B52" s="3">
        <v>59</v>
      </c>
      <c r="C52" s="3">
        <v>6</v>
      </c>
      <c r="D52" s="3">
        <v>387</v>
      </c>
      <c r="E52" s="3">
        <v>452</v>
      </c>
      <c r="F52" s="3">
        <v>597</v>
      </c>
      <c r="G52" s="8">
        <v>0.75700000000000001</v>
      </c>
      <c r="H52" s="3">
        <v>208</v>
      </c>
      <c r="I52" s="3">
        <v>10</v>
      </c>
      <c r="J52" s="3">
        <v>14</v>
      </c>
      <c r="K52" s="3">
        <v>7</v>
      </c>
      <c r="L52" s="3">
        <v>141</v>
      </c>
      <c r="M52" s="3">
        <v>26</v>
      </c>
      <c r="N52" s="3">
        <v>1</v>
      </c>
      <c r="O52" s="3">
        <v>8</v>
      </c>
      <c r="P52" s="3">
        <v>6</v>
      </c>
      <c r="Q52" s="3">
        <v>0</v>
      </c>
      <c r="R52" s="3">
        <v>30</v>
      </c>
      <c r="S52" s="3">
        <v>1</v>
      </c>
      <c r="T52" s="3">
        <v>421</v>
      </c>
    </row>
    <row r="53" spans="1:20">
      <c r="A53" s="2" t="s">
        <v>86</v>
      </c>
      <c r="B53" s="3">
        <v>78</v>
      </c>
      <c r="C53" s="3">
        <v>7</v>
      </c>
      <c r="D53" s="3">
        <v>446</v>
      </c>
      <c r="E53" s="3">
        <v>531</v>
      </c>
      <c r="F53" s="3">
        <v>718</v>
      </c>
      <c r="G53" s="8">
        <v>0.74</v>
      </c>
      <c r="H53" s="3">
        <v>254</v>
      </c>
      <c r="I53" s="3">
        <v>21</v>
      </c>
      <c r="J53" s="3">
        <v>19</v>
      </c>
      <c r="K53" s="3">
        <v>3</v>
      </c>
      <c r="L53" s="3">
        <v>173</v>
      </c>
      <c r="M53" s="3">
        <v>33</v>
      </c>
      <c r="N53" s="3">
        <v>3</v>
      </c>
      <c r="O53" s="3">
        <v>5</v>
      </c>
      <c r="P53" s="3">
        <v>2</v>
      </c>
      <c r="Q53" s="3">
        <v>0</v>
      </c>
      <c r="R53" s="3">
        <v>18</v>
      </c>
      <c r="S53" s="3">
        <v>0</v>
      </c>
      <c r="T53" s="3">
        <v>513</v>
      </c>
    </row>
    <row r="54" spans="1:20">
      <c r="A54" s="2" t="s">
        <v>87</v>
      </c>
      <c r="B54" s="3">
        <v>23</v>
      </c>
      <c r="C54" s="3">
        <v>3</v>
      </c>
      <c r="D54" s="3">
        <v>254</v>
      </c>
      <c r="E54" s="3">
        <v>280</v>
      </c>
      <c r="F54" s="3">
        <v>410</v>
      </c>
      <c r="G54" s="8">
        <v>0.68300000000000005</v>
      </c>
      <c r="H54" s="3">
        <v>120</v>
      </c>
      <c r="I54" s="3">
        <v>13</v>
      </c>
      <c r="J54" s="3">
        <v>8</v>
      </c>
      <c r="K54" s="3">
        <v>2</v>
      </c>
      <c r="L54" s="3">
        <v>96</v>
      </c>
      <c r="M54" s="3">
        <v>18</v>
      </c>
      <c r="N54" s="3">
        <v>3</v>
      </c>
      <c r="O54" s="3">
        <v>8</v>
      </c>
      <c r="P54" s="3">
        <v>3</v>
      </c>
      <c r="Q54" s="3">
        <v>0</v>
      </c>
      <c r="R54" s="3">
        <v>9</v>
      </c>
      <c r="S54" s="3">
        <v>0</v>
      </c>
      <c r="T54" s="3">
        <v>271</v>
      </c>
    </row>
    <row r="55" spans="1:20">
      <c r="A55" s="2" t="s">
        <v>196</v>
      </c>
      <c r="B55" s="3">
        <v>37</v>
      </c>
      <c r="C55" s="3">
        <v>13</v>
      </c>
      <c r="D55" s="3">
        <v>698</v>
      </c>
      <c r="E55" s="3">
        <v>748</v>
      </c>
      <c r="F55" s="3">
        <v>1095</v>
      </c>
      <c r="G55" s="8">
        <v>0.68300000000000005</v>
      </c>
      <c r="H55" s="3">
        <v>325</v>
      </c>
      <c r="I55" s="3">
        <v>30</v>
      </c>
      <c r="J55" s="3">
        <v>20</v>
      </c>
      <c r="K55" s="3">
        <v>6</v>
      </c>
      <c r="L55" s="3">
        <v>286</v>
      </c>
      <c r="M55" s="3">
        <v>30</v>
      </c>
      <c r="N55" s="3">
        <v>1</v>
      </c>
      <c r="O55" s="3">
        <v>5</v>
      </c>
      <c r="P55" s="3">
        <v>4</v>
      </c>
      <c r="Q55" s="3">
        <v>0</v>
      </c>
      <c r="R55" s="3">
        <v>41</v>
      </c>
      <c r="S55" s="3">
        <v>0</v>
      </c>
      <c r="T55" s="3">
        <v>707</v>
      </c>
    </row>
    <row r="56" spans="1:20">
      <c r="A56" s="2" t="s">
        <v>198</v>
      </c>
      <c r="B56" s="3">
        <v>82</v>
      </c>
      <c r="C56" s="3">
        <v>2</v>
      </c>
      <c r="D56" s="3">
        <v>426</v>
      </c>
      <c r="E56" s="3">
        <v>510</v>
      </c>
      <c r="F56" s="3">
        <v>662</v>
      </c>
      <c r="G56" s="8">
        <v>0.77</v>
      </c>
      <c r="H56" s="3">
        <v>248</v>
      </c>
      <c r="I56" s="3">
        <v>19</v>
      </c>
      <c r="J56" s="3">
        <v>12</v>
      </c>
      <c r="K56" s="3">
        <v>3</v>
      </c>
      <c r="L56" s="3">
        <v>183</v>
      </c>
      <c r="M56" s="3">
        <v>23</v>
      </c>
      <c r="N56" s="3">
        <v>0</v>
      </c>
      <c r="O56" s="3">
        <v>6</v>
      </c>
      <c r="P56" s="3">
        <v>3</v>
      </c>
      <c r="Q56" s="3">
        <v>0</v>
      </c>
      <c r="R56" s="3">
        <v>12</v>
      </c>
      <c r="S56" s="3">
        <v>1</v>
      </c>
      <c r="T56" s="3">
        <v>497</v>
      </c>
    </row>
    <row r="57" spans="1:20">
      <c r="A57" s="2" t="s">
        <v>200</v>
      </c>
      <c r="B57" s="3">
        <v>35</v>
      </c>
      <c r="C57" s="3">
        <v>4</v>
      </c>
      <c r="D57" s="3">
        <v>626</v>
      </c>
      <c r="E57" s="3">
        <v>665</v>
      </c>
      <c r="F57" s="3">
        <v>957</v>
      </c>
      <c r="G57" s="8">
        <v>0.69499999999999995</v>
      </c>
      <c r="H57" s="3">
        <v>234</v>
      </c>
      <c r="I57" s="3">
        <v>27</v>
      </c>
      <c r="J57" s="3">
        <v>26</v>
      </c>
      <c r="K57" s="3">
        <v>3</v>
      </c>
      <c r="L57" s="3">
        <v>292</v>
      </c>
      <c r="M57" s="3">
        <v>33</v>
      </c>
      <c r="N57" s="3">
        <v>3</v>
      </c>
      <c r="O57" s="3">
        <v>7</v>
      </c>
      <c r="P57" s="3">
        <v>2</v>
      </c>
      <c r="Q57" s="3">
        <v>1</v>
      </c>
      <c r="R57" s="3">
        <v>36</v>
      </c>
      <c r="S57" s="3">
        <v>1</v>
      </c>
      <c r="T57" s="3">
        <v>628</v>
      </c>
    </row>
    <row r="58" spans="1:20">
      <c r="A58" s="2" t="s">
        <v>202</v>
      </c>
      <c r="B58" s="3">
        <v>37</v>
      </c>
      <c r="C58" s="3">
        <v>9</v>
      </c>
      <c r="D58" s="3">
        <v>613</v>
      </c>
      <c r="E58" s="3">
        <v>659</v>
      </c>
      <c r="F58" s="3">
        <v>979</v>
      </c>
      <c r="G58" s="8">
        <v>0.67300000000000004</v>
      </c>
      <c r="H58" s="3">
        <v>302</v>
      </c>
      <c r="I58" s="3">
        <v>23</v>
      </c>
      <c r="J58" s="3">
        <v>17</v>
      </c>
      <c r="K58" s="3">
        <v>2</v>
      </c>
      <c r="L58" s="3">
        <v>231</v>
      </c>
      <c r="M58" s="3">
        <v>31</v>
      </c>
      <c r="N58" s="3">
        <v>2</v>
      </c>
      <c r="O58" s="3">
        <v>10</v>
      </c>
      <c r="P58" s="3">
        <v>8</v>
      </c>
      <c r="Q58" s="3">
        <v>1</v>
      </c>
      <c r="R58" s="3">
        <v>32</v>
      </c>
      <c r="S58" s="3">
        <v>0</v>
      </c>
      <c r="T58" s="3">
        <v>627</v>
      </c>
    </row>
    <row r="59" spans="1:20">
      <c r="A59" s="2" t="s">
        <v>203</v>
      </c>
      <c r="B59" s="3">
        <v>29</v>
      </c>
      <c r="C59" s="3">
        <v>3</v>
      </c>
      <c r="D59" s="3">
        <v>296</v>
      </c>
      <c r="E59" s="3">
        <v>328</v>
      </c>
      <c r="F59" s="3">
        <v>484</v>
      </c>
      <c r="G59" s="8">
        <v>0.67800000000000005</v>
      </c>
      <c r="H59" s="3">
        <v>142</v>
      </c>
      <c r="I59" s="3">
        <v>17</v>
      </c>
      <c r="J59" s="3">
        <v>7</v>
      </c>
      <c r="K59" s="3">
        <v>4</v>
      </c>
      <c r="L59" s="3">
        <v>119</v>
      </c>
      <c r="M59" s="3">
        <v>11</v>
      </c>
      <c r="N59" s="3">
        <v>0</v>
      </c>
      <c r="O59" s="3">
        <v>7</v>
      </c>
      <c r="P59" s="3">
        <v>1</v>
      </c>
      <c r="Q59" s="3">
        <v>0</v>
      </c>
      <c r="R59" s="3">
        <v>20</v>
      </c>
      <c r="S59" s="3">
        <v>0</v>
      </c>
      <c r="T59" s="3">
        <v>308</v>
      </c>
    </row>
    <row r="60" spans="1:20">
      <c r="A60" s="2" t="s">
        <v>205</v>
      </c>
      <c r="B60" s="3">
        <v>24</v>
      </c>
      <c r="C60" s="3">
        <v>1</v>
      </c>
      <c r="D60" s="3">
        <v>294</v>
      </c>
      <c r="E60" s="3">
        <v>319</v>
      </c>
      <c r="F60" s="3">
        <v>443</v>
      </c>
      <c r="G60" s="8">
        <v>0.72</v>
      </c>
      <c r="H60" s="3">
        <v>132</v>
      </c>
      <c r="I60" s="3">
        <v>10</v>
      </c>
      <c r="J60" s="3">
        <v>21</v>
      </c>
      <c r="K60" s="3">
        <v>2</v>
      </c>
      <c r="L60" s="3">
        <v>111</v>
      </c>
      <c r="M60" s="3">
        <v>16</v>
      </c>
      <c r="N60" s="3">
        <v>0</v>
      </c>
      <c r="O60" s="3">
        <v>1</v>
      </c>
      <c r="P60" s="3">
        <v>6</v>
      </c>
      <c r="Q60" s="3">
        <v>0</v>
      </c>
      <c r="R60" s="3">
        <v>19</v>
      </c>
      <c r="S60" s="3">
        <v>1</v>
      </c>
      <c r="T60" s="3">
        <v>299</v>
      </c>
    </row>
    <row r="61" spans="1:20">
      <c r="A61" s="2" t="s">
        <v>207</v>
      </c>
      <c r="B61" s="3">
        <v>16</v>
      </c>
      <c r="C61" s="3">
        <v>9</v>
      </c>
      <c r="D61" s="3">
        <v>555</v>
      </c>
      <c r="E61" s="3">
        <v>580</v>
      </c>
      <c r="F61" s="3">
        <v>794</v>
      </c>
      <c r="G61" s="8">
        <v>0.73</v>
      </c>
      <c r="H61" s="3">
        <v>196</v>
      </c>
      <c r="I61" s="3">
        <v>21</v>
      </c>
      <c r="J61" s="3">
        <v>28</v>
      </c>
      <c r="K61" s="3">
        <v>7</v>
      </c>
      <c r="L61" s="3">
        <v>267</v>
      </c>
      <c r="M61" s="3">
        <v>30</v>
      </c>
      <c r="N61" s="3">
        <v>3</v>
      </c>
      <c r="O61" s="3">
        <v>3</v>
      </c>
      <c r="P61" s="3">
        <v>3</v>
      </c>
      <c r="Q61" s="3">
        <v>0</v>
      </c>
      <c r="R61" s="3">
        <v>22</v>
      </c>
      <c r="S61" s="3">
        <v>0</v>
      </c>
      <c r="T61" s="3">
        <v>558</v>
      </c>
    </row>
    <row r="62" spans="1:20">
      <c r="A62" s="2" t="s">
        <v>208</v>
      </c>
      <c r="B62" s="3">
        <v>24</v>
      </c>
      <c r="C62" s="3">
        <v>3</v>
      </c>
      <c r="D62" s="3">
        <v>484</v>
      </c>
      <c r="E62" s="3">
        <v>511</v>
      </c>
      <c r="F62" s="3">
        <v>723</v>
      </c>
      <c r="G62" s="8">
        <v>0.70699999999999996</v>
      </c>
      <c r="H62" s="3">
        <v>198</v>
      </c>
      <c r="I62" s="3">
        <v>22</v>
      </c>
      <c r="J62" s="3">
        <v>7</v>
      </c>
      <c r="K62" s="3">
        <v>4</v>
      </c>
      <c r="L62" s="3">
        <v>223</v>
      </c>
      <c r="M62" s="3">
        <v>16</v>
      </c>
      <c r="N62" s="3">
        <v>1</v>
      </c>
      <c r="O62" s="3">
        <v>6</v>
      </c>
      <c r="P62" s="3">
        <v>4</v>
      </c>
      <c r="Q62" s="3">
        <v>0</v>
      </c>
      <c r="R62" s="3">
        <v>29</v>
      </c>
      <c r="S62" s="3">
        <v>1</v>
      </c>
      <c r="T62" s="3">
        <v>481</v>
      </c>
    </row>
    <row r="63" spans="1:20">
      <c r="A63" s="2" t="s">
        <v>210</v>
      </c>
      <c r="B63" s="3">
        <v>16</v>
      </c>
      <c r="C63" s="3">
        <v>8</v>
      </c>
      <c r="D63" s="3">
        <v>420</v>
      </c>
      <c r="E63" s="3">
        <v>444</v>
      </c>
      <c r="F63" s="3">
        <v>693</v>
      </c>
      <c r="G63" s="8">
        <v>0.64100000000000001</v>
      </c>
      <c r="H63" s="3">
        <v>166</v>
      </c>
      <c r="I63" s="3">
        <v>23</v>
      </c>
      <c r="J63" s="3">
        <v>20</v>
      </c>
      <c r="K63" s="3">
        <v>1</v>
      </c>
      <c r="L63" s="3">
        <v>186</v>
      </c>
      <c r="M63" s="3">
        <v>17</v>
      </c>
      <c r="N63" s="3">
        <v>2</v>
      </c>
      <c r="O63" s="3">
        <v>3</v>
      </c>
      <c r="P63" s="3">
        <v>3</v>
      </c>
      <c r="Q63" s="3">
        <v>0</v>
      </c>
      <c r="R63" s="3">
        <v>23</v>
      </c>
      <c r="S63" s="3">
        <v>0</v>
      </c>
      <c r="T63" s="3">
        <v>421</v>
      </c>
    </row>
    <row r="64" spans="1:20">
      <c r="A64" s="2" t="s">
        <v>212</v>
      </c>
      <c r="B64" s="3">
        <v>7</v>
      </c>
      <c r="C64" s="3">
        <v>3</v>
      </c>
      <c r="D64" s="3">
        <v>156</v>
      </c>
      <c r="E64" s="3">
        <v>166</v>
      </c>
      <c r="F64" s="3">
        <v>241</v>
      </c>
      <c r="G64" s="8">
        <v>0.68899999999999995</v>
      </c>
      <c r="H64" s="3">
        <v>77</v>
      </c>
      <c r="I64" s="3">
        <v>4</v>
      </c>
      <c r="J64" s="3">
        <v>5</v>
      </c>
      <c r="K64" s="3">
        <v>0</v>
      </c>
      <c r="L64" s="3">
        <v>63</v>
      </c>
      <c r="M64" s="3">
        <v>6</v>
      </c>
      <c r="N64" s="3">
        <v>0</v>
      </c>
      <c r="O64" s="3">
        <v>3</v>
      </c>
      <c r="P64" s="3">
        <v>4</v>
      </c>
      <c r="Q64" s="3">
        <v>0</v>
      </c>
      <c r="R64" s="3">
        <v>4</v>
      </c>
      <c r="S64" s="3">
        <v>0</v>
      </c>
      <c r="T64" s="3">
        <v>162</v>
      </c>
    </row>
    <row r="65" spans="1:20">
      <c r="A65" s="2" t="s">
        <v>98</v>
      </c>
      <c r="B65" s="3">
        <v>74</v>
      </c>
      <c r="C65" s="3">
        <v>10</v>
      </c>
      <c r="D65" s="3">
        <v>981</v>
      </c>
      <c r="E65" s="3">
        <v>1065</v>
      </c>
      <c r="F65" s="3">
        <v>1554</v>
      </c>
      <c r="G65" s="8">
        <v>0.68500000000000005</v>
      </c>
      <c r="H65" s="3">
        <v>425</v>
      </c>
      <c r="I65" s="3">
        <v>45</v>
      </c>
      <c r="J65" s="3">
        <v>26</v>
      </c>
      <c r="K65" s="3">
        <v>5</v>
      </c>
      <c r="L65" s="3">
        <v>436</v>
      </c>
      <c r="M65" s="3">
        <v>41</v>
      </c>
      <c r="N65" s="3">
        <v>2</v>
      </c>
      <c r="O65" s="3">
        <v>13</v>
      </c>
      <c r="P65" s="3">
        <v>10</v>
      </c>
      <c r="Q65" s="3">
        <v>0</v>
      </c>
      <c r="R65" s="3">
        <v>61</v>
      </c>
      <c r="S65" s="3">
        <v>1</v>
      </c>
      <c r="T65" s="3">
        <v>1003</v>
      </c>
    </row>
    <row r="66" spans="1:20">
      <c r="A66" s="2" t="s">
        <v>214</v>
      </c>
      <c r="B66" s="3">
        <v>76</v>
      </c>
      <c r="C66" s="3">
        <v>22</v>
      </c>
      <c r="D66" s="3">
        <v>1017</v>
      </c>
      <c r="E66" s="3">
        <v>1115</v>
      </c>
      <c r="F66" s="3">
        <v>1584</v>
      </c>
      <c r="G66" s="8">
        <v>0.70399999999999996</v>
      </c>
      <c r="H66" s="3">
        <v>538</v>
      </c>
      <c r="I66" s="3">
        <v>35</v>
      </c>
      <c r="J66" s="3">
        <v>25</v>
      </c>
      <c r="K66" s="3">
        <v>10</v>
      </c>
      <c r="L66" s="3">
        <v>395</v>
      </c>
      <c r="M66" s="3">
        <v>46</v>
      </c>
      <c r="N66" s="3">
        <v>4</v>
      </c>
      <c r="O66" s="3">
        <v>5</v>
      </c>
      <c r="P66" s="3">
        <v>10</v>
      </c>
      <c r="Q66" s="3">
        <v>0</v>
      </c>
      <c r="R66" s="3">
        <v>45</v>
      </c>
      <c r="S66" s="3">
        <v>2</v>
      </c>
      <c r="T66" s="3">
        <v>1068</v>
      </c>
    </row>
    <row r="67" spans="1:20">
      <c r="A67" s="2" t="s">
        <v>216</v>
      </c>
      <c r="B67" s="3">
        <v>110</v>
      </c>
      <c r="C67" s="3">
        <v>11</v>
      </c>
      <c r="D67" s="3">
        <v>922</v>
      </c>
      <c r="E67" s="3">
        <v>1043</v>
      </c>
      <c r="F67" s="3">
        <v>1451</v>
      </c>
      <c r="G67" s="8">
        <v>0.71899999999999997</v>
      </c>
      <c r="H67" s="3">
        <v>410</v>
      </c>
      <c r="I67" s="3">
        <v>41</v>
      </c>
      <c r="J67" s="3">
        <v>32</v>
      </c>
      <c r="K67" s="3">
        <v>8</v>
      </c>
      <c r="L67" s="3">
        <v>432</v>
      </c>
      <c r="M67" s="3">
        <v>45</v>
      </c>
      <c r="N67" s="3">
        <v>1</v>
      </c>
      <c r="O67" s="3">
        <v>10</v>
      </c>
      <c r="P67" s="3">
        <v>2</v>
      </c>
      <c r="Q67" s="3">
        <v>0</v>
      </c>
      <c r="R67" s="3">
        <v>61</v>
      </c>
      <c r="S67" s="3">
        <v>1</v>
      </c>
      <c r="T67" s="3">
        <v>981</v>
      </c>
    </row>
    <row r="68" spans="1:20">
      <c r="A68" s="2" t="s">
        <v>101</v>
      </c>
      <c r="B68" s="3">
        <v>69</v>
      </c>
      <c r="C68" s="3">
        <v>19</v>
      </c>
      <c r="D68" s="3">
        <v>834</v>
      </c>
      <c r="E68" s="3">
        <v>922</v>
      </c>
      <c r="F68" s="3">
        <v>1427</v>
      </c>
      <c r="G68" s="8">
        <v>0.64600000000000002</v>
      </c>
      <c r="H68" s="3">
        <v>434</v>
      </c>
      <c r="I68" s="3">
        <v>38</v>
      </c>
      <c r="J68" s="3">
        <v>32</v>
      </c>
      <c r="K68" s="3">
        <v>5</v>
      </c>
      <c r="L68" s="3">
        <v>318</v>
      </c>
      <c r="M68" s="3">
        <v>31</v>
      </c>
      <c r="N68" s="3">
        <v>4</v>
      </c>
      <c r="O68" s="3">
        <v>11</v>
      </c>
      <c r="P68" s="3">
        <v>8</v>
      </c>
      <c r="Q68" s="3">
        <v>0</v>
      </c>
      <c r="R68" s="3">
        <v>40</v>
      </c>
      <c r="S68" s="3">
        <v>1</v>
      </c>
      <c r="T68" s="3">
        <v>881</v>
      </c>
    </row>
    <row r="69" spans="1:20">
      <c r="A69" s="2" t="s">
        <v>102</v>
      </c>
      <c r="B69" s="3">
        <v>0</v>
      </c>
      <c r="C69" s="3">
        <v>0</v>
      </c>
      <c r="D69" s="3">
        <v>37</v>
      </c>
      <c r="E69" s="3">
        <v>37</v>
      </c>
      <c r="F69" s="3">
        <v>62</v>
      </c>
      <c r="G69" s="8">
        <v>0.59699999999999998</v>
      </c>
      <c r="H69" s="3">
        <v>21</v>
      </c>
      <c r="I69" s="3">
        <v>2</v>
      </c>
      <c r="J69" s="3">
        <v>0</v>
      </c>
      <c r="K69" s="3">
        <v>0</v>
      </c>
      <c r="L69" s="3">
        <v>8</v>
      </c>
      <c r="M69" s="3">
        <v>1</v>
      </c>
      <c r="N69" s="3">
        <v>0</v>
      </c>
      <c r="O69" s="3">
        <v>3</v>
      </c>
      <c r="P69" s="3">
        <v>1</v>
      </c>
      <c r="Q69" s="3">
        <v>0</v>
      </c>
      <c r="R69" s="3">
        <v>1</v>
      </c>
      <c r="S69" s="3">
        <v>0</v>
      </c>
      <c r="T69" s="3">
        <v>36</v>
      </c>
    </row>
    <row r="70" spans="1:20">
      <c r="A70" s="2" t="s">
        <v>103</v>
      </c>
      <c r="B70" s="3">
        <v>3</v>
      </c>
      <c r="C70" s="3">
        <v>4</v>
      </c>
      <c r="D70" s="3">
        <v>86</v>
      </c>
      <c r="E70" s="3">
        <v>93</v>
      </c>
      <c r="F70" s="3">
        <v>135</v>
      </c>
      <c r="G70" s="8">
        <v>0.68899999999999995</v>
      </c>
      <c r="H70" s="3">
        <v>46</v>
      </c>
      <c r="I70" s="3">
        <v>3</v>
      </c>
      <c r="J70" s="3">
        <v>2</v>
      </c>
      <c r="K70" s="3">
        <v>0</v>
      </c>
      <c r="L70" s="3">
        <v>30</v>
      </c>
      <c r="M70" s="3">
        <v>0</v>
      </c>
      <c r="N70" s="3">
        <v>0</v>
      </c>
      <c r="O70" s="3">
        <v>2</v>
      </c>
      <c r="P70" s="3">
        <v>2</v>
      </c>
      <c r="Q70" s="3">
        <v>0</v>
      </c>
      <c r="R70" s="3">
        <v>8</v>
      </c>
      <c r="S70" s="3">
        <v>0</v>
      </c>
      <c r="T70" s="3">
        <v>85</v>
      </c>
    </row>
    <row r="71" spans="1:20">
      <c r="A71" s="2" t="s">
        <v>104</v>
      </c>
      <c r="B71" s="3">
        <v>5</v>
      </c>
      <c r="C71" s="3">
        <v>0</v>
      </c>
      <c r="D71" s="3">
        <v>211</v>
      </c>
      <c r="E71" s="3">
        <v>216</v>
      </c>
      <c r="F71" s="3">
        <v>324</v>
      </c>
      <c r="G71" s="8">
        <v>0.66700000000000004</v>
      </c>
      <c r="H71" s="3">
        <v>79</v>
      </c>
      <c r="I71" s="3">
        <v>8</v>
      </c>
      <c r="J71" s="3">
        <v>8</v>
      </c>
      <c r="K71" s="3">
        <v>1</v>
      </c>
      <c r="L71" s="3">
        <v>97</v>
      </c>
      <c r="M71" s="3">
        <v>15</v>
      </c>
      <c r="N71" s="3">
        <v>0</v>
      </c>
      <c r="O71" s="3">
        <v>2</v>
      </c>
      <c r="P71" s="3">
        <v>1</v>
      </c>
      <c r="Q71" s="3">
        <v>0</v>
      </c>
      <c r="R71" s="3">
        <v>5</v>
      </c>
      <c r="S71" s="3">
        <v>0</v>
      </c>
      <c r="T71" s="3">
        <v>211</v>
      </c>
    </row>
    <row r="72" spans="1:20">
      <c r="A72" s="2" t="s">
        <v>105</v>
      </c>
      <c r="B72" s="3">
        <v>28</v>
      </c>
      <c r="C72" s="3">
        <v>9</v>
      </c>
      <c r="D72" s="3">
        <v>475</v>
      </c>
      <c r="E72" s="3">
        <v>512</v>
      </c>
      <c r="F72" s="3">
        <v>805</v>
      </c>
      <c r="G72" s="8">
        <v>0.63600000000000001</v>
      </c>
      <c r="H72" s="3">
        <v>192</v>
      </c>
      <c r="I72" s="3">
        <v>18</v>
      </c>
      <c r="J72" s="3">
        <v>17</v>
      </c>
      <c r="K72" s="3">
        <v>1</v>
      </c>
      <c r="L72" s="3">
        <v>220</v>
      </c>
      <c r="M72" s="3">
        <v>17</v>
      </c>
      <c r="N72" s="3">
        <v>3</v>
      </c>
      <c r="O72" s="3">
        <v>10</v>
      </c>
      <c r="P72" s="3">
        <v>4</v>
      </c>
      <c r="Q72" s="3">
        <v>0</v>
      </c>
      <c r="R72" s="3">
        <v>29</v>
      </c>
      <c r="S72" s="3">
        <v>1</v>
      </c>
      <c r="T72" s="3">
        <v>482</v>
      </c>
    </row>
    <row r="73" spans="1:20">
      <c r="A73" s="2" t="s">
        <v>106</v>
      </c>
      <c r="B73" s="3">
        <v>3</v>
      </c>
      <c r="C73" s="3">
        <v>2</v>
      </c>
      <c r="D73" s="3">
        <v>124</v>
      </c>
      <c r="E73" s="3">
        <v>129</v>
      </c>
      <c r="F73" s="3">
        <v>164</v>
      </c>
      <c r="G73" s="8">
        <v>0.78700000000000003</v>
      </c>
      <c r="H73" s="3">
        <v>57</v>
      </c>
      <c r="I73" s="3">
        <v>7</v>
      </c>
      <c r="J73" s="3">
        <v>2</v>
      </c>
      <c r="K73" s="3">
        <v>0</v>
      </c>
      <c r="L73" s="3">
        <v>45</v>
      </c>
      <c r="M73" s="3">
        <v>4</v>
      </c>
      <c r="N73" s="3">
        <v>1</v>
      </c>
      <c r="O73" s="3">
        <v>0</v>
      </c>
      <c r="P73" s="3">
        <v>2</v>
      </c>
      <c r="Q73" s="3">
        <v>0</v>
      </c>
      <c r="R73" s="3">
        <v>11</v>
      </c>
      <c r="S73" s="3">
        <v>0</v>
      </c>
      <c r="T73" s="3">
        <v>118</v>
      </c>
    </row>
    <row r="74" spans="1:20">
      <c r="A74" s="2" t="s">
        <v>223</v>
      </c>
      <c r="B74" s="3">
        <v>3168</v>
      </c>
      <c r="C74" s="3">
        <v>574</v>
      </c>
      <c r="D74" s="3">
        <v>34870</v>
      </c>
      <c r="E74" s="3">
        <v>38612</v>
      </c>
      <c r="F74" s="3">
        <v>56278</v>
      </c>
      <c r="G74" s="8">
        <v>0.68600000000000005</v>
      </c>
      <c r="H74" s="3">
        <v>17698</v>
      </c>
      <c r="I74" s="3">
        <v>1462</v>
      </c>
      <c r="J74" s="3">
        <v>1263</v>
      </c>
      <c r="K74" s="3">
        <v>288</v>
      </c>
      <c r="L74" s="3">
        <v>13548</v>
      </c>
      <c r="M74" s="3">
        <v>1581</v>
      </c>
      <c r="N74" s="3">
        <v>116</v>
      </c>
      <c r="O74" s="3">
        <v>464</v>
      </c>
      <c r="P74" s="3">
        <v>330</v>
      </c>
      <c r="Q74" s="3">
        <v>12</v>
      </c>
      <c r="R74" s="3">
        <v>1797</v>
      </c>
      <c r="S74" s="3">
        <v>53</v>
      </c>
      <c r="T74" s="3">
        <v>36762</v>
      </c>
    </row>
    <row r="76" spans="1:20">
      <c r="A76" s="2" t="s">
        <v>224</v>
      </c>
      <c r="B76" s="2">
        <v>36762</v>
      </c>
    </row>
    <row r="77" spans="1:20">
      <c r="A77" s="2" t="s">
        <v>19</v>
      </c>
      <c r="B77" s="2">
        <v>1797</v>
      </c>
    </row>
    <row r="78" spans="1:20">
      <c r="A78" s="2" t="s">
        <v>20</v>
      </c>
      <c r="B78" s="2">
        <v>53</v>
      </c>
    </row>
    <row r="79" spans="1:20">
      <c r="A79" s="2" t="s">
        <v>39</v>
      </c>
      <c r="B79" s="2">
        <f>SUM(B76:B78)</f>
        <v>38612</v>
      </c>
    </row>
    <row r="81" spans="1:3">
      <c r="A81" s="2" t="s">
        <v>12</v>
      </c>
      <c r="B81" s="2">
        <v>20711</v>
      </c>
      <c r="C81" s="11">
        <v>0.57599999999999996</v>
      </c>
    </row>
    <row r="82" spans="1:3">
      <c r="A82" s="2" t="s">
        <v>21</v>
      </c>
      <c r="B82" s="2">
        <v>15245</v>
      </c>
      <c r="C82" s="11">
        <v>0.97</v>
      </c>
    </row>
    <row r="83" spans="1:3">
      <c r="A83" s="2" t="s">
        <v>240</v>
      </c>
      <c r="B83" s="2">
        <v>464</v>
      </c>
      <c r="C83" s="11">
        <v>0.58399999999999996</v>
      </c>
    </row>
    <row r="84" spans="1:3">
      <c r="A84" s="2" t="s">
        <v>241</v>
      </c>
      <c r="B84" s="2">
        <v>330</v>
      </c>
      <c r="C84" s="11">
        <v>1</v>
      </c>
    </row>
  </sheetData>
  <mergeCells count="3">
    <mergeCell ref="A1:C1"/>
    <mergeCell ref="H1:K1"/>
    <mergeCell ref="L1:N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baseColWidth="10" defaultColWidth="14.5" defaultRowHeight="15.75" customHeight="1" x14ac:dyDescent="0"/>
  <cols>
    <col min="1" max="1" width="19.5" customWidth="1"/>
    <col min="2" max="2" width="15.5" customWidth="1"/>
    <col min="8" max="8" width="17.33203125" customWidth="1"/>
    <col min="9" max="9" width="15.6640625" customWidth="1"/>
    <col min="10" max="10" width="9" customWidth="1"/>
    <col min="11" max="11" width="7" customWidth="1"/>
    <col min="12" max="12" width="5.83203125" customWidth="1"/>
    <col min="13" max="13" width="15.33203125" customWidth="1"/>
  </cols>
  <sheetData>
    <row r="1" spans="1:13">
      <c r="A1" s="20" t="s">
        <v>1325</v>
      </c>
      <c r="B1" s="21"/>
      <c r="F1" s="3" t="s">
        <v>3</v>
      </c>
      <c r="G1" s="3" t="s">
        <v>4</v>
      </c>
      <c r="H1" s="4" t="s">
        <v>1326</v>
      </c>
      <c r="I1" s="4" t="s">
        <v>1327</v>
      </c>
      <c r="J1" s="4" t="s">
        <v>1328</v>
      </c>
      <c r="K1" s="4" t="s">
        <v>19</v>
      </c>
      <c r="L1" s="4" t="s">
        <v>20</v>
      </c>
      <c r="M1" s="4" t="s">
        <v>18</v>
      </c>
    </row>
    <row r="2" spans="1:13">
      <c r="F2" s="5"/>
      <c r="G2" s="5"/>
      <c r="H2" s="3" t="s">
        <v>28</v>
      </c>
      <c r="I2" s="3" t="s">
        <v>28</v>
      </c>
      <c r="J2" s="5"/>
      <c r="K2" s="5"/>
      <c r="L2" s="5"/>
      <c r="M2" s="5"/>
    </row>
    <row r="3" spans="1:13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3" t="s">
        <v>39</v>
      </c>
      <c r="K3" s="5"/>
      <c r="L3" s="5"/>
      <c r="M3" s="5"/>
    </row>
    <row r="4" spans="1:1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2" t="s">
        <v>167</v>
      </c>
      <c r="B5" s="3">
        <v>62</v>
      </c>
      <c r="C5" s="3">
        <v>12</v>
      </c>
      <c r="D5" s="3">
        <v>937</v>
      </c>
      <c r="E5" s="3">
        <v>1011</v>
      </c>
      <c r="F5" s="3">
        <v>1407</v>
      </c>
      <c r="G5" s="8">
        <v>0.71899999999999997</v>
      </c>
      <c r="H5" s="3">
        <v>742</v>
      </c>
      <c r="I5" s="3">
        <v>694</v>
      </c>
      <c r="J5" s="3">
        <v>0</v>
      </c>
      <c r="K5" s="3">
        <v>584</v>
      </c>
      <c r="L5" s="3">
        <v>2</v>
      </c>
      <c r="M5" s="3">
        <v>1436</v>
      </c>
    </row>
    <row r="6" spans="1:13">
      <c r="A6" s="2" t="s">
        <v>169</v>
      </c>
      <c r="B6" s="3">
        <v>24</v>
      </c>
      <c r="C6" s="3">
        <v>3</v>
      </c>
      <c r="D6" s="3">
        <v>538</v>
      </c>
      <c r="E6" s="3">
        <v>565</v>
      </c>
      <c r="F6" s="3">
        <v>852</v>
      </c>
      <c r="G6" s="8">
        <v>0.66300000000000003</v>
      </c>
      <c r="H6" s="3">
        <v>375</v>
      </c>
      <c r="I6" s="3">
        <v>382</v>
      </c>
      <c r="J6" s="3">
        <v>3</v>
      </c>
      <c r="K6" s="3">
        <v>366</v>
      </c>
      <c r="L6" s="3">
        <v>4</v>
      </c>
      <c r="M6" s="3">
        <v>760</v>
      </c>
    </row>
    <row r="7" spans="1:13">
      <c r="A7" s="2" t="s">
        <v>1329</v>
      </c>
      <c r="B7" s="3">
        <v>86</v>
      </c>
      <c r="C7" s="3">
        <v>15</v>
      </c>
      <c r="D7" s="3">
        <v>1475</v>
      </c>
      <c r="E7" s="3">
        <v>1576</v>
      </c>
      <c r="F7" s="3">
        <v>2259</v>
      </c>
      <c r="G7" s="8">
        <v>0.69799999999999995</v>
      </c>
      <c r="H7" s="3">
        <v>1117</v>
      </c>
      <c r="I7" s="3">
        <v>1076</v>
      </c>
      <c r="J7" s="3">
        <v>3</v>
      </c>
      <c r="K7" s="3">
        <v>950</v>
      </c>
      <c r="L7" s="3">
        <v>6</v>
      </c>
      <c r="M7" s="3">
        <v>2196</v>
      </c>
    </row>
    <row r="9" spans="1:13">
      <c r="A9" s="2" t="s">
        <v>224</v>
      </c>
      <c r="B9" s="2">
        <v>2196</v>
      </c>
    </row>
    <row r="10" spans="1:13">
      <c r="A10" s="2" t="s">
        <v>19</v>
      </c>
      <c r="B10" s="2">
        <v>950</v>
      </c>
    </row>
    <row r="11" spans="1:13">
      <c r="A11" s="2" t="s">
        <v>20</v>
      </c>
      <c r="B11" s="2">
        <v>6</v>
      </c>
    </row>
    <row r="12" spans="1:13">
      <c r="A12" s="2" t="s">
        <v>39</v>
      </c>
      <c r="B12" s="2">
        <f>SUM(B9:B11)</f>
        <v>3152</v>
      </c>
    </row>
    <row r="14" spans="1:13">
      <c r="A14" s="2" t="s">
        <v>1326</v>
      </c>
      <c r="B14" s="2">
        <v>1117</v>
      </c>
      <c r="C14" s="11">
        <v>0.50900000000000001</v>
      </c>
    </row>
    <row r="15" spans="1:13">
      <c r="A15" s="2" t="s">
        <v>1327</v>
      </c>
      <c r="B15" s="2">
        <v>1076</v>
      </c>
      <c r="C15" s="11">
        <v>0.49</v>
      </c>
    </row>
    <row r="16" spans="1:13">
      <c r="A16" s="2" t="s">
        <v>1333</v>
      </c>
      <c r="B16" s="2">
        <v>1</v>
      </c>
      <c r="C16" s="11">
        <v>0</v>
      </c>
    </row>
    <row r="17" spans="1:3">
      <c r="A17" s="2" t="s">
        <v>1335</v>
      </c>
      <c r="B17" s="2">
        <v>1</v>
      </c>
      <c r="C17" s="11">
        <v>0</v>
      </c>
    </row>
    <row r="18" spans="1:3">
      <c r="A18" s="2" t="s">
        <v>1337</v>
      </c>
      <c r="B18" s="2">
        <v>1</v>
      </c>
      <c r="C18" s="11">
        <v>0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/>
  </sheetViews>
  <sheetFormatPr baseColWidth="10" defaultColWidth="14.5" defaultRowHeight="15.75" customHeight="1" x14ac:dyDescent="0"/>
  <cols>
    <col min="9" max="9" width="17.1640625" customWidth="1"/>
  </cols>
  <sheetData>
    <row r="1" spans="1:14">
      <c r="A1" s="2" t="s">
        <v>1330</v>
      </c>
      <c r="F1" s="3" t="s">
        <v>3</v>
      </c>
      <c r="G1" s="3" t="s">
        <v>4</v>
      </c>
      <c r="H1" s="22" t="s">
        <v>1331</v>
      </c>
      <c r="I1" s="21"/>
      <c r="J1" s="4" t="s">
        <v>1332</v>
      </c>
      <c r="K1" s="4" t="s">
        <v>14</v>
      </c>
      <c r="L1" s="4" t="s">
        <v>19</v>
      </c>
      <c r="M1" s="4" t="s">
        <v>20</v>
      </c>
      <c r="N1" s="4" t="s">
        <v>18</v>
      </c>
    </row>
    <row r="2" spans="1:14">
      <c r="H2" s="3" t="s">
        <v>28</v>
      </c>
      <c r="I2" s="3" t="s">
        <v>1334</v>
      </c>
      <c r="J2" s="3" t="s">
        <v>1336</v>
      </c>
      <c r="K2" s="5"/>
      <c r="L2" s="5"/>
      <c r="M2" s="5"/>
      <c r="N2" s="5"/>
    </row>
    <row r="3" spans="1:14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3" t="s">
        <v>39</v>
      </c>
      <c r="K3" s="3" t="s">
        <v>39</v>
      </c>
      <c r="L3" s="5"/>
      <c r="M3" s="5"/>
      <c r="N3" s="5"/>
    </row>
    <row r="4" spans="1:14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>
      <c r="A5" s="2" t="s">
        <v>167</v>
      </c>
      <c r="B5" s="3">
        <v>62</v>
      </c>
      <c r="C5" s="3">
        <v>12</v>
      </c>
      <c r="D5" s="3">
        <v>937</v>
      </c>
      <c r="E5" s="3">
        <v>1011</v>
      </c>
      <c r="F5" s="3">
        <v>1407</v>
      </c>
      <c r="G5" s="8">
        <v>0.71899999999999997</v>
      </c>
      <c r="H5" s="3">
        <v>625</v>
      </c>
      <c r="I5" s="3">
        <v>43</v>
      </c>
      <c r="J5" s="3">
        <v>246</v>
      </c>
      <c r="K5" s="3">
        <v>1</v>
      </c>
      <c r="L5" s="3">
        <v>94</v>
      </c>
      <c r="M5" s="3">
        <v>2</v>
      </c>
      <c r="N5" s="3">
        <v>915</v>
      </c>
    </row>
    <row r="6" spans="1:14">
      <c r="A6" s="2" t="s">
        <v>169</v>
      </c>
      <c r="B6" s="3">
        <v>24</v>
      </c>
      <c r="C6" s="3">
        <v>3</v>
      </c>
      <c r="D6" s="3">
        <v>538</v>
      </c>
      <c r="E6" s="3">
        <v>565</v>
      </c>
      <c r="F6" s="3">
        <v>852</v>
      </c>
      <c r="G6" s="8">
        <v>0.66300000000000003</v>
      </c>
      <c r="H6" s="3">
        <v>293</v>
      </c>
      <c r="I6" s="3">
        <v>26</v>
      </c>
      <c r="J6" s="3">
        <v>173</v>
      </c>
      <c r="K6" s="3">
        <v>1</v>
      </c>
      <c r="L6" s="3">
        <v>68</v>
      </c>
      <c r="M6" s="3">
        <v>4</v>
      </c>
      <c r="N6" s="3">
        <v>493</v>
      </c>
    </row>
    <row r="7" spans="1:14">
      <c r="A7" s="2" t="s">
        <v>1329</v>
      </c>
      <c r="B7" s="3">
        <v>86</v>
      </c>
      <c r="C7" s="3">
        <v>15</v>
      </c>
      <c r="D7" s="3">
        <v>1475</v>
      </c>
      <c r="E7" s="3">
        <v>1576</v>
      </c>
      <c r="F7" s="3">
        <v>2259</v>
      </c>
      <c r="G7" s="8">
        <v>0.69799999999999995</v>
      </c>
      <c r="H7" s="3">
        <v>918</v>
      </c>
      <c r="I7" s="3">
        <v>69</v>
      </c>
      <c r="J7" s="3">
        <v>419</v>
      </c>
      <c r="K7" s="3">
        <v>2</v>
      </c>
      <c r="L7" s="3">
        <v>162</v>
      </c>
      <c r="M7" s="3">
        <v>6</v>
      </c>
      <c r="N7" s="3">
        <v>1408</v>
      </c>
    </row>
    <row r="9" spans="1:14">
      <c r="A9" s="2" t="s">
        <v>224</v>
      </c>
      <c r="B9" s="2">
        <v>1408</v>
      </c>
    </row>
    <row r="10" spans="1:14">
      <c r="A10" s="2" t="s">
        <v>19</v>
      </c>
      <c r="B10" s="2">
        <v>162</v>
      </c>
    </row>
    <row r="11" spans="1:14">
      <c r="A11" s="2" t="s">
        <v>20</v>
      </c>
      <c r="B11" s="2">
        <v>6</v>
      </c>
    </row>
    <row r="12" spans="1:14">
      <c r="A12" s="2" t="s">
        <v>39</v>
      </c>
      <c r="B12" s="2">
        <v>1576</v>
      </c>
    </row>
    <row r="15" spans="1:14">
      <c r="A15" s="2" t="s">
        <v>1331</v>
      </c>
      <c r="B15" s="2">
        <v>987</v>
      </c>
      <c r="C15" s="11">
        <v>0.70099999999999996</v>
      </c>
    </row>
    <row r="16" spans="1:14">
      <c r="A16" s="2" t="s">
        <v>1332</v>
      </c>
      <c r="B16" s="2">
        <v>419</v>
      </c>
      <c r="C16" s="11">
        <v>0.29799999999999999</v>
      </c>
    </row>
    <row r="17" spans="1:3">
      <c r="A17" s="2" t="s">
        <v>1102</v>
      </c>
      <c r="B17" s="2">
        <v>1</v>
      </c>
      <c r="C17" s="11">
        <v>1E-3</v>
      </c>
    </row>
    <row r="18" spans="1:3">
      <c r="A18" s="2" t="s">
        <v>1338</v>
      </c>
      <c r="B18" s="2">
        <v>1</v>
      </c>
      <c r="C18" s="11">
        <v>1E-3</v>
      </c>
    </row>
  </sheetData>
  <mergeCells count="1">
    <mergeCell ref="H1:I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baseColWidth="10" defaultColWidth="14.5" defaultRowHeight="15.75" customHeight="1" x14ac:dyDescent="0"/>
  <cols>
    <col min="6" max="6" width="15.6640625" customWidth="1"/>
    <col min="8" max="8" width="15.33203125" customWidth="1"/>
  </cols>
  <sheetData>
    <row r="1" spans="1:12">
      <c r="A1" s="20" t="s">
        <v>1207</v>
      </c>
      <c r="B1" s="21"/>
      <c r="C1" s="5"/>
      <c r="D1" s="5"/>
      <c r="E1" s="5"/>
      <c r="F1" s="3" t="s">
        <v>3</v>
      </c>
      <c r="G1" s="3" t="s">
        <v>4</v>
      </c>
      <c r="H1" s="4" t="s">
        <v>1339</v>
      </c>
      <c r="I1" s="4" t="s">
        <v>24</v>
      </c>
      <c r="J1" s="4" t="s">
        <v>19</v>
      </c>
      <c r="K1" s="4" t="s">
        <v>20</v>
      </c>
      <c r="L1" s="4" t="s">
        <v>18</v>
      </c>
    </row>
    <row r="2" spans="1:12">
      <c r="B2" s="5"/>
      <c r="C2" s="5"/>
      <c r="D2" s="5"/>
      <c r="E2" s="5"/>
      <c r="F2" s="5"/>
      <c r="G2" s="5"/>
      <c r="H2" s="3" t="s">
        <v>28</v>
      </c>
      <c r="I2" s="5"/>
      <c r="J2" s="5"/>
      <c r="K2" s="5"/>
      <c r="L2" s="5"/>
    </row>
    <row r="3" spans="1:12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5"/>
      <c r="K3" s="5"/>
      <c r="L3" s="5"/>
    </row>
    <row r="5" spans="1:12">
      <c r="A5" s="2" t="s">
        <v>87</v>
      </c>
      <c r="B5" s="3">
        <v>22</v>
      </c>
      <c r="C5" s="3">
        <v>3</v>
      </c>
      <c r="D5" s="3">
        <v>254</v>
      </c>
      <c r="E5" s="3">
        <v>279</v>
      </c>
      <c r="F5" s="3">
        <v>410</v>
      </c>
      <c r="G5" s="8">
        <v>0.68</v>
      </c>
      <c r="H5" s="3">
        <v>207</v>
      </c>
      <c r="I5" s="3">
        <v>33</v>
      </c>
      <c r="J5" s="3">
        <v>316</v>
      </c>
      <c r="K5" s="3">
        <v>2</v>
      </c>
      <c r="L5" s="3">
        <v>240</v>
      </c>
    </row>
    <row r="7" spans="1:12">
      <c r="A7" s="2" t="s">
        <v>224</v>
      </c>
      <c r="B7" s="2">
        <v>240</v>
      </c>
    </row>
    <row r="8" spans="1:12">
      <c r="A8" s="2" t="s">
        <v>19</v>
      </c>
      <c r="B8" s="2">
        <v>316</v>
      </c>
    </row>
    <row r="9" spans="1:12">
      <c r="A9" s="2" t="s">
        <v>20</v>
      </c>
      <c r="B9" s="2">
        <v>2</v>
      </c>
    </row>
    <row r="10" spans="1:12">
      <c r="A10" s="2" t="s">
        <v>39</v>
      </c>
      <c r="B10" s="2">
        <v>558</v>
      </c>
    </row>
    <row r="13" spans="1:12">
      <c r="A13" s="2" t="s">
        <v>1339</v>
      </c>
      <c r="B13" s="2">
        <v>207</v>
      </c>
      <c r="C13" s="11">
        <v>0.86299999999999999</v>
      </c>
    </row>
    <row r="14" spans="1:12">
      <c r="A14" s="2" t="s">
        <v>1342</v>
      </c>
      <c r="B14" s="2">
        <v>25</v>
      </c>
      <c r="C14" s="11">
        <v>0.104</v>
      </c>
    </row>
    <row r="15" spans="1:12">
      <c r="A15" s="2" t="s">
        <v>1343</v>
      </c>
      <c r="B15" s="2">
        <v>2</v>
      </c>
      <c r="C15" s="11">
        <v>8.0000000000000002E-3</v>
      </c>
    </row>
    <row r="16" spans="1:12">
      <c r="A16" s="2" t="s">
        <v>1345</v>
      </c>
      <c r="B16" s="2">
        <v>1</v>
      </c>
      <c r="C16" s="11">
        <v>4.0000000000000001E-3</v>
      </c>
    </row>
    <row r="17" spans="1:3">
      <c r="A17" s="2" t="s">
        <v>1346</v>
      </c>
      <c r="B17" s="2">
        <v>3</v>
      </c>
      <c r="C17" s="11">
        <v>1.2999999999999999E-2</v>
      </c>
    </row>
    <row r="18" spans="1:3">
      <c r="A18" s="2" t="s">
        <v>1347</v>
      </c>
      <c r="B18" s="2">
        <v>1</v>
      </c>
      <c r="C18" s="11">
        <v>4.0000000000000001E-3</v>
      </c>
    </row>
    <row r="19" spans="1:3">
      <c r="A19" s="2" t="s">
        <v>1348</v>
      </c>
      <c r="B19" s="2">
        <v>1</v>
      </c>
      <c r="C19" s="11">
        <v>4.0000000000000001E-3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/>
  </sheetViews>
  <sheetFormatPr baseColWidth="10" defaultColWidth="14.5" defaultRowHeight="15.75" customHeight="1" x14ac:dyDescent="0"/>
  <cols>
    <col min="1" max="1" width="22" customWidth="1"/>
    <col min="6" max="6" width="15.6640625" customWidth="1"/>
    <col min="11" max="11" width="15.33203125" customWidth="1"/>
  </cols>
  <sheetData>
    <row r="1" spans="1:11">
      <c r="A1" s="20" t="s">
        <v>1344</v>
      </c>
      <c r="B1" s="21"/>
      <c r="F1" s="3" t="s">
        <v>3</v>
      </c>
      <c r="G1" s="3" t="s">
        <v>4</v>
      </c>
      <c r="H1" s="4" t="s">
        <v>1328</v>
      </c>
      <c r="I1" s="4" t="s">
        <v>19</v>
      </c>
      <c r="J1" s="4" t="s">
        <v>20</v>
      </c>
      <c r="K1" s="4" t="s">
        <v>18</v>
      </c>
    </row>
    <row r="3" spans="1:11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5"/>
      <c r="J3" s="5"/>
      <c r="K3" s="5"/>
    </row>
    <row r="4" spans="1:11"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>
      <c r="A5" s="2" t="s">
        <v>173</v>
      </c>
      <c r="B5" s="3">
        <v>74</v>
      </c>
      <c r="C5" s="3">
        <v>15</v>
      </c>
      <c r="D5" s="3">
        <v>732</v>
      </c>
      <c r="E5" s="3">
        <v>821</v>
      </c>
      <c r="F5" s="3">
        <v>1109</v>
      </c>
      <c r="G5" s="8">
        <v>0.74</v>
      </c>
      <c r="H5" s="3">
        <v>261</v>
      </c>
      <c r="I5" s="3">
        <v>1370</v>
      </c>
      <c r="J5" s="3">
        <v>11</v>
      </c>
      <c r="K5" s="3">
        <v>261</v>
      </c>
    </row>
    <row r="7" spans="1:11">
      <c r="A7" s="2" t="s">
        <v>1356</v>
      </c>
      <c r="B7" s="2">
        <v>261</v>
      </c>
    </row>
    <row r="8" spans="1:11">
      <c r="A8" s="2" t="s">
        <v>19</v>
      </c>
      <c r="B8" s="2">
        <v>1370</v>
      </c>
    </row>
    <row r="9" spans="1:11">
      <c r="A9" s="2" t="s">
        <v>20</v>
      </c>
      <c r="B9" s="2">
        <v>11</v>
      </c>
    </row>
    <row r="10" spans="1:11">
      <c r="A10" s="2" t="s">
        <v>39</v>
      </c>
      <c r="B10">
        <f>SUM(B7:B9)</f>
        <v>1642</v>
      </c>
    </row>
    <row r="11" spans="1:11">
      <c r="A11" s="2"/>
    </row>
    <row r="12" spans="1:11">
      <c r="A12" s="2" t="s">
        <v>1250</v>
      </c>
    </row>
    <row r="13" spans="1:11">
      <c r="A13" s="2" t="s">
        <v>1358</v>
      </c>
      <c r="B13" s="2">
        <v>2</v>
      </c>
    </row>
    <row r="14" spans="1:11">
      <c r="A14" s="2" t="s">
        <v>1359</v>
      </c>
      <c r="B14" s="2">
        <v>1</v>
      </c>
    </row>
    <row r="15" spans="1:11">
      <c r="A15" s="2" t="s">
        <v>1360</v>
      </c>
      <c r="B15" s="2">
        <v>1</v>
      </c>
    </row>
    <row r="16" spans="1:11">
      <c r="A16" s="2" t="s">
        <v>1361</v>
      </c>
      <c r="B16" s="2">
        <v>1</v>
      </c>
    </row>
    <row r="17" spans="1:2">
      <c r="A17" s="2" t="s">
        <v>1362</v>
      </c>
      <c r="B17" s="2">
        <v>22</v>
      </c>
    </row>
    <row r="18" spans="1:2">
      <c r="A18" s="2" t="s">
        <v>1363</v>
      </c>
      <c r="B18" s="2">
        <v>1</v>
      </c>
    </row>
    <row r="19" spans="1:2">
      <c r="A19" s="2" t="s">
        <v>1364</v>
      </c>
      <c r="B19" s="2">
        <v>1</v>
      </c>
    </row>
    <row r="20" spans="1:2">
      <c r="A20" s="2" t="s">
        <v>1365</v>
      </c>
      <c r="B20" s="2">
        <v>1</v>
      </c>
    </row>
    <row r="21" spans="1:2">
      <c r="A21" s="2" t="s">
        <v>1366</v>
      </c>
      <c r="B21" s="2">
        <v>1</v>
      </c>
    </row>
    <row r="22" spans="1:2">
      <c r="A22" s="2" t="s">
        <v>1367</v>
      </c>
      <c r="B22" s="2">
        <v>1</v>
      </c>
    </row>
    <row r="23" spans="1:2">
      <c r="A23" s="2" t="s">
        <v>1368</v>
      </c>
      <c r="B23" s="2">
        <v>1</v>
      </c>
    </row>
    <row r="24" spans="1:2">
      <c r="A24" s="2" t="s">
        <v>1369</v>
      </c>
      <c r="B24" s="2">
        <v>2</v>
      </c>
    </row>
    <row r="25" spans="1:2">
      <c r="A25" s="2" t="s">
        <v>1370</v>
      </c>
      <c r="B25" s="2">
        <v>2</v>
      </c>
    </row>
    <row r="26" spans="1:2">
      <c r="A26" s="2" t="s">
        <v>1371</v>
      </c>
      <c r="B26" s="2">
        <v>1</v>
      </c>
    </row>
    <row r="27" spans="1:2">
      <c r="A27" s="2" t="s">
        <v>1372</v>
      </c>
      <c r="B27" s="2">
        <v>2</v>
      </c>
    </row>
    <row r="28" spans="1:2">
      <c r="A28" s="2" t="s">
        <v>1373</v>
      </c>
      <c r="B28" s="2">
        <v>1</v>
      </c>
    </row>
    <row r="29" spans="1:2">
      <c r="A29" s="2" t="s">
        <v>1374</v>
      </c>
      <c r="B29" s="2">
        <v>35</v>
      </c>
    </row>
    <row r="30" spans="1:2">
      <c r="A30" s="2" t="s">
        <v>1375</v>
      </c>
      <c r="B30" s="2">
        <v>1</v>
      </c>
    </row>
    <row r="31" spans="1:2">
      <c r="A31" s="2" t="s">
        <v>1376</v>
      </c>
      <c r="B31" s="2">
        <v>1</v>
      </c>
    </row>
    <row r="32" spans="1:2">
      <c r="A32" s="2" t="s">
        <v>1377</v>
      </c>
      <c r="B32" s="2">
        <v>65</v>
      </c>
    </row>
    <row r="33" spans="1:2">
      <c r="A33" s="2" t="s">
        <v>1378</v>
      </c>
      <c r="B33" s="2">
        <v>1</v>
      </c>
    </row>
    <row r="34" spans="1:2">
      <c r="A34" s="2" t="s">
        <v>1379</v>
      </c>
      <c r="B34" s="2">
        <v>65</v>
      </c>
    </row>
    <row r="35" spans="1:2">
      <c r="A35" s="2" t="s">
        <v>1380</v>
      </c>
      <c r="B35" s="2">
        <v>41</v>
      </c>
    </row>
    <row r="36" spans="1:2">
      <c r="A36" s="2" t="s">
        <v>1381</v>
      </c>
      <c r="B36" s="2">
        <v>1</v>
      </c>
    </row>
    <row r="37" spans="1:2">
      <c r="A37" s="2" t="s">
        <v>1382</v>
      </c>
      <c r="B37" s="2">
        <v>1</v>
      </c>
    </row>
    <row r="38" spans="1:2">
      <c r="A38" s="2" t="s">
        <v>1383</v>
      </c>
      <c r="B38" s="2">
        <v>1</v>
      </c>
    </row>
    <row r="39" spans="1:2">
      <c r="A39" s="2" t="s">
        <v>1384</v>
      </c>
      <c r="B39" s="2">
        <v>1</v>
      </c>
    </row>
    <row r="40" spans="1:2">
      <c r="A40" s="2" t="s">
        <v>1385</v>
      </c>
      <c r="B40" s="2">
        <v>1</v>
      </c>
    </row>
    <row r="41" spans="1:2">
      <c r="A41" s="2" t="s">
        <v>1386</v>
      </c>
      <c r="B41" s="2">
        <v>1</v>
      </c>
    </row>
    <row r="42" spans="1:2">
      <c r="A42" s="2" t="s">
        <v>1387</v>
      </c>
      <c r="B42" s="2">
        <v>1</v>
      </c>
    </row>
    <row r="43" spans="1:2">
      <c r="A43" s="2" t="s">
        <v>1388</v>
      </c>
      <c r="B43" s="2">
        <v>1</v>
      </c>
    </row>
    <row r="44" spans="1:2">
      <c r="A44" s="2" t="s">
        <v>1390</v>
      </c>
      <c r="B44" s="2">
        <v>2</v>
      </c>
    </row>
    <row r="45" spans="1:2">
      <c r="A45" s="2" t="s">
        <v>1391</v>
      </c>
      <c r="B45" s="2">
        <v>1</v>
      </c>
    </row>
    <row r="46" spans="1:2">
      <c r="A46" s="2" t="s">
        <v>39</v>
      </c>
      <c r="B46" s="2">
        <v>261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/>
  </sheetViews>
  <sheetFormatPr baseColWidth="10" defaultColWidth="14.5" defaultRowHeight="15.75" customHeight="1" x14ac:dyDescent="0"/>
  <cols>
    <col min="1" max="1" width="18.5" customWidth="1"/>
    <col min="2" max="2" width="15.5" customWidth="1"/>
    <col min="6" max="6" width="15.6640625" customWidth="1"/>
    <col min="8" max="8" width="15.5" customWidth="1"/>
    <col min="9" max="9" width="15.1640625" customWidth="1"/>
    <col min="10" max="10" width="13.5" customWidth="1"/>
    <col min="13" max="13" width="15.33203125" customWidth="1"/>
  </cols>
  <sheetData>
    <row r="1" spans="1:13">
      <c r="A1" s="20" t="s">
        <v>1207</v>
      </c>
      <c r="B1" s="21"/>
      <c r="C1" s="5"/>
      <c r="D1" s="5"/>
      <c r="E1" s="5"/>
      <c r="F1" s="3" t="s">
        <v>3</v>
      </c>
      <c r="G1" s="3" t="s">
        <v>4</v>
      </c>
      <c r="H1" s="4" t="s">
        <v>1340</v>
      </c>
      <c r="I1" s="4" t="s">
        <v>1341</v>
      </c>
      <c r="J1" s="4" t="s">
        <v>24</v>
      </c>
      <c r="K1" s="4" t="s">
        <v>19</v>
      </c>
      <c r="L1" s="4" t="s">
        <v>20</v>
      </c>
      <c r="M1" s="4" t="s">
        <v>18</v>
      </c>
    </row>
    <row r="2" spans="1:13">
      <c r="B2" s="5"/>
      <c r="C2" s="5"/>
      <c r="D2" s="5"/>
      <c r="E2" s="5"/>
      <c r="F2" s="5"/>
      <c r="G2" s="5"/>
      <c r="H2" s="3" t="s">
        <v>25</v>
      </c>
      <c r="I2" s="3" t="s">
        <v>28</v>
      </c>
      <c r="J2" s="5"/>
      <c r="K2" s="5"/>
      <c r="L2" s="5"/>
      <c r="M2" s="5"/>
    </row>
    <row r="3" spans="1:13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3" t="s">
        <v>39</v>
      </c>
      <c r="K3" s="5"/>
      <c r="L3" s="5"/>
      <c r="M3" s="5"/>
    </row>
    <row r="4" spans="1:1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2" t="s">
        <v>1349</v>
      </c>
      <c r="B5" s="3">
        <v>3</v>
      </c>
      <c r="C5" s="3">
        <v>4</v>
      </c>
      <c r="D5" s="3">
        <v>86</v>
      </c>
      <c r="E5" s="3">
        <v>93</v>
      </c>
      <c r="F5" s="3">
        <v>135</v>
      </c>
      <c r="G5" s="8">
        <v>0.68899999999999995</v>
      </c>
      <c r="H5" s="3">
        <v>51</v>
      </c>
      <c r="I5" s="3">
        <v>53</v>
      </c>
      <c r="J5" s="3">
        <v>11</v>
      </c>
      <c r="K5" s="3">
        <v>71</v>
      </c>
      <c r="L5" s="3">
        <v>0</v>
      </c>
      <c r="M5" s="3">
        <v>115</v>
      </c>
    </row>
    <row r="7" spans="1:13">
      <c r="A7" s="2" t="s">
        <v>224</v>
      </c>
      <c r="B7" s="2">
        <v>115</v>
      </c>
    </row>
    <row r="8" spans="1:13">
      <c r="A8" s="2" t="s">
        <v>1253</v>
      </c>
      <c r="B8" s="2">
        <v>71</v>
      </c>
    </row>
    <row r="9" spans="1:13">
      <c r="A9" s="2" t="s">
        <v>39</v>
      </c>
      <c r="B9" s="2">
        <v>186</v>
      </c>
    </row>
    <row r="12" spans="1:13">
      <c r="A12" s="2" t="s">
        <v>1340</v>
      </c>
      <c r="B12" s="2">
        <v>51</v>
      </c>
      <c r="C12" s="11">
        <v>0.443</v>
      </c>
    </row>
    <row r="13" spans="1:13">
      <c r="A13" s="2" t="s">
        <v>1341</v>
      </c>
      <c r="B13" s="2">
        <v>53</v>
      </c>
      <c r="C13" s="11">
        <v>0.46100000000000002</v>
      </c>
    </row>
    <row r="14" spans="1:13">
      <c r="A14" s="2" t="s">
        <v>1350</v>
      </c>
      <c r="B14" s="2">
        <v>3</v>
      </c>
      <c r="C14" s="11">
        <v>2.5999999999999999E-2</v>
      </c>
    </row>
    <row r="15" spans="1:13">
      <c r="A15" s="2" t="s">
        <v>1351</v>
      </c>
      <c r="B15" s="2">
        <v>2</v>
      </c>
      <c r="C15" s="11">
        <v>1.7000000000000001E-2</v>
      </c>
    </row>
    <row r="16" spans="1:13">
      <c r="A16" s="2" t="s">
        <v>1352</v>
      </c>
      <c r="B16" s="2">
        <v>1</v>
      </c>
      <c r="C16" s="11">
        <v>8.9999999999999993E-3</v>
      </c>
    </row>
    <row r="17" spans="1:3">
      <c r="A17" s="2" t="s">
        <v>1353</v>
      </c>
      <c r="B17" s="2">
        <v>1</v>
      </c>
      <c r="C17" s="11">
        <v>8.9999999999999993E-3</v>
      </c>
    </row>
    <row r="18" spans="1:3">
      <c r="A18" s="2" t="s">
        <v>1354</v>
      </c>
      <c r="B18" s="2">
        <v>1</v>
      </c>
      <c r="C18" s="11">
        <v>8.9999999999999993E-3</v>
      </c>
    </row>
    <row r="19" spans="1:3">
      <c r="A19" s="2" t="s">
        <v>1355</v>
      </c>
      <c r="B19" s="2">
        <v>2</v>
      </c>
      <c r="C19" s="11">
        <v>1.7000000000000001E-2</v>
      </c>
    </row>
    <row r="20" spans="1:3">
      <c r="A20" s="2" t="s">
        <v>1357</v>
      </c>
      <c r="B20" s="2">
        <v>1</v>
      </c>
      <c r="C20" s="11">
        <v>8.9999999999999993E-3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baseColWidth="10" defaultColWidth="14.5" defaultRowHeight="15.75" customHeight="1" x14ac:dyDescent="0"/>
  <cols>
    <col min="2" max="2" width="15.6640625" customWidth="1"/>
    <col min="3" max="3" width="14.5" customWidth="1"/>
    <col min="4" max="4" width="14.83203125" customWidth="1"/>
    <col min="6" max="6" width="15.6640625" customWidth="1"/>
    <col min="9" max="9" width="17.6640625" customWidth="1"/>
    <col min="13" max="13" width="15.1640625" customWidth="1"/>
  </cols>
  <sheetData>
    <row r="1" spans="1:13">
      <c r="A1" s="20" t="s">
        <v>1207</v>
      </c>
      <c r="B1" s="21"/>
      <c r="C1" s="5"/>
      <c r="D1" s="5"/>
      <c r="E1" s="5"/>
      <c r="F1" s="3" t="s">
        <v>3</v>
      </c>
      <c r="G1" s="3" t="s">
        <v>4</v>
      </c>
      <c r="H1" s="4" t="s">
        <v>1393</v>
      </c>
      <c r="I1" s="4" t="s">
        <v>1394</v>
      </c>
      <c r="J1" s="4" t="s">
        <v>14</v>
      </c>
      <c r="K1" s="4" t="s">
        <v>19</v>
      </c>
      <c r="L1" s="4" t="s">
        <v>20</v>
      </c>
      <c r="M1" s="4" t="s">
        <v>18</v>
      </c>
    </row>
    <row r="2" spans="1:13">
      <c r="C2" s="5"/>
      <c r="D2" s="5"/>
      <c r="E2" s="5"/>
      <c r="F2" s="5"/>
      <c r="G2" s="5"/>
      <c r="H2" s="3" t="s">
        <v>25</v>
      </c>
      <c r="I2" s="3" t="s">
        <v>25</v>
      </c>
      <c r="J2" s="5"/>
      <c r="K2" s="5"/>
      <c r="L2" s="5"/>
      <c r="M2" s="5"/>
    </row>
    <row r="3" spans="1:13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3" t="s">
        <v>39</v>
      </c>
      <c r="K3" s="5"/>
      <c r="L3" s="5"/>
      <c r="M3" s="5"/>
    </row>
    <row r="4" spans="1:1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2" t="s">
        <v>160</v>
      </c>
      <c r="B5" s="3">
        <v>28</v>
      </c>
      <c r="C5" s="3">
        <v>10</v>
      </c>
      <c r="D5" s="3">
        <v>372</v>
      </c>
      <c r="E5" s="3">
        <v>410</v>
      </c>
      <c r="F5" s="3">
        <v>583</v>
      </c>
      <c r="G5" s="8">
        <v>0.70299999999999996</v>
      </c>
      <c r="H5" s="3">
        <v>263</v>
      </c>
      <c r="I5" s="3">
        <v>261</v>
      </c>
      <c r="J5" s="3">
        <v>3</v>
      </c>
      <c r="K5" s="3">
        <v>293</v>
      </c>
      <c r="L5" s="3">
        <v>0</v>
      </c>
      <c r="M5" s="3">
        <v>527</v>
      </c>
    </row>
    <row r="6" spans="1:13">
      <c r="A6" s="2" t="s">
        <v>1397</v>
      </c>
      <c r="B6" s="3">
        <v>28</v>
      </c>
      <c r="C6" s="3">
        <v>10</v>
      </c>
      <c r="D6" s="3">
        <v>372</v>
      </c>
      <c r="E6" s="3">
        <v>410</v>
      </c>
      <c r="F6" s="3">
        <v>583</v>
      </c>
      <c r="G6" s="8">
        <v>0.70299999999999996</v>
      </c>
      <c r="H6" s="3">
        <v>263</v>
      </c>
      <c r="I6" s="3">
        <v>261</v>
      </c>
      <c r="J6" s="3">
        <v>3</v>
      </c>
      <c r="K6" s="3">
        <v>293</v>
      </c>
      <c r="L6" s="3">
        <v>0</v>
      </c>
      <c r="M6" s="3">
        <v>527</v>
      </c>
    </row>
    <row r="8" spans="1:13">
      <c r="A8" s="2" t="s">
        <v>224</v>
      </c>
      <c r="B8" s="2">
        <v>527</v>
      </c>
    </row>
    <row r="9" spans="1:13">
      <c r="A9" s="2" t="s">
        <v>1253</v>
      </c>
      <c r="B9" s="2">
        <v>293</v>
      </c>
    </row>
    <row r="10" spans="1:13">
      <c r="A10" s="2" t="s">
        <v>39</v>
      </c>
      <c r="B10" s="2">
        <f>SUM(B8:B9)</f>
        <v>820</v>
      </c>
    </row>
    <row r="12" spans="1:13">
      <c r="A12" s="2" t="s">
        <v>1393</v>
      </c>
      <c r="B12" s="2">
        <v>263</v>
      </c>
      <c r="C12" s="11">
        <v>0.499</v>
      </c>
    </row>
    <row r="13" spans="1:13">
      <c r="A13" s="2" t="s">
        <v>1394</v>
      </c>
      <c r="B13" s="2">
        <v>261</v>
      </c>
      <c r="C13" s="11">
        <v>0.495</v>
      </c>
    </row>
    <row r="14" spans="1:13">
      <c r="A14" s="2" t="s">
        <v>1203</v>
      </c>
      <c r="B14" s="2">
        <v>1</v>
      </c>
      <c r="C14" s="11">
        <v>2E-3</v>
      </c>
    </row>
    <row r="15" spans="1:13">
      <c r="A15" s="2" t="s">
        <v>1399</v>
      </c>
      <c r="B15" s="2">
        <v>1</v>
      </c>
      <c r="C15" s="11">
        <v>2E-3</v>
      </c>
    </row>
    <row r="16" spans="1:13">
      <c r="A16" s="2" t="s">
        <v>131</v>
      </c>
      <c r="B16" s="2">
        <v>1</v>
      </c>
      <c r="C16" s="11">
        <v>2E-3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baseColWidth="10" defaultColWidth="14.5" defaultRowHeight="15.75" customHeight="1" x14ac:dyDescent="0"/>
  <cols>
    <col min="3" max="3" width="17.1640625" customWidth="1"/>
    <col min="6" max="6" width="15.6640625" customWidth="1"/>
    <col min="8" max="8" width="13.6640625" customWidth="1"/>
    <col min="9" max="9" width="9" customWidth="1"/>
    <col min="10" max="10" width="7" customWidth="1"/>
    <col min="11" max="11" width="5.83203125" customWidth="1"/>
    <col min="12" max="12" width="15.33203125" customWidth="1"/>
  </cols>
  <sheetData>
    <row r="1" spans="1:12">
      <c r="A1" s="23" t="s">
        <v>1389</v>
      </c>
      <c r="B1" s="21"/>
      <c r="C1" s="21"/>
      <c r="F1" s="2" t="s">
        <v>3</v>
      </c>
      <c r="G1" s="2" t="s">
        <v>4</v>
      </c>
      <c r="H1" s="1" t="s">
        <v>1392</v>
      </c>
      <c r="I1" s="1" t="s">
        <v>24</v>
      </c>
      <c r="J1" s="1" t="s">
        <v>19</v>
      </c>
      <c r="K1" s="1" t="s">
        <v>20</v>
      </c>
      <c r="L1" s="1" t="s">
        <v>18</v>
      </c>
    </row>
    <row r="2" spans="1:12">
      <c r="H2" s="3" t="s">
        <v>28</v>
      </c>
    </row>
    <row r="3" spans="1:12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5"/>
      <c r="K3" s="5"/>
      <c r="L3" s="5"/>
    </row>
    <row r="4" spans="1:12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2" t="s">
        <v>175</v>
      </c>
      <c r="B5" s="3">
        <v>12</v>
      </c>
      <c r="C5" s="3">
        <v>2</v>
      </c>
      <c r="D5" s="3">
        <v>160</v>
      </c>
      <c r="E5" s="3">
        <v>174</v>
      </c>
      <c r="F5" s="3">
        <v>215</v>
      </c>
      <c r="G5" s="8">
        <v>0.80900000000000005</v>
      </c>
      <c r="H5" s="3">
        <v>133</v>
      </c>
      <c r="I5" s="3">
        <v>0</v>
      </c>
      <c r="J5" s="3">
        <v>41</v>
      </c>
      <c r="K5" s="3">
        <v>0</v>
      </c>
      <c r="L5" s="3">
        <v>133</v>
      </c>
    </row>
    <row r="6" spans="1:12">
      <c r="A6" s="2" t="s">
        <v>1395</v>
      </c>
      <c r="B6" s="3">
        <v>18</v>
      </c>
      <c r="C6" s="3">
        <v>11</v>
      </c>
      <c r="D6" s="3">
        <v>437</v>
      </c>
      <c r="E6" s="3">
        <v>466</v>
      </c>
      <c r="F6" s="3">
        <v>668</v>
      </c>
      <c r="G6" s="8">
        <v>0.69799999999999995</v>
      </c>
      <c r="H6" s="3">
        <v>392</v>
      </c>
      <c r="I6" s="3">
        <v>1</v>
      </c>
      <c r="J6" s="3">
        <v>73</v>
      </c>
      <c r="K6" s="3">
        <v>0</v>
      </c>
      <c r="L6" s="3">
        <v>393</v>
      </c>
    </row>
    <row r="7" spans="1:12">
      <c r="A7" s="2" t="s">
        <v>179</v>
      </c>
      <c r="B7" s="3">
        <v>2</v>
      </c>
      <c r="C7" s="3">
        <v>6</v>
      </c>
      <c r="D7" s="3">
        <v>92</v>
      </c>
      <c r="E7" s="3">
        <v>100</v>
      </c>
      <c r="F7" s="3">
        <v>138</v>
      </c>
      <c r="G7" s="8">
        <v>0.72499999999999998</v>
      </c>
      <c r="H7" s="3">
        <v>89</v>
      </c>
      <c r="I7" s="3">
        <v>0</v>
      </c>
      <c r="J7" s="3">
        <v>11</v>
      </c>
      <c r="K7" s="3">
        <v>0</v>
      </c>
      <c r="L7" s="3">
        <v>89</v>
      </c>
    </row>
    <row r="8" spans="1:12">
      <c r="A8" s="2" t="s">
        <v>180</v>
      </c>
      <c r="B8" s="3">
        <v>50</v>
      </c>
      <c r="C8" s="3">
        <v>11</v>
      </c>
      <c r="D8" s="3">
        <v>622</v>
      </c>
      <c r="E8" s="3">
        <v>683</v>
      </c>
      <c r="F8" s="3">
        <v>961</v>
      </c>
      <c r="G8" s="8">
        <v>0.71099999999999997</v>
      </c>
      <c r="H8" s="3">
        <v>550</v>
      </c>
      <c r="I8" s="3">
        <v>2</v>
      </c>
      <c r="J8" s="3">
        <v>131</v>
      </c>
      <c r="K8" s="3">
        <v>0</v>
      </c>
      <c r="L8" s="3">
        <v>552</v>
      </c>
    </row>
    <row r="9" spans="1:12">
      <c r="A9" s="2" t="s">
        <v>1396</v>
      </c>
      <c r="B9" s="3">
        <v>82</v>
      </c>
      <c r="C9" s="3">
        <v>30</v>
      </c>
      <c r="D9" s="3">
        <v>1311</v>
      </c>
      <c r="E9" s="3">
        <v>1423</v>
      </c>
      <c r="F9" s="3">
        <v>1982</v>
      </c>
      <c r="G9" s="8">
        <v>0.71799999999999997</v>
      </c>
      <c r="H9" s="3">
        <v>1164</v>
      </c>
      <c r="I9" s="3">
        <v>3</v>
      </c>
      <c r="J9" s="3">
        <v>256</v>
      </c>
      <c r="K9" s="3">
        <v>0</v>
      </c>
      <c r="L9" s="3">
        <v>1167</v>
      </c>
    </row>
    <row r="11" spans="1:12">
      <c r="A11" s="2" t="s">
        <v>224</v>
      </c>
      <c r="B11" s="2">
        <v>1167</v>
      </c>
    </row>
    <row r="12" spans="1:12">
      <c r="A12" s="2" t="s">
        <v>1253</v>
      </c>
      <c r="B12" s="2">
        <v>256</v>
      </c>
    </row>
    <row r="13" spans="1:12">
      <c r="A13" s="2" t="s">
        <v>39</v>
      </c>
      <c r="B13" s="2">
        <v>1423</v>
      </c>
    </row>
    <row r="15" spans="1:12">
      <c r="A15" s="2" t="s">
        <v>1392</v>
      </c>
      <c r="B15" s="2">
        <v>1164</v>
      </c>
      <c r="C15" s="11">
        <v>0.999</v>
      </c>
    </row>
    <row r="16" spans="1:12">
      <c r="A16" s="2" t="s">
        <v>183</v>
      </c>
      <c r="B16" s="2">
        <v>1</v>
      </c>
    </row>
    <row r="17" spans="1:2">
      <c r="A17" s="2" t="s">
        <v>1398</v>
      </c>
      <c r="B17" s="2">
        <v>1</v>
      </c>
    </row>
    <row r="18" spans="1:2">
      <c r="A18" s="2" t="s">
        <v>1058</v>
      </c>
      <c r="B18" s="2">
        <v>1</v>
      </c>
    </row>
  </sheetData>
  <mergeCells count="1">
    <mergeCell ref="A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baseColWidth="10" defaultColWidth="14.5" defaultRowHeight="15.75" customHeight="1" x14ac:dyDescent="0"/>
  <cols>
    <col min="2" max="2" width="15.5" customWidth="1"/>
    <col min="3" max="3" width="14" customWidth="1"/>
    <col min="4" max="4" width="14.6640625" customWidth="1"/>
    <col min="6" max="6" width="15.6640625" customWidth="1"/>
    <col min="8" max="8" width="15.6640625" customWidth="1"/>
    <col min="12" max="12" width="15.33203125" customWidth="1"/>
  </cols>
  <sheetData>
    <row r="1" spans="1:12">
      <c r="A1" s="20" t="s">
        <v>1402</v>
      </c>
      <c r="B1" s="21"/>
      <c r="F1" s="2" t="s">
        <v>3</v>
      </c>
      <c r="G1" s="2" t="s">
        <v>4</v>
      </c>
      <c r="H1" s="4" t="s">
        <v>1404</v>
      </c>
      <c r="I1" s="4" t="s">
        <v>14</v>
      </c>
      <c r="J1" s="4" t="s">
        <v>19</v>
      </c>
      <c r="K1" s="4" t="s">
        <v>20</v>
      </c>
      <c r="L1" s="4" t="s">
        <v>18</v>
      </c>
    </row>
    <row r="2" spans="1:12">
      <c r="B2" s="5"/>
      <c r="C2" s="5"/>
      <c r="D2" s="5"/>
      <c r="E2" s="5"/>
      <c r="F2" s="5"/>
      <c r="G2" s="5"/>
      <c r="H2" s="3" t="s">
        <v>28</v>
      </c>
      <c r="I2" s="5"/>
      <c r="J2" s="5"/>
      <c r="K2" s="5"/>
      <c r="L2" s="5"/>
    </row>
    <row r="3" spans="1:12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5"/>
      <c r="K3" s="5"/>
      <c r="L3" s="5"/>
    </row>
    <row r="4" spans="1:12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2" t="s">
        <v>179</v>
      </c>
      <c r="B5" s="3">
        <v>2</v>
      </c>
      <c r="C5" s="3">
        <v>6</v>
      </c>
      <c r="D5" s="3">
        <v>92</v>
      </c>
      <c r="E5" s="3">
        <v>100</v>
      </c>
      <c r="F5" s="3">
        <v>138</v>
      </c>
      <c r="G5" s="8">
        <v>0.72499999999999998</v>
      </c>
      <c r="H5" s="3">
        <v>80</v>
      </c>
      <c r="I5" s="3">
        <v>0</v>
      </c>
      <c r="J5" s="3">
        <v>20</v>
      </c>
      <c r="K5" s="3">
        <v>0</v>
      </c>
      <c r="L5" s="3">
        <v>80</v>
      </c>
    </row>
    <row r="7" spans="1:12">
      <c r="A7" s="2" t="s">
        <v>224</v>
      </c>
      <c r="B7" s="2">
        <v>80</v>
      </c>
    </row>
    <row r="8" spans="1:12">
      <c r="A8" s="2" t="s">
        <v>1253</v>
      </c>
      <c r="B8" s="2">
        <v>20</v>
      </c>
    </row>
    <row r="9" spans="1:12">
      <c r="A9" s="2" t="s">
        <v>39</v>
      </c>
      <c r="B9" s="2">
        <v>100</v>
      </c>
    </row>
    <row r="11" spans="1:12">
      <c r="A11" s="2" t="s">
        <v>1404</v>
      </c>
      <c r="B11" s="2">
        <v>80</v>
      </c>
      <c r="C11" s="11">
        <v>1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/>
  </sheetViews>
  <sheetFormatPr baseColWidth="10" defaultColWidth="14.5" defaultRowHeight="15.75" customHeight="1" x14ac:dyDescent="0"/>
  <cols>
    <col min="2" max="2" width="15.5" customWidth="1"/>
    <col min="6" max="6" width="15.6640625" customWidth="1"/>
    <col min="8" max="8" width="16.5" customWidth="1"/>
  </cols>
  <sheetData>
    <row r="1" spans="1:12">
      <c r="A1" s="20" t="s">
        <v>1400</v>
      </c>
      <c r="B1" s="21"/>
      <c r="C1" s="5"/>
      <c r="D1" s="5"/>
      <c r="E1" s="5"/>
      <c r="F1" s="3" t="s">
        <v>3</v>
      </c>
      <c r="G1" s="3" t="s">
        <v>4</v>
      </c>
      <c r="H1" s="4" t="s">
        <v>1401</v>
      </c>
      <c r="I1" s="4" t="s">
        <v>14</v>
      </c>
      <c r="J1" s="4" t="s">
        <v>19</v>
      </c>
      <c r="K1" s="4" t="s">
        <v>20</v>
      </c>
      <c r="L1" s="4" t="s">
        <v>18</v>
      </c>
    </row>
    <row r="2" spans="1:12">
      <c r="C2" s="5"/>
      <c r="D2" s="5"/>
      <c r="E2" s="5"/>
      <c r="F2" s="5"/>
      <c r="G2" s="5"/>
      <c r="H2" s="3" t="s">
        <v>25</v>
      </c>
      <c r="I2" s="5"/>
      <c r="J2" s="5"/>
      <c r="K2" s="5"/>
      <c r="L2" s="5"/>
    </row>
    <row r="3" spans="1:12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5"/>
      <c r="K3" s="5"/>
      <c r="L3" s="5"/>
    </row>
    <row r="4" spans="1:12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2" t="s">
        <v>78</v>
      </c>
      <c r="B5" s="3">
        <v>12</v>
      </c>
      <c r="C5" s="3">
        <v>9</v>
      </c>
      <c r="D5" s="3">
        <v>188</v>
      </c>
      <c r="E5" s="3">
        <v>209</v>
      </c>
      <c r="F5" s="3">
        <v>304</v>
      </c>
      <c r="G5" s="8">
        <v>0.68799999999999994</v>
      </c>
      <c r="H5" s="3">
        <v>146</v>
      </c>
      <c r="I5" s="3">
        <v>110</v>
      </c>
      <c r="J5" s="3">
        <v>160</v>
      </c>
      <c r="K5" s="3">
        <v>2</v>
      </c>
      <c r="L5" s="3">
        <v>256</v>
      </c>
    </row>
    <row r="7" spans="1:12">
      <c r="A7" s="2" t="s">
        <v>224</v>
      </c>
      <c r="B7" s="2">
        <v>256</v>
      </c>
    </row>
    <row r="8" spans="1:12">
      <c r="A8" s="2" t="s">
        <v>1253</v>
      </c>
      <c r="B8" s="2">
        <v>160</v>
      </c>
    </row>
    <row r="9" spans="1:12">
      <c r="A9" s="2"/>
      <c r="B9" s="2"/>
    </row>
    <row r="11" spans="1:12">
      <c r="A11" s="2" t="s">
        <v>1405</v>
      </c>
      <c r="B11" s="2">
        <v>1</v>
      </c>
      <c r="C11" s="11">
        <v>4.0000000000000001E-3</v>
      </c>
    </row>
    <row r="12" spans="1:12">
      <c r="A12" s="2" t="s">
        <v>1406</v>
      </c>
      <c r="B12" s="2">
        <v>1</v>
      </c>
      <c r="C12" s="11">
        <v>4.0000000000000001E-3</v>
      </c>
    </row>
    <row r="13" spans="1:12">
      <c r="A13" s="2" t="s">
        <v>1407</v>
      </c>
      <c r="B13" s="2">
        <v>1</v>
      </c>
      <c r="C13" s="11">
        <v>4.0000000000000001E-3</v>
      </c>
    </row>
    <row r="14" spans="1:12">
      <c r="A14" s="2" t="s">
        <v>1408</v>
      </c>
      <c r="B14" s="2">
        <v>1</v>
      </c>
      <c r="C14" s="11">
        <v>4.0000000000000001E-3</v>
      </c>
    </row>
    <row r="15" spans="1:12">
      <c r="A15" s="2" t="s">
        <v>1409</v>
      </c>
      <c r="B15" s="2">
        <v>1</v>
      </c>
      <c r="C15" s="11">
        <v>4.0000000000000001E-3</v>
      </c>
    </row>
    <row r="16" spans="1:12">
      <c r="A16" s="2" t="s">
        <v>1410</v>
      </c>
      <c r="B16" s="2">
        <v>1</v>
      </c>
      <c r="C16" s="11">
        <v>4.0000000000000001E-3</v>
      </c>
    </row>
    <row r="17" spans="1:3">
      <c r="A17" s="2" t="s">
        <v>1411</v>
      </c>
      <c r="B17" s="2">
        <v>30</v>
      </c>
      <c r="C17" s="11">
        <v>0.11899999999999999</v>
      </c>
    </row>
    <row r="18" spans="1:3">
      <c r="A18" s="2" t="s">
        <v>1413</v>
      </c>
      <c r="B18" s="2">
        <v>1</v>
      </c>
      <c r="C18" s="11">
        <v>4.0000000000000001E-3</v>
      </c>
    </row>
    <row r="19" spans="1:3">
      <c r="A19" s="2" t="s">
        <v>1414</v>
      </c>
      <c r="B19" s="2">
        <v>2</v>
      </c>
      <c r="C19" s="11">
        <v>8.0000000000000002E-3</v>
      </c>
    </row>
    <row r="20" spans="1:3">
      <c r="A20" s="2" t="s">
        <v>1415</v>
      </c>
      <c r="B20" s="2">
        <v>1</v>
      </c>
      <c r="C20" s="11">
        <v>4.0000000000000001E-3</v>
      </c>
    </row>
    <row r="21" spans="1:3">
      <c r="A21" s="2" t="s">
        <v>1401</v>
      </c>
      <c r="B21" s="2">
        <v>146</v>
      </c>
      <c r="C21" s="11">
        <v>0.57699999999999996</v>
      </c>
    </row>
    <row r="22" spans="1:3">
      <c r="A22" s="2" t="s">
        <v>1418</v>
      </c>
      <c r="B22" s="2">
        <v>1</v>
      </c>
      <c r="C22" s="11">
        <v>4.0000000000000001E-3</v>
      </c>
    </row>
    <row r="23" spans="1:3">
      <c r="A23" s="2" t="s">
        <v>1419</v>
      </c>
      <c r="B23" s="2">
        <v>1</v>
      </c>
      <c r="C23" s="11">
        <v>4.0000000000000001E-3</v>
      </c>
    </row>
    <row r="24" spans="1:3">
      <c r="A24" s="2" t="s">
        <v>1421</v>
      </c>
      <c r="B24" s="2">
        <v>1</v>
      </c>
      <c r="C24" s="11">
        <v>4.0000000000000001E-3</v>
      </c>
    </row>
    <row r="25" spans="1:3">
      <c r="A25" s="2" t="s">
        <v>1423</v>
      </c>
      <c r="B25" s="2">
        <v>62</v>
      </c>
      <c r="C25" s="11">
        <v>0.245</v>
      </c>
    </row>
    <row r="26" spans="1:3">
      <c r="A26" s="2" t="s">
        <v>1425</v>
      </c>
      <c r="B26" s="2">
        <v>1</v>
      </c>
      <c r="C26" s="11">
        <v>4.0000000000000001E-3</v>
      </c>
    </row>
    <row r="27" spans="1:3">
      <c r="A27" s="2" t="s">
        <v>1427</v>
      </c>
      <c r="B27" s="2">
        <v>1</v>
      </c>
      <c r="C27" s="11">
        <v>4.0000000000000001E-3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/>
  </sheetViews>
  <sheetFormatPr baseColWidth="10" defaultColWidth="14.5" defaultRowHeight="15.75" customHeight="1" x14ac:dyDescent="0"/>
  <cols>
    <col min="5" max="5" width="15.1640625" customWidth="1"/>
    <col min="6" max="6" width="15.6640625" customWidth="1"/>
    <col min="8" max="8" width="15.5" customWidth="1"/>
    <col min="9" max="9" width="9" customWidth="1"/>
    <col min="10" max="10" width="7" customWidth="1"/>
    <col min="11" max="11" width="5.83203125" customWidth="1"/>
    <col min="12" max="12" width="15.33203125" customWidth="1"/>
  </cols>
  <sheetData>
    <row r="1" spans="1:12">
      <c r="A1" s="20" t="s">
        <v>1400</v>
      </c>
      <c r="B1" s="21"/>
      <c r="F1" s="2" t="s">
        <v>3</v>
      </c>
      <c r="G1" s="2" t="s">
        <v>4</v>
      </c>
      <c r="H1" s="4" t="s">
        <v>1403</v>
      </c>
      <c r="I1" s="4" t="s">
        <v>24</v>
      </c>
      <c r="J1" s="4" t="s">
        <v>19</v>
      </c>
      <c r="K1" s="4" t="s">
        <v>20</v>
      </c>
      <c r="L1" s="4" t="s">
        <v>18</v>
      </c>
    </row>
    <row r="2" spans="1:12">
      <c r="H2" s="3" t="s">
        <v>28</v>
      </c>
      <c r="I2" s="5"/>
      <c r="J2" s="5"/>
      <c r="K2" s="5"/>
      <c r="L2" s="5"/>
    </row>
    <row r="3" spans="1:12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5"/>
      <c r="K3" s="5"/>
      <c r="L3" s="5"/>
    </row>
    <row r="4" spans="1:12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2" t="s">
        <v>175</v>
      </c>
      <c r="B5" s="3">
        <v>12</v>
      </c>
      <c r="C5" s="3">
        <v>2</v>
      </c>
      <c r="D5" s="3">
        <v>160</v>
      </c>
      <c r="E5" s="3">
        <v>174</v>
      </c>
      <c r="F5" s="3">
        <v>215</v>
      </c>
      <c r="G5" s="8">
        <v>0.80900000000000005</v>
      </c>
      <c r="H5" s="3">
        <v>127</v>
      </c>
      <c r="I5" s="3">
        <v>8</v>
      </c>
      <c r="J5" s="3">
        <v>213</v>
      </c>
      <c r="K5" s="3">
        <v>0</v>
      </c>
      <c r="L5" s="3">
        <v>135</v>
      </c>
    </row>
    <row r="7" spans="1:12">
      <c r="A7" s="2" t="s">
        <v>224</v>
      </c>
      <c r="B7" s="2">
        <v>135</v>
      </c>
      <c r="E7" s="2" t="s">
        <v>1177</v>
      </c>
    </row>
    <row r="8" spans="1:12">
      <c r="A8" s="2" t="s">
        <v>1253</v>
      </c>
      <c r="B8" s="2">
        <v>213</v>
      </c>
      <c r="E8" s="2" t="s">
        <v>1412</v>
      </c>
      <c r="F8" s="2">
        <v>2</v>
      </c>
    </row>
    <row r="9" spans="1:12">
      <c r="A9" s="2" t="s">
        <v>39</v>
      </c>
      <c r="B9" s="2">
        <v>348</v>
      </c>
      <c r="E9" s="2" t="s">
        <v>1416</v>
      </c>
      <c r="F9" s="2">
        <v>2</v>
      </c>
    </row>
    <row r="10" spans="1:12">
      <c r="E10" s="2" t="s">
        <v>1417</v>
      </c>
      <c r="F10" s="2">
        <v>2</v>
      </c>
    </row>
    <row r="11" spans="1:12">
      <c r="A11" s="2" t="s">
        <v>1403</v>
      </c>
      <c r="B11" s="2">
        <v>127</v>
      </c>
      <c r="C11" s="11">
        <v>0.96899999999999997</v>
      </c>
      <c r="E11" s="2" t="s">
        <v>1420</v>
      </c>
      <c r="F11" s="2">
        <v>1</v>
      </c>
    </row>
    <row r="12" spans="1:12">
      <c r="A12" s="2" t="s">
        <v>1422</v>
      </c>
      <c r="B12" s="2">
        <v>4</v>
      </c>
      <c r="E12" s="2" t="s">
        <v>1424</v>
      </c>
      <c r="F12" s="2">
        <v>1</v>
      </c>
    </row>
    <row r="13" spans="1:12">
      <c r="A13" s="2" t="s">
        <v>1426</v>
      </c>
      <c r="B13" s="2">
        <v>3</v>
      </c>
    </row>
    <row r="14" spans="1:12">
      <c r="A14" s="2" t="s">
        <v>1424</v>
      </c>
      <c r="B14" s="2">
        <v>1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6"/>
  <sheetViews>
    <sheetView workbookViewId="0"/>
  </sheetViews>
  <sheetFormatPr baseColWidth="10" defaultColWidth="14.5" defaultRowHeight="15.75" customHeight="1" x14ac:dyDescent="0"/>
  <cols>
    <col min="2" max="2" width="15.5" customWidth="1"/>
    <col min="6" max="6" width="15.6640625" customWidth="1"/>
    <col min="21" max="21" width="15.33203125" customWidth="1"/>
  </cols>
  <sheetData>
    <row r="1" spans="1:93">
      <c r="A1" s="20" t="s">
        <v>1</v>
      </c>
      <c r="B1" s="21"/>
      <c r="C1" s="21"/>
      <c r="D1" s="21"/>
      <c r="F1" s="3" t="s">
        <v>3</v>
      </c>
      <c r="G1" s="3" t="s">
        <v>4</v>
      </c>
      <c r="H1" s="22" t="s">
        <v>6</v>
      </c>
      <c r="I1" s="21"/>
      <c r="J1" s="4" t="s">
        <v>8</v>
      </c>
      <c r="K1" s="22" t="s">
        <v>10</v>
      </c>
      <c r="L1" s="21"/>
      <c r="M1" s="21"/>
      <c r="N1" s="22" t="s">
        <v>13</v>
      </c>
      <c r="O1" s="21"/>
      <c r="P1" s="21"/>
      <c r="Q1" s="4" t="s">
        <v>17</v>
      </c>
      <c r="R1" s="4" t="s">
        <v>14</v>
      </c>
      <c r="S1" s="4" t="s">
        <v>19</v>
      </c>
      <c r="T1" s="4" t="s">
        <v>20</v>
      </c>
      <c r="U1" s="4" t="s">
        <v>18</v>
      </c>
    </row>
    <row r="2" spans="1:93">
      <c r="B2" s="5"/>
      <c r="C2" s="5"/>
      <c r="D2" s="5"/>
      <c r="E2" s="5"/>
      <c r="F2" s="5"/>
      <c r="G2" s="5"/>
      <c r="H2" s="3" t="s">
        <v>25</v>
      </c>
      <c r="I2" s="3" t="s">
        <v>26</v>
      </c>
      <c r="J2" s="3" t="s">
        <v>25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26</v>
      </c>
      <c r="R2" s="5"/>
      <c r="S2" s="5"/>
      <c r="T2" s="5"/>
      <c r="U2" s="5"/>
    </row>
    <row r="3" spans="1:93">
      <c r="A3" s="2" t="s">
        <v>33</v>
      </c>
      <c r="B3" s="3" t="s">
        <v>34</v>
      </c>
      <c r="C3" s="3" t="s">
        <v>35</v>
      </c>
      <c r="D3" s="3" t="s">
        <v>36</v>
      </c>
      <c r="E3" s="3" t="s">
        <v>38</v>
      </c>
      <c r="F3" s="5"/>
      <c r="G3" s="5"/>
      <c r="H3" s="3" t="s">
        <v>39</v>
      </c>
      <c r="I3" s="3" t="s">
        <v>39</v>
      </c>
      <c r="J3" s="3" t="s">
        <v>39</v>
      </c>
      <c r="K3" s="3" t="s">
        <v>39</v>
      </c>
      <c r="L3" s="3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3" t="s">
        <v>39</v>
      </c>
      <c r="R3" s="3" t="s">
        <v>39</v>
      </c>
      <c r="S3" s="5"/>
      <c r="T3" s="5"/>
      <c r="U3" s="5"/>
      <c r="W3" s="2" t="s">
        <v>40</v>
      </c>
      <c r="X3" s="6">
        <v>42705</v>
      </c>
      <c r="Y3" s="6">
        <v>42706</v>
      </c>
      <c r="Z3" s="6">
        <v>42707</v>
      </c>
      <c r="AA3" s="2" t="s">
        <v>41</v>
      </c>
      <c r="AB3" s="2" t="s">
        <v>42</v>
      </c>
      <c r="AC3" s="2" t="s">
        <v>43</v>
      </c>
      <c r="AD3" s="2" t="s">
        <v>44</v>
      </c>
      <c r="AE3" s="2" t="s">
        <v>45</v>
      </c>
      <c r="AF3" s="2" t="s">
        <v>46</v>
      </c>
      <c r="AG3" s="2" t="s">
        <v>47</v>
      </c>
      <c r="AH3" s="2" t="s">
        <v>48</v>
      </c>
      <c r="AI3" s="2" t="s">
        <v>49</v>
      </c>
      <c r="AJ3" s="2" t="s">
        <v>50</v>
      </c>
      <c r="AK3" s="2" t="s">
        <v>51</v>
      </c>
      <c r="AL3" s="2" t="s">
        <v>52</v>
      </c>
      <c r="AM3" s="2" t="s">
        <v>53</v>
      </c>
      <c r="AN3" s="2" t="s">
        <v>54</v>
      </c>
      <c r="AO3" s="2" t="s">
        <v>55</v>
      </c>
      <c r="AP3" s="2" t="s">
        <v>56</v>
      </c>
      <c r="AQ3" s="2" t="s">
        <v>57</v>
      </c>
      <c r="AR3" s="2" t="s">
        <v>58</v>
      </c>
      <c r="AS3" s="2" t="s">
        <v>59</v>
      </c>
      <c r="AT3" s="2" t="s">
        <v>60</v>
      </c>
      <c r="AU3" s="2" t="s">
        <v>61</v>
      </c>
      <c r="AV3" s="2" t="s">
        <v>62</v>
      </c>
      <c r="AW3" s="2" t="s">
        <v>63</v>
      </c>
      <c r="AX3" s="2" t="s">
        <v>64</v>
      </c>
      <c r="AY3" s="2" t="s">
        <v>65</v>
      </c>
      <c r="AZ3" s="2" t="s">
        <v>66</v>
      </c>
      <c r="BA3" s="2" t="s">
        <v>67</v>
      </c>
      <c r="BB3" s="2" t="s">
        <v>68</v>
      </c>
      <c r="BC3" s="2" t="s">
        <v>69</v>
      </c>
      <c r="BD3" s="2" t="s">
        <v>70</v>
      </c>
      <c r="BE3" s="2" t="s">
        <v>71</v>
      </c>
      <c r="BF3" s="2" t="s">
        <v>72</v>
      </c>
      <c r="BG3" s="2" t="s">
        <v>73</v>
      </c>
      <c r="BH3" s="2" t="s">
        <v>74</v>
      </c>
      <c r="BI3" s="2" t="s">
        <v>75</v>
      </c>
      <c r="BJ3" s="2" t="s">
        <v>76</v>
      </c>
      <c r="BK3" s="2" t="s">
        <v>77</v>
      </c>
      <c r="BL3" s="2" t="s">
        <v>78</v>
      </c>
      <c r="BM3" s="2" t="s">
        <v>79</v>
      </c>
      <c r="BN3" s="2" t="s">
        <v>80</v>
      </c>
      <c r="BO3" s="2" t="s">
        <v>81</v>
      </c>
      <c r="BP3" s="2" t="s">
        <v>82</v>
      </c>
      <c r="BQ3" s="2" t="s">
        <v>83</v>
      </c>
      <c r="BR3" s="2" t="s">
        <v>84</v>
      </c>
      <c r="BS3" s="2" t="s">
        <v>85</v>
      </c>
      <c r="BT3" s="2" t="s">
        <v>86</v>
      </c>
      <c r="BU3" s="2" t="s">
        <v>87</v>
      </c>
      <c r="BV3" s="2" t="s">
        <v>88</v>
      </c>
      <c r="BW3" s="2" t="s">
        <v>89</v>
      </c>
      <c r="BX3" s="2" t="s">
        <v>90</v>
      </c>
      <c r="BY3" s="2" t="s">
        <v>91</v>
      </c>
      <c r="BZ3" s="2" t="s">
        <v>92</v>
      </c>
      <c r="CA3" s="2" t="s">
        <v>93</v>
      </c>
      <c r="CB3" s="2" t="s">
        <v>94</v>
      </c>
      <c r="CC3" s="2" t="s">
        <v>95</v>
      </c>
      <c r="CD3" s="2" t="s">
        <v>96</v>
      </c>
      <c r="CE3" s="2" t="s">
        <v>97</v>
      </c>
      <c r="CF3" s="2" t="s">
        <v>98</v>
      </c>
      <c r="CG3" s="2" t="s">
        <v>99</v>
      </c>
      <c r="CH3" s="2" t="s">
        <v>100</v>
      </c>
      <c r="CI3" s="2" t="s">
        <v>101</v>
      </c>
      <c r="CJ3" s="2" t="s">
        <v>102</v>
      </c>
      <c r="CK3" s="2" t="s">
        <v>103</v>
      </c>
      <c r="CL3" s="2" t="s">
        <v>104</v>
      </c>
      <c r="CM3" s="2" t="s">
        <v>105</v>
      </c>
      <c r="CN3" s="2" t="s">
        <v>106</v>
      </c>
      <c r="CO3" s="2" t="s">
        <v>107</v>
      </c>
    </row>
    <row r="4" spans="1:93">
      <c r="W4" s="2" t="s">
        <v>108</v>
      </c>
      <c r="AV4" s="2">
        <v>1</v>
      </c>
      <c r="CO4" s="2">
        <v>1</v>
      </c>
    </row>
    <row r="5" spans="1:93">
      <c r="A5" s="7" t="s">
        <v>109</v>
      </c>
      <c r="B5" s="3">
        <v>150</v>
      </c>
      <c r="C5" s="3">
        <v>11</v>
      </c>
      <c r="D5" s="3">
        <v>841</v>
      </c>
      <c r="E5" s="3">
        <v>1002</v>
      </c>
      <c r="F5" s="3">
        <v>1466</v>
      </c>
      <c r="G5" s="8">
        <v>0.68300000000000005</v>
      </c>
      <c r="H5" s="3">
        <v>322</v>
      </c>
      <c r="I5" s="3">
        <v>19</v>
      </c>
      <c r="J5" s="3">
        <v>267</v>
      </c>
      <c r="K5" s="3">
        <v>423</v>
      </c>
      <c r="L5" s="3">
        <v>50</v>
      </c>
      <c r="M5" s="3">
        <v>40</v>
      </c>
      <c r="N5" s="3">
        <v>490</v>
      </c>
      <c r="O5" s="3">
        <v>56</v>
      </c>
      <c r="P5" s="3">
        <v>36</v>
      </c>
      <c r="Q5" s="3">
        <v>24</v>
      </c>
      <c r="R5" s="3">
        <v>4</v>
      </c>
      <c r="S5" s="3">
        <v>266</v>
      </c>
      <c r="T5" s="3">
        <v>7</v>
      </c>
      <c r="U5" s="3">
        <v>1731</v>
      </c>
      <c r="W5" s="2" t="s">
        <v>111</v>
      </c>
      <c r="AK5" s="2">
        <v>1</v>
      </c>
      <c r="CO5" s="2">
        <v>1</v>
      </c>
    </row>
    <row r="6" spans="1:93">
      <c r="A6" s="7" t="s">
        <v>112</v>
      </c>
      <c r="B6" s="3">
        <v>56</v>
      </c>
      <c r="C6" s="3">
        <v>17</v>
      </c>
      <c r="D6" s="3">
        <v>736</v>
      </c>
      <c r="E6" s="3">
        <v>809</v>
      </c>
      <c r="F6" s="3">
        <v>1153</v>
      </c>
      <c r="G6" s="8">
        <v>0.70199999999999996</v>
      </c>
      <c r="H6" s="3">
        <v>252</v>
      </c>
      <c r="I6" s="3">
        <v>34</v>
      </c>
      <c r="J6" s="3">
        <v>219</v>
      </c>
      <c r="K6" s="3">
        <v>309</v>
      </c>
      <c r="L6" s="3">
        <v>49</v>
      </c>
      <c r="M6" s="3">
        <v>36</v>
      </c>
      <c r="N6" s="3">
        <v>389</v>
      </c>
      <c r="O6" s="3">
        <v>53</v>
      </c>
      <c r="P6" s="3">
        <v>47</v>
      </c>
      <c r="Q6" s="3">
        <v>20</v>
      </c>
      <c r="R6" s="3">
        <v>1</v>
      </c>
      <c r="S6" s="3">
        <v>205</v>
      </c>
      <c r="T6" s="3">
        <v>4</v>
      </c>
      <c r="U6" s="3">
        <v>1409</v>
      </c>
      <c r="W6" s="2" t="s">
        <v>114</v>
      </c>
      <c r="AK6" s="2">
        <v>1</v>
      </c>
      <c r="CO6" s="2">
        <v>1</v>
      </c>
    </row>
    <row r="7" spans="1:93">
      <c r="A7" s="7" t="s">
        <v>115</v>
      </c>
      <c r="B7" s="3">
        <v>70</v>
      </c>
      <c r="C7" s="3">
        <v>5</v>
      </c>
      <c r="D7" s="3">
        <v>648</v>
      </c>
      <c r="E7" s="3">
        <v>723</v>
      </c>
      <c r="F7" s="3">
        <v>962</v>
      </c>
      <c r="G7" s="8">
        <v>0.752</v>
      </c>
      <c r="H7" s="3">
        <v>246</v>
      </c>
      <c r="I7" s="3">
        <v>12</v>
      </c>
      <c r="J7" s="3">
        <v>173</v>
      </c>
      <c r="K7" s="3">
        <v>323</v>
      </c>
      <c r="L7" s="3">
        <v>32</v>
      </c>
      <c r="M7" s="3">
        <v>23</v>
      </c>
      <c r="N7" s="3">
        <v>374</v>
      </c>
      <c r="O7" s="3">
        <v>34</v>
      </c>
      <c r="P7" s="3">
        <v>27</v>
      </c>
      <c r="Q7" s="3">
        <v>10</v>
      </c>
      <c r="R7" s="3">
        <v>0</v>
      </c>
      <c r="S7" s="3">
        <v>186</v>
      </c>
      <c r="T7" s="3">
        <v>6</v>
      </c>
      <c r="U7" s="3">
        <v>1254</v>
      </c>
      <c r="W7" s="2" t="s">
        <v>116</v>
      </c>
      <c r="AN7" s="2">
        <v>1</v>
      </c>
      <c r="CO7" s="2">
        <v>1</v>
      </c>
    </row>
    <row r="8" spans="1:93">
      <c r="A8" s="2" t="s">
        <v>41</v>
      </c>
      <c r="B8" s="3">
        <v>55</v>
      </c>
      <c r="C8" s="3">
        <v>18</v>
      </c>
      <c r="D8" s="3">
        <v>706</v>
      </c>
      <c r="E8" s="3">
        <v>779</v>
      </c>
      <c r="F8" s="3">
        <v>1273</v>
      </c>
      <c r="G8" s="8">
        <v>0.61199999999999999</v>
      </c>
      <c r="H8" s="3">
        <v>282</v>
      </c>
      <c r="I8" s="3">
        <v>38</v>
      </c>
      <c r="J8" s="3">
        <v>238</v>
      </c>
      <c r="K8" s="3">
        <v>266</v>
      </c>
      <c r="L8" s="3">
        <v>52</v>
      </c>
      <c r="M8" s="3">
        <v>30</v>
      </c>
      <c r="N8" s="3">
        <v>315</v>
      </c>
      <c r="O8" s="3">
        <v>54</v>
      </c>
      <c r="P8" s="3">
        <v>31</v>
      </c>
      <c r="Q8" s="3">
        <v>35</v>
      </c>
      <c r="R8" s="3">
        <v>1</v>
      </c>
      <c r="S8" s="3">
        <v>210</v>
      </c>
      <c r="T8" s="3">
        <v>6</v>
      </c>
      <c r="U8" s="3">
        <v>1342</v>
      </c>
      <c r="W8" s="2" t="s">
        <v>118</v>
      </c>
      <c r="CI8" s="2">
        <v>1</v>
      </c>
      <c r="CO8" s="2">
        <v>1</v>
      </c>
    </row>
    <row r="9" spans="1:93">
      <c r="A9" s="2" t="s">
        <v>42</v>
      </c>
      <c r="B9" s="3">
        <v>61</v>
      </c>
      <c r="C9" s="3">
        <v>9</v>
      </c>
      <c r="D9" s="3">
        <v>739</v>
      </c>
      <c r="E9" s="3">
        <v>809</v>
      </c>
      <c r="F9" s="3">
        <v>1168</v>
      </c>
      <c r="G9" s="8">
        <v>0.69299999999999995</v>
      </c>
      <c r="H9" s="3">
        <v>262</v>
      </c>
      <c r="I9" s="3">
        <v>33</v>
      </c>
      <c r="J9" s="3">
        <v>220</v>
      </c>
      <c r="K9" s="3">
        <v>336</v>
      </c>
      <c r="L9" s="3">
        <v>46</v>
      </c>
      <c r="M9" s="3">
        <v>41</v>
      </c>
      <c r="N9" s="3">
        <v>386</v>
      </c>
      <c r="O9" s="3">
        <v>62</v>
      </c>
      <c r="P9" s="3">
        <v>46</v>
      </c>
      <c r="Q9" s="3">
        <v>24</v>
      </c>
      <c r="R9" s="3">
        <v>0</v>
      </c>
      <c r="S9" s="3">
        <v>156</v>
      </c>
      <c r="T9" s="3">
        <v>6</v>
      </c>
      <c r="U9" s="3">
        <v>1456</v>
      </c>
      <c r="W9" s="2" t="s">
        <v>119</v>
      </c>
      <c r="Y9" s="2">
        <v>1</v>
      </c>
      <c r="CO9" s="2">
        <v>1</v>
      </c>
    </row>
    <row r="10" spans="1:93">
      <c r="A10" s="2" t="s">
        <v>43</v>
      </c>
      <c r="B10" s="3">
        <v>25</v>
      </c>
      <c r="C10" s="3">
        <v>10</v>
      </c>
      <c r="D10" s="3">
        <v>535</v>
      </c>
      <c r="E10" s="3">
        <v>570</v>
      </c>
      <c r="F10" s="3">
        <v>788</v>
      </c>
      <c r="G10" s="8">
        <v>0.72299999999999998</v>
      </c>
      <c r="H10" s="3">
        <v>184</v>
      </c>
      <c r="I10" s="3">
        <v>26</v>
      </c>
      <c r="J10" s="3">
        <v>147</v>
      </c>
      <c r="K10" s="3">
        <v>233</v>
      </c>
      <c r="L10" s="3">
        <v>24</v>
      </c>
      <c r="M10" s="3">
        <v>18</v>
      </c>
      <c r="N10" s="3">
        <v>268</v>
      </c>
      <c r="O10" s="3">
        <v>34</v>
      </c>
      <c r="P10" s="3">
        <v>26</v>
      </c>
      <c r="Q10" s="3">
        <v>26</v>
      </c>
      <c r="R10" s="3">
        <v>0</v>
      </c>
      <c r="S10" s="3">
        <v>148</v>
      </c>
      <c r="T10" s="3">
        <v>6</v>
      </c>
      <c r="U10" s="3">
        <v>986</v>
      </c>
      <c r="W10" s="2" t="s">
        <v>121</v>
      </c>
      <c r="AT10" s="2">
        <v>2</v>
      </c>
      <c r="CO10" s="2">
        <v>2</v>
      </c>
    </row>
    <row r="11" spans="1:93">
      <c r="A11" s="2" t="s">
        <v>44</v>
      </c>
      <c r="B11" s="3">
        <v>50</v>
      </c>
      <c r="C11" s="3">
        <v>22</v>
      </c>
      <c r="D11" s="3">
        <v>598</v>
      </c>
      <c r="E11" s="3">
        <v>670</v>
      </c>
      <c r="F11" s="3">
        <v>1113</v>
      </c>
      <c r="G11" s="8">
        <v>0.60199999999999998</v>
      </c>
      <c r="H11" s="3">
        <v>194</v>
      </c>
      <c r="I11" s="3">
        <v>31</v>
      </c>
      <c r="J11" s="3">
        <v>152</v>
      </c>
      <c r="K11" s="3">
        <v>261</v>
      </c>
      <c r="L11" s="3">
        <v>35</v>
      </c>
      <c r="M11" s="3">
        <v>33</v>
      </c>
      <c r="N11" s="3">
        <v>314</v>
      </c>
      <c r="O11" s="3">
        <v>48</v>
      </c>
      <c r="P11" s="3">
        <v>31</v>
      </c>
      <c r="Q11" s="3">
        <v>32</v>
      </c>
      <c r="R11" s="3">
        <v>0</v>
      </c>
      <c r="S11" s="3">
        <v>203</v>
      </c>
      <c r="T11" s="3">
        <v>6</v>
      </c>
      <c r="U11" s="3">
        <v>1131</v>
      </c>
      <c r="W11" s="2" t="s">
        <v>123</v>
      </c>
      <c r="X11" s="2">
        <v>1</v>
      </c>
      <c r="CO11" s="2">
        <v>1</v>
      </c>
    </row>
    <row r="12" spans="1:93">
      <c r="A12" s="2" t="s">
        <v>45</v>
      </c>
      <c r="B12" s="3">
        <v>16</v>
      </c>
      <c r="C12" s="3">
        <v>7</v>
      </c>
      <c r="D12" s="3">
        <v>343</v>
      </c>
      <c r="E12" s="3">
        <v>366</v>
      </c>
      <c r="F12" s="3">
        <v>656</v>
      </c>
      <c r="G12" s="8">
        <v>0.55800000000000005</v>
      </c>
      <c r="H12" s="3">
        <v>142</v>
      </c>
      <c r="I12" s="3">
        <v>15</v>
      </c>
      <c r="J12" s="3">
        <v>116</v>
      </c>
      <c r="K12" s="3">
        <v>113</v>
      </c>
      <c r="L12" s="3">
        <v>22</v>
      </c>
      <c r="M12" s="3">
        <v>23</v>
      </c>
      <c r="N12" s="3">
        <v>140</v>
      </c>
      <c r="O12" s="3">
        <v>26</v>
      </c>
      <c r="P12" s="3">
        <v>19</v>
      </c>
      <c r="Q12" s="3">
        <v>19</v>
      </c>
      <c r="R12" s="3">
        <v>1</v>
      </c>
      <c r="S12" s="3">
        <v>95</v>
      </c>
      <c r="T12" s="3">
        <v>1</v>
      </c>
      <c r="U12" s="3">
        <v>636</v>
      </c>
      <c r="W12" s="2" t="s">
        <v>125</v>
      </c>
      <c r="X12" s="2">
        <v>1</v>
      </c>
      <c r="CO12" s="2">
        <v>1</v>
      </c>
    </row>
    <row r="13" spans="1:93">
      <c r="A13" s="2" t="s">
        <v>46</v>
      </c>
      <c r="B13" s="3">
        <v>56</v>
      </c>
      <c r="C13" s="3">
        <v>18</v>
      </c>
      <c r="D13" s="3">
        <v>740</v>
      </c>
      <c r="E13" s="3">
        <v>814</v>
      </c>
      <c r="F13" s="3">
        <v>1256</v>
      </c>
      <c r="G13" s="8">
        <v>0.64800000000000002</v>
      </c>
      <c r="H13" s="3">
        <v>260</v>
      </c>
      <c r="I13" s="3">
        <v>34</v>
      </c>
      <c r="J13" s="3">
        <v>218</v>
      </c>
      <c r="K13" s="3">
        <v>276</v>
      </c>
      <c r="L13" s="3">
        <v>41</v>
      </c>
      <c r="M13" s="3">
        <v>42</v>
      </c>
      <c r="N13" s="3">
        <v>339</v>
      </c>
      <c r="O13" s="3">
        <v>46</v>
      </c>
      <c r="P13" s="3">
        <v>43</v>
      </c>
      <c r="Q13" s="3">
        <v>31</v>
      </c>
      <c r="R13" s="3">
        <v>0</v>
      </c>
      <c r="S13" s="3">
        <v>292</v>
      </c>
      <c r="T13" s="3">
        <v>6</v>
      </c>
      <c r="U13" s="3">
        <v>1330</v>
      </c>
      <c r="W13" s="2" t="s">
        <v>127</v>
      </c>
      <c r="AE13" s="2">
        <v>1</v>
      </c>
      <c r="CO13" s="2">
        <v>1</v>
      </c>
    </row>
    <row r="14" spans="1:93">
      <c r="A14" s="2" t="s">
        <v>47</v>
      </c>
      <c r="B14" s="3">
        <v>47</v>
      </c>
      <c r="C14" s="3">
        <v>20</v>
      </c>
      <c r="D14" s="3">
        <v>757</v>
      </c>
      <c r="E14" s="3">
        <v>824</v>
      </c>
      <c r="F14" s="3">
        <v>1286</v>
      </c>
      <c r="G14" s="8">
        <v>0.64100000000000001</v>
      </c>
      <c r="H14" s="3">
        <v>249</v>
      </c>
      <c r="I14" s="3">
        <v>35</v>
      </c>
      <c r="J14" s="3">
        <v>214</v>
      </c>
      <c r="K14" s="3">
        <v>339</v>
      </c>
      <c r="L14" s="3">
        <v>45</v>
      </c>
      <c r="M14" s="3">
        <v>27</v>
      </c>
      <c r="N14" s="3">
        <v>405</v>
      </c>
      <c r="O14" s="3">
        <v>61</v>
      </c>
      <c r="P14" s="3">
        <v>27</v>
      </c>
      <c r="Q14" s="3">
        <v>34</v>
      </c>
      <c r="R14" s="3">
        <v>0</v>
      </c>
      <c r="S14" s="3">
        <v>212</v>
      </c>
      <c r="T14" s="3">
        <v>0</v>
      </c>
      <c r="U14" s="3">
        <v>1436</v>
      </c>
      <c r="W14" s="2" t="s">
        <v>129</v>
      </c>
      <c r="AN14" s="2">
        <v>1</v>
      </c>
      <c r="CO14" s="2">
        <v>1</v>
      </c>
    </row>
    <row r="15" spans="1:93">
      <c r="A15" s="2" t="s">
        <v>48</v>
      </c>
      <c r="B15" s="3">
        <v>16</v>
      </c>
      <c r="C15" s="3">
        <v>8</v>
      </c>
      <c r="D15" s="3">
        <v>250</v>
      </c>
      <c r="E15" s="3">
        <v>274</v>
      </c>
      <c r="F15" s="3">
        <v>477</v>
      </c>
      <c r="G15" s="8">
        <v>0.57399999999999995</v>
      </c>
      <c r="H15" s="3">
        <v>84</v>
      </c>
      <c r="I15" s="3">
        <v>15</v>
      </c>
      <c r="J15" s="3">
        <v>73</v>
      </c>
      <c r="K15" s="3">
        <v>98</v>
      </c>
      <c r="L15" s="3">
        <v>16</v>
      </c>
      <c r="M15" s="3">
        <v>16</v>
      </c>
      <c r="N15" s="3">
        <v>114</v>
      </c>
      <c r="O15" s="3">
        <v>18</v>
      </c>
      <c r="P15" s="3">
        <v>11</v>
      </c>
      <c r="Q15" s="3">
        <v>12</v>
      </c>
      <c r="R15" s="3">
        <v>0</v>
      </c>
      <c r="S15" s="3">
        <v>89</v>
      </c>
      <c r="T15" s="3">
        <v>2</v>
      </c>
      <c r="U15" s="3">
        <v>457</v>
      </c>
      <c r="W15" s="2" t="s">
        <v>131</v>
      </c>
      <c r="AT15" s="2">
        <v>2</v>
      </c>
      <c r="CO15" s="2">
        <v>2</v>
      </c>
    </row>
    <row r="16" spans="1:93">
      <c r="A16" s="2" t="s">
        <v>132</v>
      </c>
      <c r="B16" s="3">
        <v>31</v>
      </c>
      <c r="C16" s="3">
        <v>14</v>
      </c>
      <c r="D16" s="3">
        <v>641</v>
      </c>
      <c r="E16" s="3">
        <v>686</v>
      </c>
      <c r="F16" s="3">
        <v>949</v>
      </c>
      <c r="G16" s="8">
        <v>0.72299999999999998</v>
      </c>
      <c r="H16" s="3">
        <v>166</v>
      </c>
      <c r="I16" s="3">
        <v>21</v>
      </c>
      <c r="J16" s="3">
        <v>143</v>
      </c>
      <c r="K16" s="3">
        <v>355</v>
      </c>
      <c r="L16" s="3">
        <v>37</v>
      </c>
      <c r="M16" s="3">
        <v>25</v>
      </c>
      <c r="N16" s="3">
        <v>373</v>
      </c>
      <c r="O16" s="3">
        <v>38</v>
      </c>
      <c r="P16" s="3">
        <v>19</v>
      </c>
      <c r="Q16" s="3">
        <v>26</v>
      </c>
      <c r="R16" s="3">
        <v>0</v>
      </c>
      <c r="S16" s="3">
        <v>167</v>
      </c>
      <c r="T16" s="3">
        <v>2</v>
      </c>
      <c r="U16" s="3">
        <v>1203</v>
      </c>
      <c r="W16" s="2" t="s">
        <v>134</v>
      </c>
      <c r="X16" s="2">
        <v>1</v>
      </c>
      <c r="CO16" s="2">
        <v>1</v>
      </c>
    </row>
    <row r="17" spans="1:93">
      <c r="A17" s="2" t="s">
        <v>136</v>
      </c>
      <c r="B17" s="3">
        <v>26</v>
      </c>
      <c r="C17" s="3">
        <v>5</v>
      </c>
      <c r="D17" s="3">
        <v>417</v>
      </c>
      <c r="E17" s="3">
        <v>448</v>
      </c>
      <c r="F17" s="3">
        <v>613</v>
      </c>
      <c r="G17" s="8">
        <v>0.73099999999999998</v>
      </c>
      <c r="H17" s="3">
        <v>106</v>
      </c>
      <c r="I17" s="3">
        <v>14</v>
      </c>
      <c r="J17" s="3">
        <v>88</v>
      </c>
      <c r="K17" s="3">
        <v>242</v>
      </c>
      <c r="L17" s="3">
        <v>17</v>
      </c>
      <c r="M17" s="3">
        <v>19</v>
      </c>
      <c r="N17" s="3">
        <v>270</v>
      </c>
      <c r="O17" s="3">
        <v>24</v>
      </c>
      <c r="P17" s="3">
        <v>18</v>
      </c>
      <c r="Q17" s="3">
        <v>8</v>
      </c>
      <c r="R17" s="3">
        <v>0</v>
      </c>
      <c r="S17" s="3">
        <v>90</v>
      </c>
      <c r="T17" s="3">
        <v>0</v>
      </c>
      <c r="U17" s="3">
        <v>806</v>
      </c>
      <c r="W17" s="2" t="s">
        <v>139</v>
      </c>
      <c r="AA17" s="2">
        <v>1</v>
      </c>
      <c r="CO17" s="2">
        <v>1</v>
      </c>
    </row>
    <row r="18" spans="1:93">
      <c r="A18" s="2" t="s">
        <v>140</v>
      </c>
      <c r="B18" s="3">
        <v>50</v>
      </c>
      <c r="C18" s="3">
        <v>18</v>
      </c>
      <c r="D18" s="3">
        <v>929</v>
      </c>
      <c r="E18" s="3">
        <v>997</v>
      </c>
      <c r="F18" s="3">
        <v>1370</v>
      </c>
      <c r="G18" s="8">
        <v>0.72799999999999998</v>
      </c>
      <c r="H18" s="3">
        <v>216</v>
      </c>
      <c r="I18" s="3">
        <v>30</v>
      </c>
      <c r="J18" s="3">
        <v>194</v>
      </c>
      <c r="K18" s="3">
        <v>485</v>
      </c>
      <c r="L18" s="3">
        <v>72</v>
      </c>
      <c r="M18" s="3">
        <v>44</v>
      </c>
      <c r="N18" s="3">
        <v>527</v>
      </c>
      <c r="O18" s="3">
        <v>75</v>
      </c>
      <c r="P18" s="3">
        <v>53</v>
      </c>
      <c r="Q18" s="3">
        <v>20</v>
      </c>
      <c r="R18" s="3">
        <v>2</v>
      </c>
      <c r="S18" s="3">
        <v>276</v>
      </c>
      <c r="T18" s="3">
        <v>0</v>
      </c>
      <c r="U18" s="3">
        <v>1718</v>
      </c>
      <c r="W18" s="2" t="s">
        <v>143</v>
      </c>
      <c r="X18" s="2">
        <v>1</v>
      </c>
      <c r="CO18" s="2">
        <v>1</v>
      </c>
    </row>
    <row r="19" spans="1:93">
      <c r="A19" s="2" t="s">
        <v>144</v>
      </c>
      <c r="B19" s="3">
        <v>47</v>
      </c>
      <c r="C19" s="3">
        <v>5</v>
      </c>
      <c r="D19" s="3">
        <v>417</v>
      </c>
      <c r="E19" s="3">
        <v>469</v>
      </c>
      <c r="F19" s="3">
        <v>658</v>
      </c>
      <c r="G19" s="8">
        <v>0.71299999999999997</v>
      </c>
      <c r="H19" s="3">
        <v>138</v>
      </c>
      <c r="I19" s="3">
        <v>11</v>
      </c>
      <c r="J19" s="3">
        <v>121</v>
      </c>
      <c r="K19" s="3">
        <v>208</v>
      </c>
      <c r="L19" s="3">
        <v>18</v>
      </c>
      <c r="M19" s="3">
        <v>14</v>
      </c>
      <c r="N19" s="3">
        <v>214</v>
      </c>
      <c r="O19" s="3">
        <v>19</v>
      </c>
      <c r="P19" s="3">
        <v>17</v>
      </c>
      <c r="Q19" s="3">
        <v>14</v>
      </c>
      <c r="R19" s="3">
        <v>0</v>
      </c>
      <c r="S19" s="3">
        <v>159</v>
      </c>
      <c r="T19" s="3">
        <v>5</v>
      </c>
      <c r="U19" s="3">
        <v>774</v>
      </c>
      <c r="W19" s="2" t="s">
        <v>145</v>
      </c>
      <c r="BM19" s="2">
        <v>1</v>
      </c>
      <c r="CO19" s="2">
        <v>1</v>
      </c>
    </row>
    <row r="20" spans="1:93">
      <c r="A20" s="2" t="s">
        <v>146</v>
      </c>
      <c r="B20" s="3">
        <v>99</v>
      </c>
      <c r="C20" s="3">
        <v>7</v>
      </c>
      <c r="D20" s="3">
        <v>481</v>
      </c>
      <c r="E20" s="3">
        <v>587</v>
      </c>
      <c r="F20" s="3">
        <v>819</v>
      </c>
      <c r="G20" s="8">
        <v>0.71699999999999997</v>
      </c>
      <c r="H20" s="3">
        <v>141</v>
      </c>
      <c r="I20" s="3">
        <v>15</v>
      </c>
      <c r="J20" s="3">
        <v>131</v>
      </c>
      <c r="K20" s="3">
        <v>309</v>
      </c>
      <c r="L20" s="3">
        <v>39</v>
      </c>
      <c r="M20" s="3">
        <v>21</v>
      </c>
      <c r="N20" s="3">
        <v>318</v>
      </c>
      <c r="O20" s="3">
        <v>46</v>
      </c>
      <c r="P20" s="3">
        <v>16</v>
      </c>
      <c r="Q20" s="3">
        <v>8</v>
      </c>
      <c r="R20" s="3">
        <v>0</v>
      </c>
      <c r="S20" s="3">
        <v>130</v>
      </c>
      <c r="T20" s="3">
        <v>0</v>
      </c>
      <c r="U20" s="3">
        <v>1044</v>
      </c>
      <c r="W20" s="2" t="s">
        <v>148</v>
      </c>
      <c r="BW20" s="2">
        <v>1</v>
      </c>
      <c r="CO20" s="2">
        <v>1</v>
      </c>
    </row>
    <row r="21" spans="1:93">
      <c r="A21" s="2" t="s">
        <v>149</v>
      </c>
      <c r="B21" s="3">
        <v>68</v>
      </c>
      <c r="C21" s="3">
        <v>9</v>
      </c>
      <c r="D21" s="3">
        <v>771</v>
      </c>
      <c r="E21" s="3">
        <v>848</v>
      </c>
      <c r="F21" s="3">
        <v>1226</v>
      </c>
      <c r="G21" s="8">
        <v>0.69199999999999995</v>
      </c>
      <c r="H21" s="3">
        <v>176</v>
      </c>
      <c r="I21" s="3">
        <v>30</v>
      </c>
      <c r="J21" s="3">
        <v>149</v>
      </c>
      <c r="K21" s="3">
        <v>407</v>
      </c>
      <c r="L21" s="3">
        <v>52</v>
      </c>
      <c r="M21" s="3">
        <v>33</v>
      </c>
      <c r="N21" s="3">
        <v>437</v>
      </c>
      <c r="O21" s="3">
        <v>53</v>
      </c>
      <c r="P21" s="3">
        <v>44</v>
      </c>
      <c r="Q21" s="3">
        <v>33</v>
      </c>
      <c r="R21" s="3">
        <v>2</v>
      </c>
      <c r="S21" s="3">
        <v>280</v>
      </c>
      <c r="T21" s="3">
        <v>0</v>
      </c>
      <c r="U21" s="3">
        <v>1416</v>
      </c>
      <c r="W21" s="2" t="s">
        <v>141</v>
      </c>
      <c r="BX21" s="2">
        <v>1</v>
      </c>
      <c r="CO21" s="2">
        <v>1</v>
      </c>
    </row>
    <row r="22" spans="1:93">
      <c r="A22" s="2" t="s">
        <v>151</v>
      </c>
      <c r="B22" s="3">
        <v>14</v>
      </c>
      <c r="C22" s="3">
        <v>0</v>
      </c>
      <c r="D22" s="3">
        <v>231</v>
      </c>
      <c r="E22" s="3">
        <v>245</v>
      </c>
      <c r="F22" s="3">
        <v>353</v>
      </c>
      <c r="G22" s="8">
        <v>0.69399999999999995</v>
      </c>
      <c r="H22" s="3">
        <v>52</v>
      </c>
      <c r="I22" s="3">
        <v>12</v>
      </c>
      <c r="J22" s="3">
        <v>41</v>
      </c>
      <c r="K22" s="3">
        <v>118</v>
      </c>
      <c r="L22" s="3">
        <v>12</v>
      </c>
      <c r="M22" s="3">
        <v>5</v>
      </c>
      <c r="N22" s="3">
        <v>132</v>
      </c>
      <c r="O22" s="3">
        <v>16</v>
      </c>
      <c r="P22" s="3">
        <v>11</v>
      </c>
      <c r="Q22" s="3">
        <v>7</v>
      </c>
      <c r="R22" s="3">
        <v>0</v>
      </c>
      <c r="S22" s="3">
        <v>84</v>
      </c>
      <c r="T22" s="3">
        <v>0</v>
      </c>
      <c r="U22" s="3">
        <v>406</v>
      </c>
      <c r="CO22" s="2">
        <v>20</v>
      </c>
    </row>
    <row r="23" spans="1:93">
      <c r="A23" s="2" t="s">
        <v>153</v>
      </c>
      <c r="B23" s="3">
        <v>23</v>
      </c>
      <c r="C23" s="3">
        <v>9</v>
      </c>
      <c r="D23" s="3">
        <v>416</v>
      </c>
      <c r="E23" s="3">
        <v>448</v>
      </c>
      <c r="F23" s="3">
        <v>655</v>
      </c>
      <c r="G23" s="8">
        <v>0.68400000000000005</v>
      </c>
      <c r="H23" s="3">
        <v>92</v>
      </c>
      <c r="I23" s="3">
        <v>8</v>
      </c>
      <c r="J23" s="3">
        <v>65</v>
      </c>
      <c r="K23" s="3">
        <v>213</v>
      </c>
      <c r="L23" s="3">
        <v>32</v>
      </c>
      <c r="M23" s="3">
        <v>12</v>
      </c>
      <c r="N23" s="3">
        <v>259</v>
      </c>
      <c r="O23" s="3">
        <v>36</v>
      </c>
      <c r="P23" s="3">
        <v>12</v>
      </c>
      <c r="Q23" s="3">
        <v>11</v>
      </c>
      <c r="R23" s="3">
        <v>0</v>
      </c>
      <c r="S23" s="3">
        <v>156</v>
      </c>
      <c r="T23" s="3">
        <v>0</v>
      </c>
      <c r="U23" s="3">
        <v>740</v>
      </c>
    </row>
    <row r="24" spans="1:93">
      <c r="A24" s="2" t="s">
        <v>155</v>
      </c>
      <c r="B24" s="3">
        <v>19</v>
      </c>
      <c r="C24" s="3">
        <v>5</v>
      </c>
      <c r="D24" s="3">
        <v>507</v>
      </c>
      <c r="E24" s="3">
        <v>531</v>
      </c>
      <c r="F24" s="3">
        <v>779</v>
      </c>
      <c r="G24" s="8">
        <v>0.68200000000000005</v>
      </c>
      <c r="H24" s="3">
        <v>116</v>
      </c>
      <c r="I24" s="3">
        <v>21</v>
      </c>
      <c r="J24" s="3">
        <v>96</v>
      </c>
      <c r="K24" s="3">
        <v>279</v>
      </c>
      <c r="L24" s="3">
        <v>39</v>
      </c>
      <c r="M24" s="3">
        <v>21</v>
      </c>
      <c r="N24" s="3">
        <v>298</v>
      </c>
      <c r="O24" s="3">
        <v>37</v>
      </c>
      <c r="P24" s="3">
        <v>23</v>
      </c>
      <c r="Q24" s="3">
        <v>17</v>
      </c>
      <c r="R24" s="3">
        <v>0</v>
      </c>
      <c r="S24" s="3">
        <v>115</v>
      </c>
      <c r="T24" s="3">
        <v>0</v>
      </c>
      <c r="U24" s="3">
        <v>947</v>
      </c>
    </row>
    <row r="25" spans="1:93">
      <c r="A25" s="2" t="s">
        <v>156</v>
      </c>
      <c r="B25" s="3">
        <v>25</v>
      </c>
      <c r="C25" s="3">
        <v>4</v>
      </c>
      <c r="D25" s="3">
        <v>405</v>
      </c>
      <c r="E25" s="3">
        <v>434</v>
      </c>
      <c r="F25" s="3">
        <v>621</v>
      </c>
      <c r="G25" s="8">
        <v>0.69899999999999995</v>
      </c>
      <c r="H25" s="3">
        <v>83</v>
      </c>
      <c r="I25" s="3">
        <v>18</v>
      </c>
      <c r="J25" s="3">
        <v>77</v>
      </c>
      <c r="K25" s="3">
        <v>201</v>
      </c>
      <c r="L25" s="3">
        <v>33</v>
      </c>
      <c r="M25" s="3">
        <v>19</v>
      </c>
      <c r="N25" s="3">
        <v>222</v>
      </c>
      <c r="O25" s="3">
        <v>37</v>
      </c>
      <c r="P25" s="3">
        <v>19</v>
      </c>
      <c r="Q25" s="3">
        <v>15</v>
      </c>
      <c r="R25" s="3">
        <v>0</v>
      </c>
      <c r="S25" s="3">
        <v>144</v>
      </c>
      <c r="T25" s="3">
        <v>0</v>
      </c>
      <c r="U25" s="3">
        <v>724</v>
      </c>
    </row>
    <row r="26" spans="1:93">
      <c r="A26" s="2" t="s">
        <v>159</v>
      </c>
      <c r="B26" s="3">
        <v>28</v>
      </c>
      <c r="C26" s="3">
        <v>4</v>
      </c>
      <c r="D26" s="3">
        <v>566</v>
      </c>
      <c r="E26" s="3">
        <v>598</v>
      </c>
      <c r="F26" s="3">
        <v>933</v>
      </c>
      <c r="G26" s="8">
        <v>0.64100000000000001</v>
      </c>
      <c r="H26" s="3">
        <v>127</v>
      </c>
      <c r="I26" s="3">
        <v>15</v>
      </c>
      <c r="J26" s="3">
        <v>108</v>
      </c>
      <c r="K26" s="3">
        <v>291</v>
      </c>
      <c r="L26" s="3">
        <v>33</v>
      </c>
      <c r="M26" s="3">
        <v>23</v>
      </c>
      <c r="N26" s="3">
        <v>338</v>
      </c>
      <c r="O26" s="3">
        <v>34</v>
      </c>
      <c r="P26" s="3">
        <v>24</v>
      </c>
      <c r="Q26" s="3">
        <v>9</v>
      </c>
      <c r="R26" s="3">
        <v>0</v>
      </c>
      <c r="S26" s="3">
        <v>194</v>
      </c>
      <c r="T26" s="3">
        <v>0</v>
      </c>
      <c r="U26" s="3">
        <v>1002</v>
      </c>
    </row>
    <row r="27" spans="1:93">
      <c r="A27" s="2" t="s">
        <v>160</v>
      </c>
      <c r="B27" s="3">
        <v>28</v>
      </c>
      <c r="C27" s="3">
        <v>10</v>
      </c>
      <c r="D27" s="3">
        <v>372</v>
      </c>
      <c r="E27" s="3">
        <v>410</v>
      </c>
      <c r="F27" s="3">
        <v>583</v>
      </c>
      <c r="G27" s="8">
        <v>0.70299999999999996</v>
      </c>
      <c r="H27" s="3">
        <v>93</v>
      </c>
      <c r="I27" s="3">
        <v>15</v>
      </c>
      <c r="J27" s="3">
        <v>80</v>
      </c>
      <c r="K27" s="3">
        <v>186</v>
      </c>
      <c r="L27" s="3">
        <v>25</v>
      </c>
      <c r="M27" s="3">
        <v>16</v>
      </c>
      <c r="N27" s="3">
        <v>197</v>
      </c>
      <c r="O27" s="3">
        <v>30</v>
      </c>
      <c r="P27" s="3">
        <v>15</v>
      </c>
      <c r="Q27" s="3">
        <v>9</v>
      </c>
      <c r="R27" s="3">
        <v>4</v>
      </c>
      <c r="S27" s="3">
        <v>150</v>
      </c>
      <c r="T27" s="3">
        <v>0</v>
      </c>
      <c r="U27" s="3">
        <v>670</v>
      </c>
    </row>
    <row r="28" spans="1:93">
      <c r="A28" s="2" t="s">
        <v>161</v>
      </c>
      <c r="B28" s="3">
        <v>45</v>
      </c>
      <c r="C28" s="3">
        <v>11</v>
      </c>
      <c r="D28" s="3">
        <v>594</v>
      </c>
      <c r="E28" s="3">
        <v>650</v>
      </c>
      <c r="F28" s="3">
        <v>871</v>
      </c>
      <c r="G28" s="8">
        <v>0.746</v>
      </c>
      <c r="H28" s="3">
        <v>147</v>
      </c>
      <c r="I28" s="3">
        <v>15</v>
      </c>
      <c r="J28" s="3">
        <v>122</v>
      </c>
      <c r="K28" s="3">
        <v>327</v>
      </c>
      <c r="L28" s="3">
        <v>40</v>
      </c>
      <c r="M28" s="3">
        <v>27</v>
      </c>
      <c r="N28" s="3">
        <v>350</v>
      </c>
      <c r="O28" s="3">
        <v>49</v>
      </c>
      <c r="P28" s="3">
        <v>26</v>
      </c>
      <c r="Q28" s="3">
        <v>17</v>
      </c>
      <c r="R28" s="3">
        <v>0</v>
      </c>
      <c r="S28" s="3">
        <v>180</v>
      </c>
      <c r="T28" s="3">
        <v>0</v>
      </c>
      <c r="U28" s="3">
        <v>1120</v>
      </c>
    </row>
    <row r="29" spans="1:93">
      <c r="A29" s="2" t="s">
        <v>164</v>
      </c>
      <c r="B29" s="3">
        <v>64</v>
      </c>
      <c r="C29" s="3">
        <v>7</v>
      </c>
      <c r="D29" s="3">
        <v>405</v>
      </c>
      <c r="E29" s="3">
        <v>476</v>
      </c>
      <c r="F29" s="3">
        <v>587</v>
      </c>
      <c r="G29" s="8">
        <v>0.81100000000000005</v>
      </c>
      <c r="H29" s="3">
        <v>123</v>
      </c>
      <c r="I29" s="3">
        <v>17</v>
      </c>
      <c r="J29" s="3">
        <v>119</v>
      </c>
      <c r="K29" s="3">
        <v>218</v>
      </c>
      <c r="L29" s="3">
        <v>21</v>
      </c>
      <c r="M29" s="3">
        <v>21</v>
      </c>
      <c r="N29" s="3">
        <v>227</v>
      </c>
      <c r="O29" s="3">
        <v>21</v>
      </c>
      <c r="P29" s="3">
        <v>17</v>
      </c>
      <c r="Q29" s="3">
        <v>16</v>
      </c>
      <c r="R29" s="3">
        <v>1</v>
      </c>
      <c r="S29" s="3">
        <v>149</v>
      </c>
      <c r="T29" s="3">
        <v>2</v>
      </c>
      <c r="U29" s="3">
        <v>801</v>
      </c>
    </row>
    <row r="30" spans="1:93">
      <c r="A30" s="2" t="s">
        <v>165</v>
      </c>
      <c r="B30" s="3">
        <v>258</v>
      </c>
      <c r="C30" s="3">
        <v>5</v>
      </c>
      <c r="D30" s="3">
        <v>709</v>
      </c>
      <c r="E30" s="3">
        <v>972</v>
      </c>
      <c r="F30" s="3">
        <v>1316</v>
      </c>
      <c r="G30" s="8">
        <v>0.73899999999999999</v>
      </c>
      <c r="H30" s="3">
        <v>256</v>
      </c>
      <c r="I30" s="3">
        <v>18</v>
      </c>
      <c r="J30" s="3">
        <v>216</v>
      </c>
      <c r="K30" s="3">
        <v>469</v>
      </c>
      <c r="L30" s="3">
        <v>52</v>
      </c>
      <c r="M30" s="3">
        <v>25</v>
      </c>
      <c r="N30" s="3">
        <v>497</v>
      </c>
      <c r="O30" s="3">
        <v>58</v>
      </c>
      <c r="P30" s="3">
        <v>30</v>
      </c>
      <c r="Q30" s="3">
        <v>17</v>
      </c>
      <c r="R30" s="3">
        <v>0</v>
      </c>
      <c r="S30" s="3">
        <v>304</v>
      </c>
      <c r="T30" s="3">
        <v>2</v>
      </c>
      <c r="U30" s="3">
        <v>1638</v>
      </c>
    </row>
    <row r="31" spans="1:93">
      <c r="A31" s="2" t="s">
        <v>167</v>
      </c>
      <c r="B31" s="3">
        <v>62</v>
      </c>
      <c r="C31" s="3">
        <v>12</v>
      </c>
      <c r="D31" s="3">
        <v>937</v>
      </c>
      <c r="E31" s="3">
        <v>1011</v>
      </c>
      <c r="F31" s="3">
        <v>1407</v>
      </c>
      <c r="G31" s="8">
        <v>0.71899999999999997</v>
      </c>
      <c r="H31" s="3">
        <v>202</v>
      </c>
      <c r="I31" s="3">
        <v>36</v>
      </c>
      <c r="J31" s="3">
        <v>162</v>
      </c>
      <c r="K31" s="3">
        <v>521</v>
      </c>
      <c r="L31" s="3">
        <v>67</v>
      </c>
      <c r="M31" s="3">
        <v>36</v>
      </c>
      <c r="N31" s="3">
        <v>559</v>
      </c>
      <c r="O31" s="3">
        <v>65</v>
      </c>
      <c r="P31" s="3">
        <v>38</v>
      </c>
      <c r="Q31" s="3">
        <v>31</v>
      </c>
      <c r="R31" s="3">
        <v>0</v>
      </c>
      <c r="S31" s="3">
        <v>305</v>
      </c>
      <c r="T31" s="3">
        <v>0</v>
      </c>
      <c r="U31" s="3">
        <v>1717</v>
      </c>
    </row>
    <row r="32" spans="1:93">
      <c r="A32" s="2" t="s">
        <v>169</v>
      </c>
      <c r="B32" s="3">
        <v>24</v>
      </c>
      <c r="C32" s="3">
        <v>3</v>
      </c>
      <c r="D32" s="3">
        <v>538</v>
      </c>
      <c r="E32" s="3">
        <v>565</v>
      </c>
      <c r="F32" s="3">
        <v>852</v>
      </c>
      <c r="G32" s="8">
        <v>0.66300000000000003</v>
      </c>
      <c r="H32" s="3">
        <v>137</v>
      </c>
      <c r="I32" s="3">
        <v>20</v>
      </c>
      <c r="J32" s="3">
        <v>120</v>
      </c>
      <c r="K32" s="3">
        <v>255</v>
      </c>
      <c r="L32" s="3">
        <v>31</v>
      </c>
      <c r="M32" s="3">
        <v>28</v>
      </c>
      <c r="N32" s="3">
        <v>265</v>
      </c>
      <c r="O32" s="3">
        <v>33</v>
      </c>
      <c r="P32" s="3">
        <v>30</v>
      </c>
      <c r="Q32" s="3">
        <v>22</v>
      </c>
      <c r="R32" s="3">
        <v>0</v>
      </c>
      <c r="S32" s="3">
        <v>187</v>
      </c>
      <c r="T32" s="3">
        <v>2</v>
      </c>
      <c r="U32" s="3">
        <v>941</v>
      </c>
    </row>
    <row r="33" spans="1:21">
      <c r="A33" s="2" t="s">
        <v>170</v>
      </c>
      <c r="B33" s="3">
        <v>26</v>
      </c>
      <c r="C33" s="3">
        <v>5</v>
      </c>
      <c r="D33" s="3">
        <v>522</v>
      </c>
      <c r="E33" s="3">
        <v>553</v>
      </c>
      <c r="F33" s="3">
        <v>774</v>
      </c>
      <c r="G33" s="8">
        <v>0.71399999999999997</v>
      </c>
      <c r="H33" s="3">
        <v>103</v>
      </c>
      <c r="I33" s="3">
        <v>20</v>
      </c>
      <c r="J33" s="3">
        <v>84</v>
      </c>
      <c r="K33" s="3">
        <v>299</v>
      </c>
      <c r="L33" s="3">
        <v>41</v>
      </c>
      <c r="M33" s="3">
        <v>23</v>
      </c>
      <c r="N33" s="3">
        <v>312</v>
      </c>
      <c r="O33" s="3">
        <v>37</v>
      </c>
      <c r="P33" s="3">
        <v>26</v>
      </c>
      <c r="Q33" s="3">
        <v>14</v>
      </c>
      <c r="R33" s="3">
        <v>0</v>
      </c>
      <c r="S33" s="3">
        <v>147</v>
      </c>
      <c r="T33" s="3">
        <v>0</v>
      </c>
      <c r="U33" s="3">
        <v>959</v>
      </c>
    </row>
    <row r="34" spans="1:21">
      <c r="A34" s="2" t="s">
        <v>173</v>
      </c>
      <c r="B34" s="3">
        <v>74</v>
      </c>
      <c r="C34" s="3">
        <v>15</v>
      </c>
      <c r="D34" s="3">
        <v>732</v>
      </c>
      <c r="E34" s="3">
        <v>821</v>
      </c>
      <c r="F34" s="3">
        <v>1109</v>
      </c>
      <c r="G34" s="8">
        <v>0.74</v>
      </c>
      <c r="H34" s="3">
        <v>241</v>
      </c>
      <c r="I34" s="3">
        <v>20</v>
      </c>
      <c r="J34" s="3">
        <v>206</v>
      </c>
      <c r="K34" s="3">
        <v>349</v>
      </c>
      <c r="L34" s="3">
        <v>48</v>
      </c>
      <c r="M34" s="3">
        <v>36</v>
      </c>
      <c r="N34" s="3">
        <v>382</v>
      </c>
      <c r="O34" s="3">
        <v>47</v>
      </c>
      <c r="P34" s="3">
        <v>27</v>
      </c>
      <c r="Q34" s="3">
        <v>21</v>
      </c>
      <c r="R34" s="3">
        <v>0</v>
      </c>
      <c r="S34" s="3">
        <v>263</v>
      </c>
      <c r="T34" s="3">
        <v>2</v>
      </c>
      <c r="U34" s="3">
        <v>1377</v>
      </c>
    </row>
    <row r="35" spans="1:21">
      <c r="A35" s="2" t="s">
        <v>174</v>
      </c>
      <c r="B35" s="3">
        <v>102</v>
      </c>
      <c r="C35" s="3">
        <v>4</v>
      </c>
      <c r="D35" s="3">
        <v>834</v>
      </c>
      <c r="E35" s="3">
        <v>940</v>
      </c>
      <c r="F35" s="3">
        <v>1300</v>
      </c>
      <c r="G35" s="8">
        <v>0.72299999999999998</v>
      </c>
      <c r="H35" s="3">
        <v>215</v>
      </c>
      <c r="I35" s="3">
        <v>30</v>
      </c>
      <c r="J35" s="3">
        <v>196</v>
      </c>
      <c r="K35" s="3">
        <v>490</v>
      </c>
      <c r="L35" s="3">
        <v>38</v>
      </c>
      <c r="M35" s="3">
        <v>32</v>
      </c>
      <c r="N35" s="3">
        <v>519</v>
      </c>
      <c r="O35" s="3">
        <v>41</v>
      </c>
      <c r="P35" s="3">
        <v>37</v>
      </c>
      <c r="Q35" s="3">
        <v>21</v>
      </c>
      <c r="R35" s="3">
        <v>0</v>
      </c>
      <c r="S35" s="3">
        <v>261</v>
      </c>
      <c r="T35" s="3">
        <v>0</v>
      </c>
      <c r="U35" s="3">
        <v>1619</v>
      </c>
    </row>
    <row r="36" spans="1:21">
      <c r="A36" s="2" t="s">
        <v>175</v>
      </c>
      <c r="B36" s="3">
        <v>12</v>
      </c>
      <c r="C36" s="3">
        <v>2</v>
      </c>
      <c r="D36" s="3">
        <v>160</v>
      </c>
      <c r="E36" s="3">
        <v>174</v>
      </c>
      <c r="F36" s="3">
        <v>215</v>
      </c>
      <c r="G36" s="8">
        <v>0.80900000000000005</v>
      </c>
      <c r="H36" s="3">
        <v>44</v>
      </c>
      <c r="I36" s="3">
        <v>12</v>
      </c>
      <c r="J36" s="3">
        <v>45</v>
      </c>
      <c r="K36" s="3">
        <v>77</v>
      </c>
      <c r="L36" s="3">
        <v>10</v>
      </c>
      <c r="M36" s="3">
        <v>7</v>
      </c>
      <c r="N36" s="3">
        <v>84</v>
      </c>
      <c r="O36" s="3">
        <v>12</v>
      </c>
      <c r="P36" s="3">
        <v>9</v>
      </c>
      <c r="Q36" s="3">
        <v>6</v>
      </c>
      <c r="R36" s="3">
        <v>0</v>
      </c>
      <c r="S36" s="3">
        <v>42</v>
      </c>
      <c r="T36" s="3">
        <v>0</v>
      </c>
      <c r="U36" s="3">
        <v>306</v>
      </c>
    </row>
    <row r="37" spans="1:21">
      <c r="A37" s="2" t="s">
        <v>178</v>
      </c>
      <c r="B37" s="3">
        <v>18</v>
      </c>
      <c r="C37" s="3">
        <v>11</v>
      </c>
      <c r="D37" s="3">
        <v>437</v>
      </c>
      <c r="E37" s="3">
        <v>466</v>
      </c>
      <c r="F37" s="3">
        <v>668</v>
      </c>
      <c r="G37" s="8">
        <v>0.69799999999999995</v>
      </c>
      <c r="H37" s="3">
        <v>81</v>
      </c>
      <c r="I37" s="3">
        <v>21</v>
      </c>
      <c r="J37" s="3">
        <v>78</v>
      </c>
      <c r="K37" s="3">
        <v>259</v>
      </c>
      <c r="L37" s="3">
        <v>29</v>
      </c>
      <c r="M37" s="3">
        <v>24</v>
      </c>
      <c r="N37" s="3">
        <v>274</v>
      </c>
      <c r="O37" s="3">
        <v>37</v>
      </c>
      <c r="P37" s="3">
        <v>28</v>
      </c>
      <c r="Q37" s="3">
        <v>18</v>
      </c>
      <c r="R37" s="3">
        <v>0</v>
      </c>
      <c r="S37" s="3">
        <v>77</v>
      </c>
      <c r="T37" s="3">
        <v>6</v>
      </c>
      <c r="U37" s="3">
        <v>849</v>
      </c>
    </row>
    <row r="38" spans="1:21">
      <c r="A38" s="2" t="s">
        <v>179</v>
      </c>
      <c r="B38" s="3">
        <v>2</v>
      </c>
      <c r="C38" s="3">
        <v>6</v>
      </c>
      <c r="D38" s="3">
        <v>92</v>
      </c>
      <c r="E38" s="3">
        <v>100</v>
      </c>
      <c r="F38" s="3">
        <v>138</v>
      </c>
      <c r="G38" s="8">
        <v>0.72499999999999998</v>
      </c>
      <c r="H38" s="3">
        <v>22</v>
      </c>
      <c r="I38" s="3">
        <v>5</v>
      </c>
      <c r="J38" s="3">
        <v>17</v>
      </c>
      <c r="K38" s="3">
        <v>49</v>
      </c>
      <c r="L38" s="3">
        <v>6</v>
      </c>
      <c r="M38" s="3">
        <v>6</v>
      </c>
      <c r="N38" s="3">
        <v>58</v>
      </c>
      <c r="O38" s="3">
        <v>4</v>
      </c>
      <c r="P38" s="3">
        <v>6</v>
      </c>
      <c r="Q38" s="3">
        <v>4</v>
      </c>
      <c r="R38" s="3">
        <v>0</v>
      </c>
      <c r="S38" s="3">
        <v>23</v>
      </c>
      <c r="T38" s="3">
        <v>0</v>
      </c>
      <c r="U38" s="3">
        <v>177</v>
      </c>
    </row>
    <row r="39" spans="1:21">
      <c r="A39" s="2" t="s">
        <v>180</v>
      </c>
      <c r="B39" s="3">
        <v>50</v>
      </c>
      <c r="C39" s="3">
        <v>11</v>
      </c>
      <c r="D39" s="3">
        <v>622</v>
      </c>
      <c r="E39" s="3">
        <v>683</v>
      </c>
      <c r="F39" s="3">
        <v>961</v>
      </c>
      <c r="G39" s="8">
        <v>0.71099999999999997</v>
      </c>
      <c r="H39" s="3">
        <v>136</v>
      </c>
      <c r="I39" s="3">
        <v>13</v>
      </c>
      <c r="J39" s="3">
        <v>144</v>
      </c>
      <c r="K39" s="3">
        <v>366</v>
      </c>
      <c r="L39" s="3">
        <v>35</v>
      </c>
      <c r="M39" s="3">
        <v>28</v>
      </c>
      <c r="N39" s="3">
        <v>370</v>
      </c>
      <c r="O39" s="3">
        <v>34</v>
      </c>
      <c r="P39" s="3">
        <v>32</v>
      </c>
      <c r="Q39" s="3">
        <v>11</v>
      </c>
      <c r="R39" s="3">
        <v>0</v>
      </c>
      <c r="S39" s="3">
        <v>197</v>
      </c>
      <c r="T39" s="3">
        <v>0</v>
      </c>
      <c r="U39" s="3">
        <v>1169</v>
      </c>
    </row>
    <row r="40" spans="1:21">
      <c r="A40" s="2" t="s">
        <v>182</v>
      </c>
      <c r="B40" s="3">
        <v>110</v>
      </c>
      <c r="C40" s="3">
        <v>7</v>
      </c>
      <c r="D40" s="3">
        <v>692</v>
      </c>
      <c r="E40" s="3">
        <v>809</v>
      </c>
      <c r="F40" s="3">
        <v>1102</v>
      </c>
      <c r="G40" s="8">
        <v>0.73399999999999999</v>
      </c>
      <c r="H40" s="3">
        <v>170</v>
      </c>
      <c r="I40" s="3">
        <v>16</v>
      </c>
      <c r="J40" s="3">
        <v>176</v>
      </c>
      <c r="K40" s="3">
        <v>438</v>
      </c>
      <c r="L40" s="3">
        <v>51</v>
      </c>
      <c r="M40" s="3">
        <v>27</v>
      </c>
      <c r="N40" s="3">
        <v>435</v>
      </c>
      <c r="O40" s="3">
        <v>42</v>
      </c>
      <c r="P40" s="3">
        <v>30</v>
      </c>
      <c r="Q40" s="3">
        <v>15</v>
      </c>
      <c r="R40" s="3">
        <v>0</v>
      </c>
      <c r="S40" s="3">
        <v>210</v>
      </c>
      <c r="T40" s="3">
        <v>8</v>
      </c>
      <c r="U40" s="3">
        <v>1400</v>
      </c>
    </row>
    <row r="41" spans="1:21">
      <c r="A41" s="2" t="s">
        <v>184</v>
      </c>
      <c r="B41" s="3">
        <v>57</v>
      </c>
      <c r="C41" s="3">
        <v>14</v>
      </c>
      <c r="D41" s="3">
        <v>614</v>
      </c>
      <c r="E41" s="3">
        <v>685</v>
      </c>
      <c r="F41" s="3">
        <v>887</v>
      </c>
      <c r="G41" s="8">
        <v>0.77200000000000002</v>
      </c>
      <c r="H41" s="3">
        <v>227</v>
      </c>
      <c r="I41" s="3">
        <v>14</v>
      </c>
      <c r="J41" s="3">
        <v>216</v>
      </c>
      <c r="K41" s="3">
        <v>307</v>
      </c>
      <c r="L41" s="3">
        <v>27</v>
      </c>
      <c r="M41" s="3">
        <v>19</v>
      </c>
      <c r="N41" s="3">
        <v>328</v>
      </c>
      <c r="O41" s="3">
        <v>30</v>
      </c>
      <c r="P41" s="3">
        <v>18</v>
      </c>
      <c r="Q41" s="3">
        <v>10</v>
      </c>
      <c r="R41" s="3">
        <v>0</v>
      </c>
      <c r="S41" s="3">
        <v>174</v>
      </c>
      <c r="T41" s="3">
        <v>0</v>
      </c>
      <c r="U41" s="3">
        <v>1196</v>
      </c>
    </row>
    <row r="42" spans="1:21">
      <c r="A42" s="2" t="s">
        <v>185</v>
      </c>
      <c r="B42" s="3">
        <v>53</v>
      </c>
      <c r="C42" s="3">
        <v>10</v>
      </c>
      <c r="D42" s="3">
        <v>849</v>
      </c>
      <c r="E42" s="3">
        <v>912</v>
      </c>
      <c r="F42" s="3">
        <v>1348</v>
      </c>
      <c r="G42" s="8">
        <v>0.67700000000000005</v>
      </c>
      <c r="H42" s="3">
        <v>189</v>
      </c>
      <c r="I42" s="3">
        <v>48</v>
      </c>
      <c r="J42" s="3">
        <v>155</v>
      </c>
      <c r="K42" s="3">
        <v>474</v>
      </c>
      <c r="L42" s="3">
        <v>66</v>
      </c>
      <c r="M42" s="3">
        <v>69</v>
      </c>
      <c r="N42" s="3">
        <v>506</v>
      </c>
      <c r="O42" s="3">
        <v>70</v>
      </c>
      <c r="P42" s="3">
        <v>58</v>
      </c>
      <c r="Q42" s="3">
        <v>55</v>
      </c>
      <c r="R42" s="3">
        <v>0</v>
      </c>
      <c r="S42" s="3">
        <v>132</v>
      </c>
      <c r="T42" s="3">
        <v>2</v>
      </c>
      <c r="U42" s="3">
        <v>1690</v>
      </c>
    </row>
    <row r="43" spans="1:21">
      <c r="A43" s="2" t="s">
        <v>76</v>
      </c>
      <c r="B43" s="3">
        <v>22</v>
      </c>
      <c r="C43" s="3">
        <v>5</v>
      </c>
      <c r="D43" s="3">
        <v>231</v>
      </c>
      <c r="E43" s="3">
        <v>258</v>
      </c>
      <c r="F43" s="3">
        <v>378</v>
      </c>
      <c r="G43" s="8">
        <v>0.68300000000000005</v>
      </c>
      <c r="H43" s="3">
        <v>51</v>
      </c>
      <c r="I43" s="3">
        <v>9</v>
      </c>
      <c r="J43" s="3">
        <v>38</v>
      </c>
      <c r="K43" s="3">
        <v>139</v>
      </c>
      <c r="L43" s="3">
        <v>18</v>
      </c>
      <c r="M43" s="3">
        <v>10</v>
      </c>
      <c r="N43" s="3">
        <v>140</v>
      </c>
      <c r="O43" s="3">
        <v>21</v>
      </c>
      <c r="P43" s="3">
        <v>8</v>
      </c>
      <c r="Q43" s="3">
        <v>9</v>
      </c>
      <c r="R43" s="3">
        <v>0</v>
      </c>
      <c r="S43" s="3">
        <v>73</v>
      </c>
      <c r="T43" s="3">
        <v>0</v>
      </c>
      <c r="U43" s="3">
        <v>443</v>
      </c>
    </row>
    <row r="44" spans="1:21">
      <c r="A44" s="2" t="s">
        <v>77</v>
      </c>
      <c r="B44" s="3">
        <v>2</v>
      </c>
      <c r="C44" s="3">
        <v>2</v>
      </c>
      <c r="D44" s="3">
        <v>134</v>
      </c>
      <c r="E44" s="3">
        <v>138</v>
      </c>
      <c r="F44" s="3">
        <v>209</v>
      </c>
      <c r="G44" s="8">
        <v>0.66</v>
      </c>
      <c r="H44" s="3">
        <v>23</v>
      </c>
      <c r="I44" s="3">
        <v>7</v>
      </c>
      <c r="J44" s="3">
        <v>20</v>
      </c>
      <c r="K44" s="3">
        <v>79</v>
      </c>
      <c r="L44" s="3">
        <v>13</v>
      </c>
      <c r="M44" s="3">
        <v>4</v>
      </c>
      <c r="N44" s="3">
        <v>79</v>
      </c>
      <c r="O44" s="3">
        <v>13</v>
      </c>
      <c r="P44" s="3">
        <v>5</v>
      </c>
      <c r="Q44" s="3">
        <v>2</v>
      </c>
      <c r="R44" s="3">
        <v>0</v>
      </c>
      <c r="S44" s="3">
        <v>31</v>
      </c>
      <c r="T44" s="3">
        <v>0</v>
      </c>
      <c r="U44" s="3">
        <v>245</v>
      </c>
    </row>
    <row r="45" spans="1:21">
      <c r="A45" s="2" t="s">
        <v>78</v>
      </c>
      <c r="B45" s="3">
        <v>12</v>
      </c>
      <c r="C45" s="3">
        <v>9</v>
      </c>
      <c r="D45" s="3">
        <v>188</v>
      </c>
      <c r="E45" s="3">
        <v>209</v>
      </c>
      <c r="F45" s="3">
        <v>304</v>
      </c>
      <c r="G45" s="8">
        <v>0.68799999999999994</v>
      </c>
      <c r="H45" s="3">
        <v>61</v>
      </c>
      <c r="I45" s="3">
        <v>7</v>
      </c>
      <c r="J45" s="3">
        <v>43</v>
      </c>
      <c r="K45" s="3">
        <v>85</v>
      </c>
      <c r="L45" s="3">
        <v>13</v>
      </c>
      <c r="M45" s="3">
        <v>8</v>
      </c>
      <c r="N45" s="3">
        <v>106</v>
      </c>
      <c r="O45" s="3">
        <v>13</v>
      </c>
      <c r="P45" s="3">
        <v>8</v>
      </c>
      <c r="Q45" s="3">
        <v>9</v>
      </c>
      <c r="R45" s="3">
        <v>0</v>
      </c>
      <c r="S45" s="3">
        <v>65</v>
      </c>
      <c r="T45" s="3">
        <v>0</v>
      </c>
      <c r="U45" s="3">
        <v>353</v>
      </c>
    </row>
    <row r="46" spans="1:21">
      <c r="A46" s="2" t="s">
        <v>79</v>
      </c>
      <c r="B46" s="3">
        <v>77</v>
      </c>
      <c r="C46" s="3">
        <v>13</v>
      </c>
      <c r="D46" s="3">
        <v>736</v>
      </c>
      <c r="E46" s="3">
        <v>826</v>
      </c>
      <c r="F46" s="3">
        <v>1643</v>
      </c>
      <c r="G46" s="8">
        <v>0.503</v>
      </c>
      <c r="H46" s="3">
        <v>227</v>
      </c>
      <c r="I46" s="3">
        <v>27</v>
      </c>
      <c r="J46" s="3">
        <v>214</v>
      </c>
      <c r="K46" s="3">
        <v>391</v>
      </c>
      <c r="L46" s="3">
        <v>50</v>
      </c>
      <c r="M46" s="3">
        <v>37</v>
      </c>
      <c r="N46" s="3">
        <v>394</v>
      </c>
      <c r="O46" s="3">
        <v>54</v>
      </c>
      <c r="P46" s="3">
        <v>42</v>
      </c>
      <c r="Q46" s="3">
        <v>33</v>
      </c>
      <c r="R46" s="3">
        <v>1</v>
      </c>
      <c r="S46" s="3">
        <v>181</v>
      </c>
      <c r="T46" s="3">
        <v>1</v>
      </c>
      <c r="U46" s="3">
        <v>1470</v>
      </c>
    </row>
    <row r="47" spans="1:21">
      <c r="A47" s="2" t="s">
        <v>80</v>
      </c>
      <c r="B47" s="3">
        <v>30</v>
      </c>
      <c r="C47" s="3">
        <v>2</v>
      </c>
      <c r="D47" s="3">
        <v>267</v>
      </c>
      <c r="E47" s="3">
        <v>299</v>
      </c>
      <c r="F47" s="3">
        <v>419</v>
      </c>
      <c r="G47" s="8">
        <v>0.71399999999999997</v>
      </c>
      <c r="H47" s="3">
        <v>88</v>
      </c>
      <c r="I47" s="3">
        <v>11</v>
      </c>
      <c r="J47" s="3">
        <v>70</v>
      </c>
      <c r="K47" s="3">
        <v>146</v>
      </c>
      <c r="L47" s="3">
        <v>19</v>
      </c>
      <c r="M47" s="3">
        <v>12</v>
      </c>
      <c r="N47" s="3">
        <v>153</v>
      </c>
      <c r="O47" s="3">
        <v>19</v>
      </c>
      <c r="P47" s="3">
        <v>14</v>
      </c>
      <c r="Q47" s="3">
        <v>12</v>
      </c>
      <c r="R47" s="3">
        <v>0</v>
      </c>
      <c r="S47" s="3">
        <v>54</v>
      </c>
      <c r="T47" s="3">
        <v>0</v>
      </c>
      <c r="U47" s="3">
        <v>544</v>
      </c>
    </row>
    <row r="48" spans="1:21">
      <c r="A48" s="2" t="s">
        <v>81</v>
      </c>
      <c r="B48" s="3">
        <v>6</v>
      </c>
      <c r="C48" s="3">
        <v>4</v>
      </c>
      <c r="D48" s="3">
        <v>131</v>
      </c>
      <c r="E48" s="3">
        <v>141</v>
      </c>
      <c r="F48" s="3">
        <v>289</v>
      </c>
      <c r="G48" s="8">
        <v>0.48799999999999999</v>
      </c>
      <c r="H48" s="3">
        <v>35</v>
      </c>
      <c r="I48" s="3">
        <v>2</v>
      </c>
      <c r="J48" s="3">
        <v>28</v>
      </c>
      <c r="K48" s="3">
        <v>67</v>
      </c>
      <c r="L48" s="3">
        <v>13</v>
      </c>
      <c r="M48" s="3">
        <v>6</v>
      </c>
      <c r="N48" s="3">
        <v>63</v>
      </c>
      <c r="O48" s="3">
        <v>16</v>
      </c>
      <c r="P48" s="3">
        <v>6</v>
      </c>
      <c r="Q48" s="3">
        <v>8</v>
      </c>
      <c r="R48" s="3">
        <v>0</v>
      </c>
      <c r="S48" s="3">
        <v>36</v>
      </c>
      <c r="T48" s="3">
        <v>2</v>
      </c>
      <c r="U48" s="3">
        <v>244</v>
      </c>
    </row>
    <row r="49" spans="1:21">
      <c r="A49" s="2" t="s">
        <v>82</v>
      </c>
      <c r="B49" s="3">
        <v>33</v>
      </c>
      <c r="C49" s="3">
        <v>2</v>
      </c>
      <c r="D49" s="3">
        <v>104</v>
      </c>
      <c r="E49" s="3">
        <v>139</v>
      </c>
      <c r="F49" s="3">
        <v>299</v>
      </c>
      <c r="G49" s="8">
        <v>0.46500000000000002</v>
      </c>
      <c r="H49" s="3">
        <v>38</v>
      </c>
      <c r="I49" s="3">
        <v>5</v>
      </c>
      <c r="J49" s="3">
        <v>32</v>
      </c>
      <c r="K49" s="3">
        <v>52</v>
      </c>
      <c r="L49" s="3">
        <v>11</v>
      </c>
      <c r="M49" s="3">
        <v>7</v>
      </c>
      <c r="N49" s="3">
        <v>51</v>
      </c>
      <c r="O49" s="3">
        <v>7</v>
      </c>
      <c r="P49" s="3">
        <v>6</v>
      </c>
      <c r="Q49" s="3">
        <v>9</v>
      </c>
      <c r="R49" s="3">
        <v>0</v>
      </c>
      <c r="S49" s="3">
        <v>60</v>
      </c>
      <c r="T49" s="3">
        <v>0</v>
      </c>
      <c r="U49" s="3">
        <v>218</v>
      </c>
    </row>
    <row r="50" spans="1:21">
      <c r="A50" s="2" t="s">
        <v>83</v>
      </c>
      <c r="B50" s="3">
        <v>55</v>
      </c>
      <c r="C50" s="3">
        <v>25</v>
      </c>
      <c r="D50" s="3">
        <v>570</v>
      </c>
      <c r="E50" s="3">
        <v>650</v>
      </c>
      <c r="F50" s="3">
        <v>1135</v>
      </c>
      <c r="G50" s="8">
        <v>0.57299999999999995</v>
      </c>
      <c r="H50" s="3">
        <v>211</v>
      </c>
      <c r="I50" s="3">
        <v>20</v>
      </c>
      <c r="J50" s="3">
        <v>194</v>
      </c>
      <c r="K50" s="3">
        <v>258</v>
      </c>
      <c r="L50" s="3">
        <v>36</v>
      </c>
      <c r="M50" s="3">
        <v>24</v>
      </c>
      <c r="N50" s="3">
        <v>275</v>
      </c>
      <c r="O50" s="3">
        <v>41</v>
      </c>
      <c r="P50" s="3">
        <v>19</v>
      </c>
      <c r="Q50" s="3">
        <v>18</v>
      </c>
      <c r="R50" s="3">
        <v>0</v>
      </c>
      <c r="S50" s="3">
        <v>200</v>
      </c>
      <c r="T50" s="3">
        <v>4</v>
      </c>
      <c r="U50" s="3">
        <v>1096</v>
      </c>
    </row>
    <row r="51" spans="1:21">
      <c r="A51" s="2" t="s">
        <v>193</v>
      </c>
      <c r="B51" s="3">
        <v>23</v>
      </c>
      <c r="C51" s="3">
        <v>6</v>
      </c>
      <c r="D51" s="3">
        <v>384</v>
      </c>
      <c r="E51" s="3">
        <v>413</v>
      </c>
      <c r="F51" s="3">
        <v>608</v>
      </c>
      <c r="G51" s="8">
        <v>0.67900000000000005</v>
      </c>
      <c r="H51" s="3">
        <v>68</v>
      </c>
      <c r="I51" s="3">
        <v>8</v>
      </c>
      <c r="J51" s="3">
        <v>51</v>
      </c>
      <c r="K51" s="3">
        <v>223</v>
      </c>
      <c r="L51" s="3">
        <v>33</v>
      </c>
      <c r="M51" s="3">
        <v>14</v>
      </c>
      <c r="N51" s="3">
        <v>269</v>
      </c>
      <c r="O51" s="3">
        <v>29</v>
      </c>
      <c r="P51" s="3">
        <v>19</v>
      </c>
      <c r="Q51" s="3">
        <v>7</v>
      </c>
      <c r="R51" s="3">
        <v>0</v>
      </c>
      <c r="S51" s="3">
        <v>105</v>
      </c>
      <c r="T51" s="3">
        <v>0</v>
      </c>
      <c r="U51" s="3">
        <v>721</v>
      </c>
    </row>
    <row r="52" spans="1:21">
      <c r="A52" s="2" t="s">
        <v>85</v>
      </c>
      <c r="B52" s="3">
        <v>56</v>
      </c>
      <c r="C52" s="3">
        <v>6</v>
      </c>
      <c r="D52" s="3">
        <v>387</v>
      </c>
      <c r="E52" s="3">
        <v>449</v>
      </c>
      <c r="F52" s="3">
        <v>597</v>
      </c>
      <c r="G52" s="8">
        <v>0.752</v>
      </c>
      <c r="H52" s="3">
        <v>99</v>
      </c>
      <c r="I52" s="3">
        <v>6</v>
      </c>
      <c r="J52" s="3">
        <v>76</v>
      </c>
      <c r="K52" s="3">
        <v>212</v>
      </c>
      <c r="L52" s="3">
        <v>37</v>
      </c>
      <c r="M52" s="3">
        <v>18</v>
      </c>
      <c r="N52" s="3">
        <v>225</v>
      </c>
      <c r="O52" s="3">
        <v>40</v>
      </c>
      <c r="P52" s="3">
        <v>17</v>
      </c>
      <c r="Q52" s="3">
        <v>13</v>
      </c>
      <c r="R52" s="3">
        <v>0</v>
      </c>
      <c r="S52" s="3">
        <v>153</v>
      </c>
      <c r="T52" s="3">
        <v>2</v>
      </c>
      <c r="U52" s="3">
        <v>743</v>
      </c>
    </row>
    <row r="53" spans="1:21">
      <c r="A53" s="2" t="s">
        <v>86</v>
      </c>
      <c r="B53" s="3">
        <v>77</v>
      </c>
      <c r="C53" s="3">
        <v>7</v>
      </c>
      <c r="D53" s="3">
        <v>446</v>
      </c>
      <c r="E53" s="3">
        <v>530</v>
      </c>
      <c r="F53" s="3">
        <v>718</v>
      </c>
      <c r="G53" s="8">
        <v>0.73799999999999999</v>
      </c>
      <c r="H53" s="3">
        <v>136</v>
      </c>
      <c r="I53" s="3">
        <v>16</v>
      </c>
      <c r="J53" s="3">
        <v>119</v>
      </c>
      <c r="K53" s="3">
        <v>252</v>
      </c>
      <c r="L53" s="3">
        <v>54</v>
      </c>
      <c r="M53" s="3">
        <v>19</v>
      </c>
      <c r="N53" s="3">
        <v>264</v>
      </c>
      <c r="O53" s="3">
        <v>55</v>
      </c>
      <c r="P53" s="3">
        <v>21</v>
      </c>
      <c r="Q53" s="3">
        <v>12</v>
      </c>
      <c r="R53" s="3">
        <v>0</v>
      </c>
      <c r="S53" s="3">
        <v>112</v>
      </c>
      <c r="T53" s="3">
        <v>0</v>
      </c>
      <c r="U53" s="3">
        <v>948</v>
      </c>
    </row>
    <row r="54" spans="1:21">
      <c r="A54" s="2" t="s">
        <v>87</v>
      </c>
      <c r="B54" s="3">
        <v>22</v>
      </c>
      <c r="C54" s="3">
        <v>3</v>
      </c>
      <c r="D54" s="3">
        <v>254</v>
      </c>
      <c r="E54" s="3">
        <v>279</v>
      </c>
      <c r="F54" s="3">
        <v>410</v>
      </c>
      <c r="G54" s="8">
        <v>0.68</v>
      </c>
      <c r="H54" s="3">
        <v>59</v>
      </c>
      <c r="I54" s="3">
        <v>15</v>
      </c>
      <c r="J54" s="3">
        <v>50</v>
      </c>
      <c r="K54" s="3">
        <v>136</v>
      </c>
      <c r="L54" s="3">
        <v>18</v>
      </c>
      <c r="M54" s="3">
        <v>11</v>
      </c>
      <c r="N54" s="3">
        <v>145</v>
      </c>
      <c r="O54" s="3">
        <v>21</v>
      </c>
      <c r="P54" s="3">
        <v>13</v>
      </c>
      <c r="Q54" s="3">
        <v>9</v>
      </c>
      <c r="R54" s="3">
        <v>0</v>
      </c>
      <c r="S54" s="3">
        <v>79</v>
      </c>
      <c r="T54" s="3">
        <v>2</v>
      </c>
      <c r="U54" s="3">
        <v>477</v>
      </c>
    </row>
    <row r="55" spans="1:21">
      <c r="A55" s="2" t="s">
        <v>196</v>
      </c>
      <c r="B55" s="3">
        <v>37</v>
      </c>
      <c r="C55" s="3">
        <v>13</v>
      </c>
      <c r="D55" s="3">
        <v>698</v>
      </c>
      <c r="E55" s="3">
        <v>748</v>
      </c>
      <c r="F55" s="3">
        <v>1095</v>
      </c>
      <c r="G55" s="8">
        <v>0.68300000000000005</v>
      </c>
      <c r="H55" s="3">
        <v>148</v>
      </c>
      <c r="I55" s="3">
        <v>24</v>
      </c>
      <c r="J55" s="3">
        <v>128</v>
      </c>
      <c r="K55" s="3">
        <v>368</v>
      </c>
      <c r="L55" s="3">
        <v>45</v>
      </c>
      <c r="M55" s="3">
        <v>26</v>
      </c>
      <c r="N55" s="3">
        <v>397</v>
      </c>
      <c r="O55" s="3">
        <v>46</v>
      </c>
      <c r="P55" s="3">
        <v>21</v>
      </c>
      <c r="Q55" s="3">
        <v>25</v>
      </c>
      <c r="R55" s="3">
        <v>0</v>
      </c>
      <c r="S55" s="3">
        <v>264</v>
      </c>
      <c r="T55" s="3">
        <v>4</v>
      </c>
      <c r="U55" s="3">
        <v>1228</v>
      </c>
    </row>
    <row r="56" spans="1:21">
      <c r="A56" s="2" t="s">
        <v>198</v>
      </c>
      <c r="B56" s="3">
        <v>82</v>
      </c>
      <c r="C56" s="3">
        <v>2</v>
      </c>
      <c r="D56" s="3">
        <v>426</v>
      </c>
      <c r="E56" s="3">
        <v>510</v>
      </c>
      <c r="F56" s="3">
        <v>662</v>
      </c>
      <c r="G56" s="8">
        <v>0.77</v>
      </c>
      <c r="H56" s="3">
        <v>137</v>
      </c>
      <c r="I56" s="3">
        <v>15</v>
      </c>
      <c r="J56" s="3">
        <v>125</v>
      </c>
      <c r="K56" s="3">
        <v>264</v>
      </c>
      <c r="L56" s="3">
        <v>32</v>
      </c>
      <c r="M56" s="3">
        <v>18</v>
      </c>
      <c r="N56" s="3">
        <v>271</v>
      </c>
      <c r="O56" s="3">
        <v>37</v>
      </c>
      <c r="P56" s="3">
        <v>21</v>
      </c>
      <c r="Q56" s="3">
        <v>12</v>
      </c>
      <c r="R56" s="3">
        <v>1</v>
      </c>
      <c r="S56" s="3">
        <v>87</v>
      </c>
      <c r="T56" s="3">
        <v>0</v>
      </c>
      <c r="U56" s="3">
        <v>933</v>
      </c>
    </row>
    <row r="57" spans="1:21">
      <c r="A57" s="2" t="s">
        <v>200</v>
      </c>
      <c r="B57" s="3">
        <v>35</v>
      </c>
      <c r="C57" s="3">
        <v>4</v>
      </c>
      <c r="D57" s="3">
        <v>626</v>
      </c>
      <c r="E57" s="3">
        <v>665</v>
      </c>
      <c r="F57" s="3">
        <v>957</v>
      </c>
      <c r="G57" s="8">
        <v>0.69499999999999995</v>
      </c>
      <c r="H57" s="3">
        <v>124</v>
      </c>
      <c r="I57" s="3">
        <v>13</v>
      </c>
      <c r="J57" s="3">
        <v>110</v>
      </c>
      <c r="K57" s="3">
        <v>347</v>
      </c>
      <c r="L57" s="3">
        <v>42</v>
      </c>
      <c r="M57" s="3">
        <v>24</v>
      </c>
      <c r="N57" s="3">
        <v>383</v>
      </c>
      <c r="O57" s="3">
        <v>43</v>
      </c>
      <c r="P57" s="3">
        <v>24</v>
      </c>
      <c r="Q57" s="3">
        <v>15</v>
      </c>
      <c r="R57" s="3">
        <v>1</v>
      </c>
      <c r="S57" s="3">
        <v>199</v>
      </c>
      <c r="T57" s="3">
        <v>5</v>
      </c>
      <c r="U57" s="3">
        <v>1126</v>
      </c>
    </row>
    <row r="58" spans="1:21">
      <c r="A58" s="2" t="s">
        <v>202</v>
      </c>
      <c r="B58" s="3">
        <v>37</v>
      </c>
      <c r="C58" s="3">
        <v>9</v>
      </c>
      <c r="D58" s="3">
        <v>613</v>
      </c>
      <c r="E58" s="3">
        <v>659</v>
      </c>
      <c r="F58" s="3">
        <v>979</v>
      </c>
      <c r="G58" s="8">
        <v>0.67300000000000004</v>
      </c>
      <c r="H58" s="3">
        <v>160</v>
      </c>
      <c r="I58" s="3">
        <v>21</v>
      </c>
      <c r="J58" s="3">
        <v>129</v>
      </c>
      <c r="K58" s="3">
        <v>315</v>
      </c>
      <c r="L58" s="3">
        <v>33</v>
      </c>
      <c r="M58" s="3">
        <v>20</v>
      </c>
      <c r="N58" s="3">
        <v>353</v>
      </c>
      <c r="O58" s="3">
        <v>46</v>
      </c>
      <c r="P58" s="3">
        <v>19</v>
      </c>
      <c r="Q58" s="3">
        <v>17</v>
      </c>
      <c r="R58" s="3">
        <v>0</v>
      </c>
      <c r="S58" s="3">
        <v>205</v>
      </c>
      <c r="T58" s="3">
        <v>0</v>
      </c>
      <c r="U58" s="3">
        <v>1113</v>
      </c>
    </row>
    <row r="59" spans="1:21">
      <c r="A59" s="2" t="s">
        <v>203</v>
      </c>
      <c r="B59" s="3">
        <v>28</v>
      </c>
      <c r="C59" s="3">
        <v>3</v>
      </c>
      <c r="D59" s="3">
        <v>296</v>
      </c>
      <c r="E59" s="3">
        <v>327</v>
      </c>
      <c r="F59" s="3">
        <v>484</v>
      </c>
      <c r="G59" s="8">
        <v>0.67600000000000005</v>
      </c>
      <c r="H59" s="3">
        <v>96</v>
      </c>
      <c r="I59" s="3">
        <v>16</v>
      </c>
      <c r="J59" s="3">
        <v>77</v>
      </c>
      <c r="K59" s="3">
        <v>142</v>
      </c>
      <c r="L59" s="3">
        <v>15</v>
      </c>
      <c r="M59" s="3">
        <v>8</v>
      </c>
      <c r="N59" s="3">
        <v>160</v>
      </c>
      <c r="O59" s="3">
        <v>11</v>
      </c>
      <c r="P59" s="3">
        <v>8</v>
      </c>
      <c r="Q59" s="3">
        <v>15</v>
      </c>
      <c r="R59" s="3">
        <v>0</v>
      </c>
      <c r="S59" s="3">
        <v>104</v>
      </c>
      <c r="T59" s="3">
        <v>2</v>
      </c>
      <c r="U59" s="3">
        <v>548</v>
      </c>
    </row>
    <row r="60" spans="1:21">
      <c r="A60" s="2" t="s">
        <v>205</v>
      </c>
      <c r="B60" s="3">
        <v>23</v>
      </c>
      <c r="C60" s="3">
        <v>1</v>
      </c>
      <c r="D60" s="3">
        <v>294</v>
      </c>
      <c r="E60" s="3">
        <v>318</v>
      </c>
      <c r="F60" s="3">
        <v>443</v>
      </c>
      <c r="G60" s="8">
        <v>0.71799999999999997</v>
      </c>
      <c r="H60" s="3">
        <v>63</v>
      </c>
      <c r="I60" s="3">
        <v>8</v>
      </c>
      <c r="J60" s="3">
        <v>58</v>
      </c>
      <c r="K60" s="3">
        <v>149</v>
      </c>
      <c r="L60" s="3">
        <v>25</v>
      </c>
      <c r="M60" s="3">
        <v>14</v>
      </c>
      <c r="N60" s="3">
        <v>167</v>
      </c>
      <c r="O60" s="3">
        <v>28</v>
      </c>
      <c r="P60" s="3">
        <v>11</v>
      </c>
      <c r="Q60" s="3">
        <v>10</v>
      </c>
      <c r="R60" s="3">
        <v>0</v>
      </c>
      <c r="S60" s="3">
        <v>103</v>
      </c>
      <c r="T60" s="3">
        <v>0</v>
      </c>
      <c r="U60" s="3">
        <v>533</v>
      </c>
    </row>
    <row r="61" spans="1:21">
      <c r="A61" s="2" t="s">
        <v>207</v>
      </c>
      <c r="B61" s="3">
        <v>16</v>
      </c>
      <c r="C61" s="3">
        <v>9</v>
      </c>
      <c r="D61" s="3">
        <v>555</v>
      </c>
      <c r="E61" s="3">
        <v>580</v>
      </c>
      <c r="F61" s="3">
        <v>794</v>
      </c>
      <c r="G61" s="8">
        <v>0.73</v>
      </c>
      <c r="H61" s="3">
        <v>104</v>
      </c>
      <c r="I61" s="3">
        <v>22</v>
      </c>
      <c r="J61" s="3">
        <v>93</v>
      </c>
      <c r="K61" s="3">
        <v>345</v>
      </c>
      <c r="L61" s="3">
        <v>33</v>
      </c>
      <c r="M61" s="3">
        <v>17</v>
      </c>
      <c r="N61" s="3">
        <v>336</v>
      </c>
      <c r="O61" s="3">
        <v>41</v>
      </c>
      <c r="P61" s="3">
        <v>19</v>
      </c>
      <c r="Q61" s="3">
        <v>16</v>
      </c>
      <c r="R61" s="3">
        <v>0</v>
      </c>
      <c r="S61" s="3">
        <v>134</v>
      </c>
      <c r="T61" s="3">
        <v>0</v>
      </c>
      <c r="U61" s="3">
        <v>1026</v>
      </c>
    </row>
    <row r="62" spans="1:21">
      <c r="A62" s="2" t="s">
        <v>208</v>
      </c>
      <c r="B62" s="3">
        <v>24</v>
      </c>
      <c r="C62" s="3">
        <v>3</v>
      </c>
      <c r="D62" s="3">
        <v>484</v>
      </c>
      <c r="E62" s="3">
        <v>511</v>
      </c>
      <c r="F62" s="3">
        <v>723</v>
      </c>
      <c r="G62" s="8">
        <v>0.70699999999999996</v>
      </c>
      <c r="H62" s="3">
        <v>92</v>
      </c>
      <c r="I62" s="3">
        <v>12</v>
      </c>
      <c r="J62" s="3">
        <v>81</v>
      </c>
      <c r="K62" s="3">
        <v>278</v>
      </c>
      <c r="L62" s="3">
        <v>24</v>
      </c>
      <c r="M62" s="3">
        <v>13</v>
      </c>
      <c r="N62" s="3">
        <v>313</v>
      </c>
      <c r="O62" s="3">
        <v>25</v>
      </c>
      <c r="P62" s="3">
        <v>12</v>
      </c>
      <c r="Q62" s="3">
        <v>16</v>
      </c>
      <c r="R62" s="3">
        <v>0</v>
      </c>
      <c r="S62" s="3">
        <v>156</v>
      </c>
      <c r="T62" s="3">
        <v>0</v>
      </c>
      <c r="U62" s="3">
        <v>866</v>
      </c>
    </row>
    <row r="63" spans="1:21">
      <c r="A63" s="2" t="s">
        <v>210</v>
      </c>
      <c r="B63" s="3">
        <v>15</v>
      </c>
      <c r="C63" s="3">
        <v>8</v>
      </c>
      <c r="D63" s="3">
        <v>420</v>
      </c>
      <c r="E63" s="3">
        <v>443</v>
      </c>
      <c r="F63" s="3">
        <v>693</v>
      </c>
      <c r="G63" s="8">
        <v>0.63900000000000001</v>
      </c>
      <c r="H63" s="3">
        <v>78</v>
      </c>
      <c r="I63" s="3">
        <v>24</v>
      </c>
      <c r="J63" s="3">
        <v>67</v>
      </c>
      <c r="K63" s="3">
        <v>224</v>
      </c>
      <c r="L63" s="3">
        <v>30</v>
      </c>
      <c r="M63" s="3">
        <v>12</v>
      </c>
      <c r="N63" s="3">
        <v>250</v>
      </c>
      <c r="O63" s="3">
        <v>34</v>
      </c>
      <c r="P63" s="3">
        <v>14</v>
      </c>
      <c r="Q63" s="3">
        <v>11</v>
      </c>
      <c r="R63" s="3">
        <v>0</v>
      </c>
      <c r="S63" s="3">
        <v>142</v>
      </c>
      <c r="T63" s="3">
        <v>0</v>
      </c>
      <c r="U63" s="3">
        <v>744</v>
      </c>
    </row>
    <row r="64" spans="1:21">
      <c r="A64" s="2" t="s">
        <v>212</v>
      </c>
      <c r="B64" s="3">
        <v>6</v>
      </c>
      <c r="C64" s="3">
        <v>3</v>
      </c>
      <c r="D64" s="3">
        <v>156</v>
      </c>
      <c r="E64" s="3">
        <v>165</v>
      </c>
      <c r="F64" s="3">
        <v>241</v>
      </c>
      <c r="G64" s="8">
        <v>0.68500000000000005</v>
      </c>
      <c r="H64" s="3">
        <v>43</v>
      </c>
      <c r="I64" s="3">
        <v>6</v>
      </c>
      <c r="J64" s="3">
        <v>36</v>
      </c>
      <c r="K64" s="3">
        <v>88</v>
      </c>
      <c r="L64" s="3">
        <v>8</v>
      </c>
      <c r="M64" s="3">
        <v>4</v>
      </c>
      <c r="N64" s="3">
        <v>91</v>
      </c>
      <c r="O64" s="3">
        <v>11</v>
      </c>
      <c r="P64" s="3">
        <v>5</v>
      </c>
      <c r="Q64" s="3">
        <v>6</v>
      </c>
      <c r="R64" s="3">
        <v>0</v>
      </c>
      <c r="S64" s="3">
        <v>32</v>
      </c>
      <c r="T64" s="3">
        <v>0</v>
      </c>
      <c r="U64" s="3">
        <v>298</v>
      </c>
    </row>
    <row r="65" spans="1:21">
      <c r="A65" s="2" t="s">
        <v>98</v>
      </c>
      <c r="B65" s="3">
        <v>73</v>
      </c>
      <c r="C65" s="3">
        <v>10</v>
      </c>
      <c r="D65" s="3">
        <v>981</v>
      </c>
      <c r="E65" s="3">
        <v>1064</v>
      </c>
      <c r="F65" s="3">
        <v>1554</v>
      </c>
      <c r="G65" s="8">
        <v>0.68500000000000005</v>
      </c>
      <c r="H65" s="3">
        <v>240</v>
      </c>
      <c r="I65" s="3">
        <v>33</v>
      </c>
      <c r="J65" s="3">
        <v>223</v>
      </c>
      <c r="K65" s="3">
        <v>537</v>
      </c>
      <c r="L65" s="3">
        <v>52</v>
      </c>
      <c r="M65" s="3">
        <v>30</v>
      </c>
      <c r="N65" s="3">
        <v>571</v>
      </c>
      <c r="O65" s="3">
        <v>61</v>
      </c>
      <c r="P65" s="3">
        <v>31</v>
      </c>
      <c r="Q65" s="3">
        <v>31</v>
      </c>
      <c r="R65" s="3">
        <v>0</v>
      </c>
      <c r="S65" s="3">
        <v>319</v>
      </c>
      <c r="T65" s="3">
        <v>0</v>
      </c>
      <c r="U65" s="3">
        <v>1809</v>
      </c>
    </row>
    <row r="66" spans="1:21">
      <c r="A66" s="2" t="s">
        <v>214</v>
      </c>
      <c r="B66" s="3">
        <v>71</v>
      </c>
      <c r="C66" s="3">
        <v>22</v>
      </c>
      <c r="D66" s="3">
        <v>1017</v>
      </c>
      <c r="E66" s="3">
        <v>1110</v>
      </c>
      <c r="F66" s="3">
        <v>1584</v>
      </c>
      <c r="G66" s="8">
        <v>0.70099999999999996</v>
      </c>
      <c r="H66" s="3">
        <v>279</v>
      </c>
      <c r="I66" s="3">
        <v>30</v>
      </c>
      <c r="J66" s="3">
        <v>221</v>
      </c>
      <c r="K66" s="3">
        <v>522</v>
      </c>
      <c r="L66" s="3">
        <v>59</v>
      </c>
      <c r="M66" s="3">
        <v>28</v>
      </c>
      <c r="N66" s="3">
        <v>608</v>
      </c>
      <c r="O66" s="3">
        <v>65</v>
      </c>
      <c r="P66" s="3">
        <v>34</v>
      </c>
      <c r="Q66" s="3">
        <v>26</v>
      </c>
      <c r="R66" s="3">
        <v>0</v>
      </c>
      <c r="S66" s="3">
        <v>344</v>
      </c>
      <c r="T66" s="3">
        <v>4</v>
      </c>
      <c r="U66" s="3">
        <v>1872</v>
      </c>
    </row>
    <row r="67" spans="1:21">
      <c r="A67" s="2" t="s">
        <v>216</v>
      </c>
      <c r="B67" s="3">
        <v>110</v>
      </c>
      <c r="C67" s="3">
        <v>11</v>
      </c>
      <c r="D67" s="3">
        <v>922</v>
      </c>
      <c r="E67" s="3">
        <v>1043</v>
      </c>
      <c r="F67" s="3">
        <v>1451</v>
      </c>
      <c r="G67" s="8">
        <v>0.71899999999999997</v>
      </c>
      <c r="H67" s="3">
        <v>209</v>
      </c>
      <c r="I67" s="3">
        <v>23</v>
      </c>
      <c r="J67" s="3">
        <v>179</v>
      </c>
      <c r="K67" s="3">
        <v>534</v>
      </c>
      <c r="L67" s="3">
        <v>74</v>
      </c>
      <c r="M67" s="3">
        <v>31</v>
      </c>
      <c r="N67" s="3">
        <v>597</v>
      </c>
      <c r="O67" s="3">
        <v>81</v>
      </c>
      <c r="P67" s="3">
        <v>36</v>
      </c>
      <c r="Q67" s="3">
        <v>18</v>
      </c>
      <c r="R67" s="3">
        <v>0</v>
      </c>
      <c r="S67" s="3">
        <v>302</v>
      </c>
      <c r="T67" s="3">
        <v>2</v>
      </c>
      <c r="U67" s="3">
        <v>1782</v>
      </c>
    </row>
    <row r="68" spans="1:21">
      <c r="A68" s="2" t="s">
        <v>101</v>
      </c>
      <c r="B68" s="3">
        <v>69</v>
      </c>
      <c r="C68" s="3">
        <v>19</v>
      </c>
      <c r="D68" s="3">
        <v>834</v>
      </c>
      <c r="E68" s="3">
        <v>922</v>
      </c>
      <c r="F68" s="3">
        <v>1427</v>
      </c>
      <c r="G68" s="8">
        <v>0.64600000000000002</v>
      </c>
      <c r="H68" s="3">
        <v>253</v>
      </c>
      <c r="I68" s="3">
        <v>30</v>
      </c>
      <c r="J68" s="3">
        <v>221</v>
      </c>
      <c r="K68" s="3">
        <v>407</v>
      </c>
      <c r="L68" s="3">
        <v>48</v>
      </c>
      <c r="M68" s="3">
        <v>35</v>
      </c>
      <c r="N68" s="3">
        <v>448</v>
      </c>
      <c r="O68" s="3">
        <v>48</v>
      </c>
      <c r="P68" s="3">
        <v>43</v>
      </c>
      <c r="Q68" s="3">
        <v>31</v>
      </c>
      <c r="R68" s="3">
        <v>1</v>
      </c>
      <c r="S68" s="3">
        <v>279</v>
      </c>
      <c r="T68" s="3">
        <v>0</v>
      </c>
      <c r="U68" s="3">
        <v>1565</v>
      </c>
    </row>
    <row r="69" spans="1:21">
      <c r="A69" s="2" t="s">
        <v>102</v>
      </c>
      <c r="B69" s="3">
        <v>0</v>
      </c>
      <c r="C69" s="3">
        <v>0</v>
      </c>
      <c r="D69" s="3">
        <v>37</v>
      </c>
      <c r="E69" s="3">
        <v>37</v>
      </c>
      <c r="F69" s="3">
        <v>62</v>
      </c>
      <c r="G69" s="8">
        <v>0.59699999999999998</v>
      </c>
      <c r="H69" s="3">
        <v>13</v>
      </c>
      <c r="I69" s="3">
        <v>0</v>
      </c>
      <c r="J69" s="3">
        <v>12</v>
      </c>
      <c r="K69" s="3">
        <v>12</v>
      </c>
      <c r="L69" s="3">
        <v>1</v>
      </c>
      <c r="M69" s="3">
        <v>1</v>
      </c>
      <c r="N69" s="3">
        <v>14</v>
      </c>
      <c r="O69" s="3">
        <v>2</v>
      </c>
      <c r="P69" s="3">
        <v>2</v>
      </c>
      <c r="Q69" s="3">
        <v>0</v>
      </c>
      <c r="R69" s="3">
        <v>0</v>
      </c>
      <c r="S69" s="3">
        <v>17</v>
      </c>
      <c r="T69" s="3">
        <v>0</v>
      </c>
      <c r="U69" s="3">
        <v>57</v>
      </c>
    </row>
    <row r="70" spans="1:21">
      <c r="A70" s="2" t="s">
        <v>103</v>
      </c>
      <c r="B70" s="3">
        <v>3</v>
      </c>
      <c r="C70" s="3">
        <v>4</v>
      </c>
      <c r="D70" s="3">
        <v>86</v>
      </c>
      <c r="E70" s="3">
        <v>93</v>
      </c>
      <c r="F70" s="3">
        <v>135</v>
      </c>
      <c r="G70" s="8">
        <v>0.68899999999999995</v>
      </c>
      <c r="H70" s="3">
        <v>21</v>
      </c>
      <c r="I70" s="3">
        <v>0</v>
      </c>
      <c r="J70" s="3">
        <v>20</v>
      </c>
      <c r="K70" s="3">
        <v>42</v>
      </c>
      <c r="L70" s="3">
        <v>2</v>
      </c>
      <c r="M70" s="3">
        <v>2</v>
      </c>
      <c r="N70" s="3">
        <v>50</v>
      </c>
      <c r="O70" s="3">
        <v>2</v>
      </c>
      <c r="P70" s="3">
        <v>2</v>
      </c>
      <c r="Q70" s="3">
        <v>1</v>
      </c>
      <c r="R70" s="3">
        <v>0</v>
      </c>
      <c r="S70" s="3">
        <v>44</v>
      </c>
      <c r="T70" s="3">
        <v>0</v>
      </c>
      <c r="U70" s="3">
        <v>142</v>
      </c>
    </row>
    <row r="71" spans="1:21">
      <c r="A71" s="2" t="s">
        <v>104</v>
      </c>
      <c r="B71" s="3">
        <v>5</v>
      </c>
      <c r="C71" s="3">
        <v>0</v>
      </c>
      <c r="D71" s="3">
        <v>211</v>
      </c>
      <c r="E71" s="3">
        <v>216</v>
      </c>
      <c r="F71" s="3">
        <v>324</v>
      </c>
      <c r="G71" s="8">
        <v>0.66700000000000004</v>
      </c>
      <c r="H71" s="3">
        <v>37</v>
      </c>
      <c r="I71" s="3">
        <v>9</v>
      </c>
      <c r="J71" s="3">
        <v>34</v>
      </c>
      <c r="K71" s="3">
        <v>128</v>
      </c>
      <c r="L71" s="3">
        <v>19</v>
      </c>
      <c r="M71" s="3">
        <v>5</v>
      </c>
      <c r="N71" s="3">
        <v>123</v>
      </c>
      <c r="O71" s="3">
        <v>20</v>
      </c>
      <c r="P71" s="3">
        <v>8</v>
      </c>
      <c r="Q71" s="3">
        <v>7</v>
      </c>
      <c r="R71" s="3">
        <v>0</v>
      </c>
      <c r="S71" s="3">
        <v>42</v>
      </c>
      <c r="T71" s="3">
        <v>0</v>
      </c>
      <c r="U71" s="3">
        <v>390</v>
      </c>
    </row>
    <row r="72" spans="1:21">
      <c r="A72" s="2" t="s">
        <v>105</v>
      </c>
      <c r="B72" s="3">
        <v>28</v>
      </c>
      <c r="C72" s="3">
        <v>9</v>
      </c>
      <c r="D72" s="3">
        <v>475</v>
      </c>
      <c r="E72" s="3">
        <v>512</v>
      </c>
      <c r="F72" s="3">
        <v>805</v>
      </c>
      <c r="G72" s="8">
        <v>0.63600000000000001</v>
      </c>
      <c r="H72" s="3">
        <v>89</v>
      </c>
      <c r="I72" s="3">
        <v>16</v>
      </c>
      <c r="J72" s="3">
        <v>81</v>
      </c>
      <c r="K72" s="3">
        <v>272</v>
      </c>
      <c r="L72" s="3">
        <v>21</v>
      </c>
      <c r="M72" s="3">
        <v>17</v>
      </c>
      <c r="N72" s="3">
        <v>286</v>
      </c>
      <c r="O72" s="3">
        <v>30</v>
      </c>
      <c r="P72" s="3">
        <v>15</v>
      </c>
      <c r="Q72" s="3">
        <v>15</v>
      </c>
      <c r="R72" s="3">
        <v>0</v>
      </c>
      <c r="S72" s="3">
        <v>180</v>
      </c>
      <c r="T72" s="3">
        <v>2</v>
      </c>
      <c r="U72" s="3">
        <v>842</v>
      </c>
    </row>
    <row r="73" spans="1:21">
      <c r="A73" s="2" t="s">
        <v>106</v>
      </c>
      <c r="B73" s="3">
        <v>3</v>
      </c>
      <c r="C73" s="3">
        <v>2</v>
      </c>
      <c r="D73" s="3">
        <v>124</v>
      </c>
      <c r="E73" s="3">
        <v>129</v>
      </c>
      <c r="F73" s="3">
        <v>164</v>
      </c>
      <c r="G73" s="8">
        <v>0.78700000000000003</v>
      </c>
      <c r="H73" s="3">
        <v>17</v>
      </c>
      <c r="I73" s="3">
        <v>3</v>
      </c>
      <c r="J73" s="3">
        <v>14</v>
      </c>
      <c r="K73" s="3">
        <v>61</v>
      </c>
      <c r="L73" s="3">
        <v>9</v>
      </c>
      <c r="M73" s="3">
        <v>4</v>
      </c>
      <c r="N73" s="3">
        <v>65</v>
      </c>
      <c r="O73" s="3">
        <v>10</v>
      </c>
      <c r="P73" s="3">
        <v>3</v>
      </c>
      <c r="Q73" s="3">
        <v>4</v>
      </c>
      <c r="R73" s="3">
        <v>0</v>
      </c>
      <c r="S73" s="3">
        <v>68</v>
      </c>
      <c r="T73" s="3">
        <v>0</v>
      </c>
      <c r="U73" s="3">
        <v>190</v>
      </c>
    </row>
    <row r="74" spans="1:21">
      <c r="A74" s="2" t="s">
        <v>223</v>
      </c>
      <c r="B74" s="3">
        <v>3097</v>
      </c>
      <c r="C74" s="3">
        <v>574</v>
      </c>
      <c r="D74" s="3">
        <v>34870</v>
      </c>
      <c r="E74" s="3">
        <v>38541</v>
      </c>
      <c r="F74" s="3">
        <v>56278</v>
      </c>
      <c r="G74" s="8">
        <v>0.68500000000000005</v>
      </c>
      <c r="H74" s="3">
        <v>9575</v>
      </c>
      <c r="I74" s="3">
        <v>1245</v>
      </c>
      <c r="J74" s="3">
        <v>8230</v>
      </c>
      <c r="K74" s="3">
        <v>18244</v>
      </c>
      <c r="L74" s="3">
        <v>2270</v>
      </c>
      <c r="M74" s="3">
        <v>1468</v>
      </c>
      <c r="N74" s="3">
        <v>19932</v>
      </c>
      <c r="O74" s="3">
        <v>2487</v>
      </c>
      <c r="P74" s="3">
        <v>1533</v>
      </c>
      <c r="Q74" s="3">
        <v>1139</v>
      </c>
      <c r="R74" s="3">
        <v>20</v>
      </c>
      <c r="S74" s="3">
        <v>10828</v>
      </c>
      <c r="T74" s="3">
        <v>111</v>
      </c>
      <c r="U74" s="3">
        <v>66143</v>
      </c>
    </row>
    <row r="76" spans="1:21">
      <c r="A76" s="2" t="s">
        <v>224</v>
      </c>
      <c r="B76" s="2">
        <v>66143</v>
      </c>
    </row>
    <row r="77" spans="1:21">
      <c r="A77" s="2" t="s">
        <v>19</v>
      </c>
      <c r="B77" s="2">
        <v>10828</v>
      </c>
    </row>
    <row r="78" spans="1:21">
      <c r="A78" s="2" t="s">
        <v>20</v>
      </c>
      <c r="B78" s="2">
        <v>111</v>
      </c>
    </row>
    <row r="79" spans="1:21">
      <c r="A79" s="2" t="s">
        <v>39</v>
      </c>
      <c r="B79" s="2">
        <f>SUM(B76:B78)</f>
        <v>77082</v>
      </c>
    </row>
    <row r="81" spans="1:3">
      <c r="A81" s="2" t="s">
        <v>6</v>
      </c>
      <c r="B81" s="2">
        <v>10820</v>
      </c>
      <c r="C81" s="11">
        <v>0.16400000000000001</v>
      </c>
    </row>
    <row r="82" spans="1:3">
      <c r="A82" s="2" t="s">
        <v>230</v>
      </c>
      <c r="B82" s="2">
        <v>8230</v>
      </c>
      <c r="C82" s="11">
        <v>0.124</v>
      </c>
    </row>
    <row r="83" spans="1:3">
      <c r="A83" s="2" t="s">
        <v>10</v>
      </c>
      <c r="B83" s="2">
        <v>21982</v>
      </c>
      <c r="C83" s="11">
        <v>0.33200000000000002</v>
      </c>
    </row>
    <row r="84" spans="1:3">
      <c r="A84" s="2" t="s">
        <v>231</v>
      </c>
      <c r="B84" s="2">
        <v>23952</v>
      </c>
      <c r="C84" s="11">
        <v>0.36199999999999999</v>
      </c>
    </row>
    <row r="85" spans="1:3">
      <c r="A85" s="2" t="s">
        <v>17</v>
      </c>
      <c r="B85" s="2">
        <v>1139</v>
      </c>
      <c r="C85" s="11">
        <v>1.7000000000000001E-2</v>
      </c>
    </row>
    <row r="86" spans="1:3">
      <c r="A86" s="2" t="s">
        <v>14</v>
      </c>
      <c r="B86" s="2">
        <v>20</v>
      </c>
      <c r="C86" s="11">
        <v>0</v>
      </c>
    </row>
  </sheetData>
  <mergeCells count="4">
    <mergeCell ref="A1:D1"/>
    <mergeCell ref="H1:I1"/>
    <mergeCell ref="K1:M1"/>
    <mergeCell ref="N1: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baseColWidth="10" defaultColWidth="14.5" defaultRowHeight="15.75" customHeight="1" x14ac:dyDescent="0"/>
  <cols>
    <col min="1" max="1" width="15.5" customWidth="1"/>
    <col min="6" max="6" width="15.6640625" customWidth="1"/>
    <col min="11" max="11" width="15.33203125" customWidth="1"/>
  </cols>
  <sheetData>
    <row r="1" spans="1:11">
      <c r="A1" s="20" t="s">
        <v>1428</v>
      </c>
      <c r="B1" s="21"/>
      <c r="C1" s="21"/>
      <c r="F1" s="3" t="s">
        <v>3</v>
      </c>
      <c r="G1" s="3" t="s">
        <v>4</v>
      </c>
      <c r="H1" s="4" t="s">
        <v>14</v>
      </c>
      <c r="I1" s="4" t="s">
        <v>19</v>
      </c>
      <c r="J1" s="4" t="s">
        <v>20</v>
      </c>
      <c r="K1" s="4" t="s">
        <v>18</v>
      </c>
    </row>
    <row r="3" spans="1:11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5"/>
      <c r="J3" s="5"/>
      <c r="K3" s="5"/>
    </row>
    <row r="4" spans="1:11"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>
      <c r="A5" s="2" t="s">
        <v>175</v>
      </c>
      <c r="B5" s="3">
        <v>12</v>
      </c>
      <c r="C5" s="3">
        <v>2</v>
      </c>
      <c r="D5" s="3">
        <v>160</v>
      </c>
      <c r="E5" s="3">
        <v>174</v>
      </c>
      <c r="F5" s="3">
        <v>215</v>
      </c>
      <c r="G5" s="8">
        <v>0.80900000000000005</v>
      </c>
      <c r="H5" s="3">
        <v>6</v>
      </c>
      <c r="I5" s="3">
        <v>168</v>
      </c>
      <c r="J5" s="3">
        <v>0</v>
      </c>
      <c r="K5" s="3">
        <v>6</v>
      </c>
    </row>
    <row r="7" spans="1:11">
      <c r="A7" s="2" t="s">
        <v>1250</v>
      </c>
    </row>
    <row r="8" spans="1:11">
      <c r="A8" s="2" t="s">
        <v>1417</v>
      </c>
      <c r="B8" s="2">
        <v>1</v>
      </c>
    </row>
    <row r="9" spans="1:11">
      <c r="A9" s="2" t="s">
        <v>1430</v>
      </c>
      <c r="B9" s="2">
        <v>1</v>
      </c>
    </row>
    <row r="10" spans="1:11">
      <c r="A10" s="2" t="s">
        <v>1416</v>
      </c>
      <c r="B10" s="2">
        <v>1</v>
      </c>
    </row>
    <row r="11" spans="1:11">
      <c r="A11" s="2" t="s">
        <v>1412</v>
      </c>
      <c r="B11" s="2">
        <v>2</v>
      </c>
    </row>
    <row r="12" spans="1:11">
      <c r="A12" s="2" t="s">
        <v>1195</v>
      </c>
      <c r="B12" s="2">
        <v>1</v>
      </c>
    </row>
  </sheetData>
  <mergeCells count="1">
    <mergeCell ref="A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/>
  </sheetViews>
  <sheetFormatPr baseColWidth="10" defaultColWidth="14.5" defaultRowHeight="15.75" customHeight="1" x14ac:dyDescent="0"/>
  <cols>
    <col min="1" max="1" width="16" customWidth="1"/>
    <col min="2" max="2" width="15.5" customWidth="1"/>
    <col min="6" max="6" width="15.6640625" customWidth="1"/>
    <col min="12" max="12" width="14.83203125" customWidth="1"/>
  </cols>
  <sheetData>
    <row r="1" spans="1:12">
      <c r="A1" s="22" t="s">
        <v>1429</v>
      </c>
      <c r="B1" s="21"/>
      <c r="C1" s="5"/>
      <c r="D1" s="5"/>
      <c r="E1" s="5"/>
      <c r="F1" s="3" t="s">
        <v>3</v>
      </c>
      <c r="G1" s="3" t="s">
        <v>4</v>
      </c>
      <c r="H1" s="4" t="s">
        <v>1187</v>
      </c>
      <c r="I1" s="4" t="s">
        <v>1188</v>
      </c>
      <c r="J1" s="4" t="s">
        <v>19</v>
      </c>
      <c r="K1" s="4" t="s">
        <v>20</v>
      </c>
      <c r="L1" s="4" t="s">
        <v>18</v>
      </c>
    </row>
    <row r="2" spans="1:1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>
      <c r="A3" s="3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5"/>
      <c r="K3" s="5"/>
      <c r="L3" s="5"/>
    </row>
    <row r="5" spans="1:12">
      <c r="A5" s="2" t="s">
        <v>203</v>
      </c>
      <c r="B5" s="3">
        <v>28</v>
      </c>
      <c r="C5" s="3">
        <v>3</v>
      </c>
      <c r="D5" s="3">
        <v>296</v>
      </c>
      <c r="E5" s="3">
        <v>327</v>
      </c>
      <c r="F5" s="3">
        <v>484</v>
      </c>
      <c r="G5" s="8">
        <v>0.67600000000000005</v>
      </c>
      <c r="H5" s="3">
        <v>95</v>
      </c>
      <c r="I5" s="3">
        <v>206</v>
      </c>
      <c r="J5" s="3">
        <v>26</v>
      </c>
      <c r="K5" s="3">
        <v>0</v>
      </c>
      <c r="L5" s="3">
        <v>301</v>
      </c>
    </row>
    <row r="6" spans="1:12">
      <c r="A6" s="2" t="s">
        <v>205</v>
      </c>
      <c r="B6" s="3">
        <v>23</v>
      </c>
      <c r="C6" s="3">
        <v>1</v>
      </c>
      <c r="D6" s="3">
        <v>294</v>
      </c>
      <c r="E6" s="3">
        <v>318</v>
      </c>
      <c r="F6" s="3">
        <v>443</v>
      </c>
      <c r="G6" s="8">
        <v>0.71799999999999997</v>
      </c>
      <c r="H6" s="3">
        <v>108</v>
      </c>
      <c r="I6" s="3">
        <v>193</v>
      </c>
      <c r="J6" s="3">
        <v>17</v>
      </c>
      <c r="K6" s="3">
        <v>0</v>
      </c>
      <c r="L6" s="3">
        <v>301</v>
      </c>
    </row>
    <row r="7" spans="1:12">
      <c r="A7" s="2" t="s">
        <v>1432</v>
      </c>
      <c r="B7" s="3">
        <v>51</v>
      </c>
      <c r="C7" s="3">
        <v>4</v>
      </c>
      <c r="D7" s="3">
        <v>590</v>
      </c>
      <c r="E7" s="3">
        <v>645</v>
      </c>
      <c r="F7" s="3">
        <v>927</v>
      </c>
      <c r="G7" s="8">
        <v>0.69599999999999995</v>
      </c>
      <c r="H7" s="3">
        <v>203</v>
      </c>
      <c r="I7" s="3">
        <v>399</v>
      </c>
      <c r="J7" s="3">
        <v>43</v>
      </c>
      <c r="K7" s="3">
        <v>0</v>
      </c>
      <c r="L7" s="3">
        <v>602</v>
      </c>
    </row>
    <row r="9" spans="1:12">
      <c r="A9" s="2" t="s">
        <v>224</v>
      </c>
      <c r="B9" s="2">
        <v>602</v>
      </c>
    </row>
    <row r="10" spans="1:12">
      <c r="A10" s="2" t="s">
        <v>1253</v>
      </c>
      <c r="B10" s="2">
        <v>43</v>
      </c>
    </row>
    <row r="11" spans="1:12">
      <c r="A11" s="2" t="s">
        <v>39</v>
      </c>
      <c r="B11" s="2">
        <v>645</v>
      </c>
    </row>
    <row r="14" spans="1:12">
      <c r="A14" s="2" t="s">
        <v>1187</v>
      </c>
      <c r="B14" s="2">
        <v>203</v>
      </c>
      <c r="C14" s="11">
        <v>0.33700000000000002</v>
      </c>
    </row>
    <row r="15" spans="1:12">
      <c r="A15" s="2" t="s">
        <v>1188</v>
      </c>
      <c r="B15" s="2">
        <v>399</v>
      </c>
      <c r="C15" s="11">
        <v>0.66300000000000003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/>
  </sheetViews>
  <sheetFormatPr baseColWidth="10" defaultColWidth="14.5" defaultRowHeight="15.75" customHeight="1" x14ac:dyDescent="0"/>
  <cols>
    <col min="1" max="1" width="17.1640625" customWidth="1"/>
    <col min="6" max="6" width="15.6640625" customWidth="1"/>
  </cols>
  <sheetData>
    <row r="1" spans="1:15">
      <c r="A1" s="22" t="s">
        <v>1431</v>
      </c>
      <c r="B1" s="21"/>
      <c r="C1" s="5"/>
      <c r="D1" s="5"/>
      <c r="E1" s="5"/>
      <c r="F1" s="3" t="s">
        <v>3</v>
      </c>
      <c r="G1" s="3" t="s">
        <v>4</v>
      </c>
      <c r="H1" s="22" t="s">
        <v>1433</v>
      </c>
      <c r="I1" s="21"/>
      <c r="J1" s="22" t="s">
        <v>1434</v>
      </c>
      <c r="K1" s="21"/>
      <c r="L1" s="4" t="s">
        <v>1317</v>
      </c>
      <c r="M1" s="4" t="s">
        <v>19</v>
      </c>
      <c r="N1" s="4" t="s">
        <v>20</v>
      </c>
      <c r="O1" s="4" t="s">
        <v>18</v>
      </c>
    </row>
    <row r="2" spans="1:15">
      <c r="A2" s="5"/>
      <c r="B2" s="5"/>
      <c r="C2" s="5"/>
      <c r="D2" s="5"/>
      <c r="E2" s="5"/>
      <c r="F2" s="5"/>
      <c r="G2" s="5"/>
      <c r="H2" s="3" t="s">
        <v>25</v>
      </c>
      <c r="I2" s="3" t="s">
        <v>28</v>
      </c>
      <c r="J2" s="3" t="s">
        <v>25</v>
      </c>
      <c r="K2" s="3" t="s">
        <v>28</v>
      </c>
      <c r="L2" s="5"/>
      <c r="M2" s="5"/>
      <c r="N2" s="5"/>
      <c r="O2" s="5"/>
    </row>
    <row r="3" spans="1:15">
      <c r="A3" s="12" t="s">
        <v>33</v>
      </c>
      <c r="B3" s="3" t="s">
        <v>34</v>
      </c>
      <c r="C3" s="3" t="s">
        <v>35</v>
      </c>
      <c r="D3" s="3" t="s">
        <v>36</v>
      </c>
      <c r="E3" s="3" t="s">
        <v>1435</v>
      </c>
      <c r="F3" s="5"/>
      <c r="G3" s="5"/>
      <c r="H3" s="3" t="s">
        <v>39</v>
      </c>
      <c r="I3" s="3" t="s">
        <v>39</v>
      </c>
      <c r="J3" s="3" t="s">
        <v>39</v>
      </c>
      <c r="K3" s="3" t="s">
        <v>39</v>
      </c>
      <c r="L3" s="3" t="s">
        <v>39</v>
      </c>
      <c r="M3" s="5"/>
      <c r="N3" s="5"/>
      <c r="O3" s="5"/>
    </row>
    <row r="4" spans="1:15">
      <c r="A4" s="1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>
      <c r="A5" s="12" t="s">
        <v>203</v>
      </c>
      <c r="B5" s="3">
        <v>28</v>
      </c>
      <c r="C5" s="3">
        <v>3</v>
      </c>
      <c r="D5" s="3">
        <v>296</v>
      </c>
      <c r="E5" s="3">
        <v>327</v>
      </c>
      <c r="F5" s="3">
        <v>484</v>
      </c>
      <c r="G5" s="8">
        <v>0.67600000000000005</v>
      </c>
      <c r="H5" s="3">
        <v>125</v>
      </c>
      <c r="I5" s="3">
        <v>146</v>
      </c>
      <c r="J5" s="3">
        <v>114</v>
      </c>
      <c r="K5" s="3">
        <v>134</v>
      </c>
      <c r="L5" s="3">
        <v>1</v>
      </c>
      <c r="M5" s="3">
        <v>134</v>
      </c>
      <c r="N5" s="3">
        <v>0</v>
      </c>
      <c r="O5" s="3">
        <v>520</v>
      </c>
    </row>
    <row r="6" spans="1:15">
      <c r="A6" s="12" t="s">
        <v>205</v>
      </c>
      <c r="B6" s="3">
        <v>23</v>
      </c>
      <c r="C6" s="3">
        <v>1</v>
      </c>
      <c r="D6" s="3">
        <v>294</v>
      </c>
      <c r="E6" s="3">
        <v>318</v>
      </c>
      <c r="F6" s="3">
        <v>443</v>
      </c>
      <c r="G6" s="8">
        <v>0.71799999999999997</v>
      </c>
      <c r="H6" s="3">
        <v>109</v>
      </c>
      <c r="I6" s="3">
        <v>151</v>
      </c>
      <c r="J6" s="3">
        <v>96</v>
      </c>
      <c r="K6" s="3">
        <v>153</v>
      </c>
      <c r="L6" s="3">
        <v>0</v>
      </c>
      <c r="M6" s="3">
        <v>127</v>
      </c>
      <c r="N6" s="3">
        <v>0</v>
      </c>
      <c r="O6" s="3">
        <v>509</v>
      </c>
    </row>
    <row r="7" spans="1:15">
      <c r="A7" s="12" t="s">
        <v>1432</v>
      </c>
      <c r="B7" s="3">
        <v>28</v>
      </c>
      <c r="C7" s="3">
        <v>3</v>
      </c>
      <c r="D7" s="3">
        <v>296</v>
      </c>
      <c r="E7" s="3">
        <v>327</v>
      </c>
      <c r="F7" s="3">
        <v>484</v>
      </c>
      <c r="G7" s="8">
        <v>0.67600000000000005</v>
      </c>
      <c r="H7" s="3">
        <v>234</v>
      </c>
      <c r="I7" s="3">
        <v>297</v>
      </c>
      <c r="J7" s="3">
        <v>210</v>
      </c>
      <c r="K7" s="3">
        <v>287</v>
      </c>
      <c r="L7" s="3">
        <v>1</v>
      </c>
      <c r="M7" s="3">
        <v>134</v>
      </c>
      <c r="N7" s="3">
        <v>0</v>
      </c>
      <c r="O7" s="3">
        <v>520</v>
      </c>
    </row>
    <row r="9" spans="1:15">
      <c r="A9" s="2" t="s">
        <v>224</v>
      </c>
      <c r="B9" s="2">
        <v>1029</v>
      </c>
    </row>
    <row r="10" spans="1:15">
      <c r="A10" s="2" t="s">
        <v>1253</v>
      </c>
      <c r="B10" s="2">
        <v>134</v>
      </c>
    </row>
    <row r="11" spans="1:15">
      <c r="A11" s="2" t="s">
        <v>39</v>
      </c>
      <c r="B11" s="2">
        <v>1163</v>
      </c>
    </row>
    <row r="14" spans="1:15">
      <c r="A14" s="2" t="s">
        <v>1436</v>
      </c>
      <c r="B14" s="2">
        <v>531</v>
      </c>
      <c r="C14" s="11">
        <v>0.52400000000000002</v>
      </c>
    </row>
    <row r="15" spans="1:15">
      <c r="A15" s="2" t="s">
        <v>1434</v>
      </c>
      <c r="B15" s="2">
        <v>481</v>
      </c>
      <c r="C15" s="11">
        <v>0.47499999999999998</v>
      </c>
    </row>
    <row r="16" spans="1:15">
      <c r="A16" s="2" t="s">
        <v>1437</v>
      </c>
      <c r="B16" s="2">
        <v>1</v>
      </c>
      <c r="C16" s="11">
        <v>1E-3</v>
      </c>
    </row>
  </sheetData>
  <mergeCells count="3">
    <mergeCell ref="A1:B1"/>
    <mergeCell ref="H1:I1"/>
    <mergeCell ref="J1:K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/>
  </sheetViews>
  <sheetFormatPr baseColWidth="10" defaultColWidth="14.5" defaultRowHeight="15.75" customHeight="1" x14ac:dyDescent="0"/>
  <cols>
    <col min="1" max="1" width="17.83203125" customWidth="1"/>
    <col min="6" max="6" width="15.6640625" customWidth="1"/>
    <col min="8" max="8" width="18.6640625" customWidth="1"/>
    <col min="12" max="12" width="15.33203125" customWidth="1"/>
  </cols>
  <sheetData>
    <row r="1" spans="1:12">
      <c r="A1" s="23" t="s">
        <v>1438</v>
      </c>
      <c r="B1" s="21"/>
      <c r="C1" s="21"/>
      <c r="F1" s="2" t="s">
        <v>3</v>
      </c>
      <c r="G1" s="2" t="s">
        <v>4</v>
      </c>
      <c r="H1" s="4" t="s">
        <v>1439</v>
      </c>
      <c r="I1" s="4" t="s">
        <v>1317</v>
      </c>
      <c r="J1" s="4" t="s">
        <v>19</v>
      </c>
      <c r="K1" s="4" t="s">
        <v>20</v>
      </c>
      <c r="L1" s="4" t="s">
        <v>18</v>
      </c>
    </row>
    <row r="2" spans="1:12">
      <c r="H2" s="3" t="s">
        <v>28</v>
      </c>
      <c r="I2" s="5"/>
    </row>
    <row r="3" spans="1:12">
      <c r="A3" s="2" t="s">
        <v>33</v>
      </c>
      <c r="B3" s="2" t="s">
        <v>34</v>
      </c>
      <c r="C3" s="2" t="s">
        <v>35</v>
      </c>
      <c r="D3" s="2" t="s">
        <v>36</v>
      </c>
      <c r="E3" s="2" t="s">
        <v>39</v>
      </c>
      <c r="H3" s="3" t="s">
        <v>39</v>
      </c>
      <c r="I3" s="3" t="s">
        <v>39</v>
      </c>
    </row>
    <row r="5" spans="1:12">
      <c r="A5" s="2" t="s">
        <v>203</v>
      </c>
      <c r="B5" s="3">
        <v>28</v>
      </c>
      <c r="C5" s="3">
        <v>3</v>
      </c>
      <c r="D5" s="3">
        <v>296</v>
      </c>
      <c r="E5" s="3">
        <v>327</v>
      </c>
      <c r="F5" s="3">
        <v>484</v>
      </c>
      <c r="G5" s="8">
        <v>0.67600000000000005</v>
      </c>
      <c r="H5" s="3">
        <v>253</v>
      </c>
      <c r="I5" s="3">
        <v>7</v>
      </c>
      <c r="J5" s="3">
        <v>67</v>
      </c>
      <c r="K5" s="3">
        <v>0</v>
      </c>
      <c r="L5" s="3">
        <v>260</v>
      </c>
    </row>
    <row r="7" spans="1:12">
      <c r="A7" s="2" t="s">
        <v>224</v>
      </c>
      <c r="B7" s="2">
        <v>260</v>
      </c>
    </row>
    <row r="8" spans="1:12">
      <c r="A8" s="2" t="s">
        <v>1253</v>
      </c>
      <c r="B8" s="2">
        <v>67</v>
      </c>
    </row>
    <row r="9" spans="1:12">
      <c r="A9" s="2" t="s">
        <v>39</v>
      </c>
      <c r="B9" s="2">
        <v>327</v>
      </c>
    </row>
    <row r="12" spans="1:12">
      <c r="A12" s="2" t="s">
        <v>1439</v>
      </c>
      <c r="B12" s="2">
        <v>253</v>
      </c>
      <c r="C12" s="11">
        <v>0.97299999999999998</v>
      </c>
    </row>
    <row r="13" spans="1:12">
      <c r="A13" s="2" t="s">
        <v>1441</v>
      </c>
      <c r="B13" s="2">
        <v>3</v>
      </c>
      <c r="C13" s="11">
        <v>1.2E-2</v>
      </c>
    </row>
    <row r="14" spans="1:12">
      <c r="A14" s="2" t="s">
        <v>1442</v>
      </c>
      <c r="B14" s="2">
        <v>1</v>
      </c>
      <c r="C14" s="11">
        <v>4.0000000000000001E-3</v>
      </c>
    </row>
    <row r="15" spans="1:12">
      <c r="A15" s="2" t="s">
        <v>1443</v>
      </c>
      <c r="B15" s="2">
        <v>1</v>
      </c>
      <c r="C15" s="11">
        <v>4.0000000000000001E-3</v>
      </c>
    </row>
    <row r="16" spans="1:12">
      <c r="A16" s="2" t="s">
        <v>1444</v>
      </c>
      <c r="B16" s="2">
        <v>1</v>
      </c>
      <c r="C16" s="11">
        <v>4.0000000000000001E-3</v>
      </c>
    </row>
    <row r="17" spans="1:3">
      <c r="A17" s="2" t="s">
        <v>1445</v>
      </c>
      <c r="B17" s="2">
        <v>1</v>
      </c>
      <c r="C17" s="11">
        <v>4.0000000000000001E-3</v>
      </c>
    </row>
  </sheetData>
  <mergeCells count="1">
    <mergeCell ref="A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baseColWidth="10" defaultColWidth="14.5" defaultRowHeight="15.75" customHeight="1" x14ac:dyDescent="0"/>
  <cols>
    <col min="1" max="1" width="15.6640625" customWidth="1"/>
    <col min="2" max="2" width="15.5" customWidth="1"/>
    <col min="6" max="6" width="15.6640625" customWidth="1"/>
    <col min="11" max="11" width="15.33203125" customWidth="1"/>
  </cols>
  <sheetData>
    <row r="1" spans="1:11">
      <c r="A1" s="24" t="s">
        <v>1440</v>
      </c>
      <c r="B1" s="21"/>
      <c r="C1" s="5"/>
      <c r="D1" s="5"/>
      <c r="E1" s="5"/>
      <c r="F1" s="3" t="s">
        <v>3</v>
      </c>
      <c r="G1" s="3" t="s">
        <v>4</v>
      </c>
      <c r="H1" s="4" t="s">
        <v>1447</v>
      </c>
      <c r="I1" s="4" t="s">
        <v>1317</v>
      </c>
      <c r="J1" s="4" t="s">
        <v>19</v>
      </c>
      <c r="K1" s="4" t="s">
        <v>18</v>
      </c>
    </row>
    <row r="2" spans="1:11">
      <c r="A2" s="19"/>
      <c r="B2" s="5"/>
      <c r="C2" s="5"/>
      <c r="D2" s="5"/>
      <c r="E2" s="5"/>
      <c r="F2" s="5"/>
      <c r="G2" s="5"/>
      <c r="H2" s="3" t="s">
        <v>28</v>
      </c>
      <c r="I2" s="5"/>
      <c r="J2" s="5"/>
      <c r="K2" s="5"/>
    </row>
    <row r="3" spans="1:11">
      <c r="A3" s="1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5"/>
      <c r="K3" s="5"/>
    </row>
    <row r="4" spans="1:11">
      <c r="A4" s="19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>
      <c r="A5" s="12" t="s">
        <v>203</v>
      </c>
      <c r="B5" s="3">
        <v>28</v>
      </c>
      <c r="C5" s="3">
        <v>3</v>
      </c>
      <c r="D5" s="3">
        <v>296</v>
      </c>
      <c r="E5" s="3">
        <v>327</v>
      </c>
      <c r="F5" s="3">
        <v>484</v>
      </c>
      <c r="G5" s="8">
        <v>0.67600000000000005</v>
      </c>
      <c r="H5" s="3">
        <v>248</v>
      </c>
      <c r="I5" s="3">
        <v>5</v>
      </c>
      <c r="J5" s="3">
        <v>74</v>
      </c>
      <c r="K5" s="3">
        <v>253</v>
      </c>
    </row>
    <row r="7" spans="1:11">
      <c r="A7" s="2" t="s">
        <v>224</v>
      </c>
      <c r="B7" s="2">
        <v>253</v>
      </c>
    </row>
    <row r="8" spans="1:11">
      <c r="A8" s="2" t="s">
        <v>1253</v>
      </c>
      <c r="B8" s="2">
        <v>74</v>
      </c>
    </row>
    <row r="9" spans="1:11">
      <c r="A9" s="2" t="s">
        <v>39</v>
      </c>
      <c r="B9" s="2">
        <v>327</v>
      </c>
    </row>
    <row r="12" spans="1:11">
      <c r="A12" s="2" t="s">
        <v>1447</v>
      </c>
      <c r="B12" s="2">
        <v>248</v>
      </c>
      <c r="C12" s="11">
        <v>0.98</v>
      </c>
    </row>
    <row r="13" spans="1:11">
      <c r="A13" s="2" t="s">
        <v>1449</v>
      </c>
      <c r="B13" s="2">
        <v>1</v>
      </c>
      <c r="C13" s="11">
        <v>4.0000000000000001E-3</v>
      </c>
    </row>
    <row r="14" spans="1:11">
      <c r="A14" s="2" t="s">
        <v>1450</v>
      </c>
      <c r="B14" s="2">
        <v>2</v>
      </c>
      <c r="C14" s="11">
        <v>8.0000000000000002E-3</v>
      </c>
    </row>
    <row r="15" spans="1:11">
      <c r="A15" s="2" t="s">
        <v>1451</v>
      </c>
      <c r="B15" s="2">
        <v>1</v>
      </c>
      <c r="C15" s="11">
        <v>4.0000000000000001E-3</v>
      </c>
    </row>
    <row r="16" spans="1:11">
      <c r="A16" s="2" t="s">
        <v>1452</v>
      </c>
      <c r="B16" s="2">
        <v>1</v>
      </c>
      <c r="C16" s="11">
        <v>4.0000000000000001E-3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/>
  </sheetViews>
  <sheetFormatPr baseColWidth="10" defaultColWidth="14.5" defaultRowHeight="15.75" customHeight="1" x14ac:dyDescent="0"/>
  <cols>
    <col min="2" max="2" width="15.5" customWidth="1"/>
    <col min="8" max="8" width="18.83203125" customWidth="1"/>
  </cols>
  <sheetData>
    <row r="1" spans="1:12">
      <c r="A1" s="2" t="s">
        <v>1446</v>
      </c>
      <c r="B1" s="5"/>
      <c r="C1" s="5"/>
      <c r="D1" s="5"/>
      <c r="E1" s="5"/>
      <c r="F1" s="3" t="s">
        <v>3</v>
      </c>
      <c r="G1" s="3" t="s">
        <v>4</v>
      </c>
      <c r="H1" s="4" t="s">
        <v>1448</v>
      </c>
      <c r="I1" s="4" t="s">
        <v>1317</v>
      </c>
      <c r="J1" s="4" t="s">
        <v>19</v>
      </c>
      <c r="K1" s="4" t="s">
        <v>20</v>
      </c>
      <c r="L1" s="4" t="s">
        <v>18</v>
      </c>
    </row>
    <row r="2" spans="1:12">
      <c r="B2" s="5"/>
      <c r="C2" s="5"/>
      <c r="D2" s="5"/>
      <c r="E2" s="5"/>
      <c r="F2" s="5"/>
      <c r="G2" s="5"/>
      <c r="H2" s="3" t="s">
        <v>28</v>
      </c>
      <c r="I2" s="5"/>
      <c r="J2" s="5"/>
      <c r="K2" s="5"/>
      <c r="L2" s="5"/>
    </row>
    <row r="3" spans="1:12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5"/>
      <c r="K3" s="5"/>
      <c r="L3" s="5"/>
    </row>
    <row r="5" spans="1:12">
      <c r="A5" s="2" t="s">
        <v>208</v>
      </c>
      <c r="B5" s="3">
        <v>24</v>
      </c>
      <c r="C5" s="3">
        <v>3</v>
      </c>
      <c r="D5" s="3">
        <v>484</v>
      </c>
      <c r="E5" s="3">
        <v>511</v>
      </c>
      <c r="F5" s="3">
        <v>723</v>
      </c>
      <c r="G5" s="8">
        <v>0.70699999999999996</v>
      </c>
      <c r="H5" s="3">
        <v>416</v>
      </c>
      <c r="I5" s="3">
        <v>3</v>
      </c>
      <c r="J5" s="3">
        <v>92</v>
      </c>
      <c r="K5" s="3">
        <v>0</v>
      </c>
      <c r="L5" s="3">
        <v>419</v>
      </c>
    </row>
    <row r="6" spans="1:12">
      <c r="A6" s="2" t="s">
        <v>210</v>
      </c>
      <c r="B6" s="3">
        <v>15</v>
      </c>
      <c r="C6" s="3">
        <v>8</v>
      </c>
      <c r="D6" s="3">
        <v>420</v>
      </c>
      <c r="E6" s="3">
        <v>443</v>
      </c>
      <c r="F6" s="3">
        <v>693</v>
      </c>
      <c r="G6" s="8">
        <v>0.63900000000000001</v>
      </c>
      <c r="H6" s="3">
        <v>350</v>
      </c>
      <c r="I6" s="3">
        <v>0</v>
      </c>
      <c r="J6" s="3">
        <v>93</v>
      </c>
      <c r="K6" s="3">
        <v>0</v>
      </c>
      <c r="L6" s="3">
        <v>350</v>
      </c>
    </row>
    <row r="7" spans="1:12">
      <c r="A7" s="2" t="s">
        <v>212</v>
      </c>
      <c r="B7" s="3">
        <v>6</v>
      </c>
      <c r="C7" s="3">
        <v>3</v>
      </c>
      <c r="D7" s="3">
        <v>156</v>
      </c>
      <c r="E7" s="3">
        <v>165</v>
      </c>
      <c r="F7" s="3">
        <v>241</v>
      </c>
      <c r="G7" s="8">
        <v>0.68500000000000005</v>
      </c>
      <c r="H7" s="3">
        <v>130</v>
      </c>
      <c r="I7" s="3">
        <v>0</v>
      </c>
      <c r="J7" s="3">
        <v>35</v>
      </c>
      <c r="K7" s="3">
        <v>0</v>
      </c>
      <c r="L7" s="3">
        <v>130</v>
      </c>
    </row>
    <row r="8" spans="1:12">
      <c r="A8" s="2" t="s">
        <v>1453</v>
      </c>
      <c r="B8" s="3">
        <v>45</v>
      </c>
      <c r="C8" s="3">
        <v>14</v>
      </c>
      <c r="D8" s="3">
        <v>1060</v>
      </c>
      <c r="E8" s="3">
        <v>1119</v>
      </c>
      <c r="F8" s="3">
        <v>1657</v>
      </c>
      <c r="G8" s="8">
        <v>0.67500000000000004</v>
      </c>
      <c r="H8" s="3">
        <v>896</v>
      </c>
      <c r="I8" s="3">
        <v>3</v>
      </c>
      <c r="J8" s="3">
        <v>220</v>
      </c>
      <c r="K8" s="3">
        <v>0</v>
      </c>
      <c r="L8" s="3">
        <v>899</v>
      </c>
    </row>
    <row r="10" spans="1:12">
      <c r="A10" s="2" t="s">
        <v>224</v>
      </c>
      <c r="B10" s="2">
        <v>899</v>
      </c>
    </row>
    <row r="11" spans="1:12">
      <c r="A11" s="2" t="s">
        <v>1253</v>
      </c>
      <c r="B11" s="2">
        <v>220</v>
      </c>
    </row>
    <row r="12" spans="1:12">
      <c r="A12" s="2" t="s">
        <v>39</v>
      </c>
      <c r="B12" s="2">
        <v>1119</v>
      </c>
    </row>
    <row r="15" spans="1:12">
      <c r="A15" s="2" t="s">
        <v>1448</v>
      </c>
      <c r="B15" s="2">
        <v>896</v>
      </c>
      <c r="C15" s="11">
        <v>0.997</v>
      </c>
    </row>
    <row r="16" spans="1:12">
      <c r="A16" s="2" t="s">
        <v>1454</v>
      </c>
      <c r="B16" s="2">
        <v>2</v>
      </c>
      <c r="C16" s="11">
        <v>2E-3</v>
      </c>
    </row>
    <row r="17" spans="1:3">
      <c r="A17" s="2" t="s">
        <v>1455</v>
      </c>
      <c r="B17" s="2">
        <v>1</v>
      </c>
      <c r="C17" s="11">
        <v>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/>
  </sheetViews>
  <sheetFormatPr baseColWidth="10" defaultColWidth="14.5" defaultRowHeight="15.75" customHeight="1" x14ac:dyDescent="0"/>
  <cols>
    <col min="2" max="2" width="15.5" customWidth="1"/>
    <col min="6" max="6" width="15.6640625" customWidth="1"/>
  </cols>
  <sheetData>
    <row r="1" spans="1:15">
      <c r="A1" s="20" t="s">
        <v>1207</v>
      </c>
      <c r="B1" s="21"/>
      <c r="F1" s="3" t="s">
        <v>3</v>
      </c>
      <c r="G1" s="3" t="s">
        <v>4</v>
      </c>
      <c r="H1" s="22" t="s">
        <v>1456</v>
      </c>
      <c r="I1" s="21"/>
      <c r="J1" s="22" t="s">
        <v>1457</v>
      </c>
      <c r="K1" s="21"/>
      <c r="L1" s="4" t="s">
        <v>14</v>
      </c>
      <c r="M1" s="4" t="s">
        <v>19</v>
      </c>
      <c r="N1" s="4" t="s">
        <v>20</v>
      </c>
      <c r="O1" s="4" t="s">
        <v>18</v>
      </c>
    </row>
    <row r="2" spans="1:15">
      <c r="F2" s="5"/>
      <c r="G2" s="5"/>
      <c r="H2" s="3" t="s">
        <v>25</v>
      </c>
      <c r="I2" s="3" t="s">
        <v>28</v>
      </c>
      <c r="J2" s="3" t="s">
        <v>25</v>
      </c>
      <c r="K2" s="3" t="s">
        <v>28</v>
      </c>
      <c r="L2" s="5"/>
      <c r="M2" s="5"/>
      <c r="N2" s="5"/>
      <c r="O2" s="5"/>
    </row>
    <row r="3" spans="1:15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3" t="s">
        <v>39</v>
      </c>
      <c r="K3" s="3" t="s">
        <v>39</v>
      </c>
      <c r="L3" s="3" t="s">
        <v>39</v>
      </c>
      <c r="M3" s="5"/>
      <c r="N3" s="5"/>
      <c r="O3" s="5"/>
    </row>
    <row r="4" spans="1:1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>
      <c r="A5" s="2" t="s">
        <v>184</v>
      </c>
      <c r="B5" s="3">
        <v>57</v>
      </c>
      <c r="C5" s="3">
        <v>14</v>
      </c>
      <c r="D5" s="3">
        <v>614</v>
      </c>
      <c r="E5" s="3">
        <v>685</v>
      </c>
      <c r="F5" s="3">
        <v>887</v>
      </c>
      <c r="G5" s="8">
        <v>0.77200000000000002</v>
      </c>
      <c r="H5" s="3">
        <v>324</v>
      </c>
      <c r="I5" s="3">
        <v>271</v>
      </c>
      <c r="J5" s="3">
        <v>280</v>
      </c>
      <c r="K5" s="3">
        <v>261</v>
      </c>
      <c r="L5" s="3">
        <v>3</v>
      </c>
      <c r="M5" s="3">
        <v>229</v>
      </c>
      <c r="N5" s="3">
        <v>2</v>
      </c>
      <c r="O5" s="3">
        <v>1139</v>
      </c>
    </row>
    <row r="8" spans="1:15">
      <c r="A8" s="2" t="s">
        <v>224</v>
      </c>
      <c r="B8" s="2">
        <v>1139</v>
      </c>
    </row>
    <row r="9" spans="1:15">
      <c r="A9" s="2" t="s">
        <v>19</v>
      </c>
      <c r="B9" s="2">
        <v>229</v>
      </c>
    </row>
    <row r="10" spans="1:15">
      <c r="A10" s="2" t="s">
        <v>20</v>
      </c>
      <c r="B10" s="2">
        <v>2</v>
      </c>
    </row>
    <row r="12" spans="1:15">
      <c r="A12" s="2" t="s">
        <v>1456</v>
      </c>
      <c r="B12" s="2">
        <v>595</v>
      </c>
      <c r="C12" s="11">
        <v>0.52200000000000002</v>
      </c>
    </row>
    <row r="13" spans="1:15">
      <c r="A13" s="2" t="s">
        <v>1457</v>
      </c>
      <c r="B13" s="2">
        <v>541</v>
      </c>
      <c r="C13" s="11">
        <v>0.47499999999999998</v>
      </c>
    </row>
    <row r="14" spans="1:15">
      <c r="A14" s="2" t="s">
        <v>1458</v>
      </c>
      <c r="B14" s="2">
        <v>1</v>
      </c>
      <c r="C14" s="11">
        <v>1E-3</v>
      </c>
    </row>
    <row r="15" spans="1:15">
      <c r="A15" s="2" t="s">
        <v>1461</v>
      </c>
      <c r="B15" s="2">
        <v>1</v>
      </c>
      <c r="C15" s="11">
        <v>1E-3</v>
      </c>
    </row>
    <row r="16" spans="1:15">
      <c r="A16" s="2" t="s">
        <v>1463</v>
      </c>
      <c r="B16" s="2">
        <v>1</v>
      </c>
      <c r="C16" s="11">
        <v>1E-3</v>
      </c>
    </row>
  </sheetData>
  <mergeCells count="3">
    <mergeCell ref="H1:I1"/>
    <mergeCell ref="J1:K1"/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/>
  </sheetViews>
  <sheetFormatPr baseColWidth="10" defaultColWidth="14.5" defaultRowHeight="15.75" customHeight="1" x14ac:dyDescent="0"/>
  <cols>
    <col min="1" max="1" width="17.5" customWidth="1"/>
    <col min="5" max="5" width="11.5" customWidth="1"/>
    <col min="6" max="6" width="15.6640625" customWidth="1"/>
    <col min="8" max="8" width="18" customWidth="1"/>
  </cols>
  <sheetData>
    <row r="1" spans="1:15">
      <c r="A1" s="20" t="s">
        <v>1431</v>
      </c>
      <c r="B1" s="21"/>
      <c r="C1" s="5"/>
      <c r="D1" s="5"/>
      <c r="E1" s="5"/>
      <c r="F1" s="3" t="s">
        <v>3</v>
      </c>
      <c r="G1" s="3" t="s">
        <v>4</v>
      </c>
      <c r="H1" s="4" t="s">
        <v>1459</v>
      </c>
      <c r="I1" s="22" t="s">
        <v>1460</v>
      </c>
      <c r="J1" s="21"/>
      <c r="K1" s="21"/>
      <c r="L1" s="4" t="s">
        <v>24</v>
      </c>
      <c r="M1" s="4" t="s">
        <v>19</v>
      </c>
      <c r="N1" s="4" t="s">
        <v>20</v>
      </c>
      <c r="O1" s="4" t="s">
        <v>1462</v>
      </c>
    </row>
    <row r="2" spans="1:15">
      <c r="B2" s="5"/>
      <c r="C2" s="5"/>
      <c r="D2" s="5"/>
      <c r="E2" s="5"/>
      <c r="F2" s="5"/>
      <c r="G2" s="5"/>
      <c r="H2" s="3" t="s">
        <v>28</v>
      </c>
      <c r="I2" s="3" t="s">
        <v>28</v>
      </c>
      <c r="J2" s="3" t="s">
        <v>29</v>
      </c>
      <c r="K2" s="3" t="s">
        <v>30</v>
      </c>
      <c r="L2" s="5"/>
      <c r="M2" s="5"/>
      <c r="N2" s="5"/>
      <c r="O2" s="5"/>
    </row>
    <row r="3" spans="1:15">
      <c r="A3" s="2" t="s">
        <v>33</v>
      </c>
      <c r="B3" s="3" t="s">
        <v>34</v>
      </c>
      <c r="C3" s="3" t="s">
        <v>35</v>
      </c>
      <c r="D3" s="3" t="s">
        <v>36</v>
      </c>
      <c r="E3" s="3" t="s">
        <v>1128</v>
      </c>
      <c r="F3" s="5"/>
      <c r="G3" s="5"/>
      <c r="H3" s="3" t="s">
        <v>39</v>
      </c>
      <c r="I3" s="3"/>
      <c r="J3" s="3"/>
      <c r="K3" s="3"/>
      <c r="L3" s="3" t="s">
        <v>39</v>
      </c>
      <c r="M3" s="5"/>
      <c r="N3" s="5"/>
      <c r="O3" s="5"/>
    </row>
    <row r="4" spans="1:1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>
      <c r="A5" s="2" t="s">
        <v>214</v>
      </c>
      <c r="B5" s="3">
        <v>71</v>
      </c>
      <c r="C5" s="3">
        <v>22</v>
      </c>
      <c r="D5" s="3">
        <v>1007</v>
      </c>
      <c r="E5" s="3">
        <v>1100</v>
      </c>
      <c r="F5" s="3">
        <v>1584</v>
      </c>
      <c r="G5" s="8">
        <v>0.69399999999999995</v>
      </c>
      <c r="H5" s="3">
        <v>737</v>
      </c>
      <c r="I5" s="3">
        <v>752</v>
      </c>
      <c r="J5" s="3">
        <v>71</v>
      </c>
      <c r="K5" s="3">
        <v>66</v>
      </c>
      <c r="L5" s="3">
        <v>0</v>
      </c>
      <c r="M5" s="3">
        <v>574</v>
      </c>
      <c r="N5" s="3">
        <v>0</v>
      </c>
      <c r="O5" s="3">
        <v>1626</v>
      </c>
    </row>
    <row r="6" spans="1:15">
      <c r="A6" s="2" t="s">
        <v>216</v>
      </c>
      <c r="B6" s="3">
        <v>110</v>
      </c>
      <c r="C6" s="3">
        <v>10</v>
      </c>
      <c r="D6" s="3">
        <v>922</v>
      </c>
      <c r="E6" s="3">
        <v>1042</v>
      </c>
      <c r="F6" s="3">
        <v>1451</v>
      </c>
      <c r="G6" s="8">
        <v>0.71799999999999997</v>
      </c>
      <c r="H6" s="3">
        <v>729</v>
      </c>
      <c r="I6" s="3">
        <v>718</v>
      </c>
      <c r="J6" s="3">
        <v>85</v>
      </c>
      <c r="K6" s="3">
        <v>68</v>
      </c>
      <c r="L6" s="3">
        <v>4</v>
      </c>
      <c r="M6" s="3">
        <v>477</v>
      </c>
      <c r="N6" s="3">
        <v>3</v>
      </c>
      <c r="O6" s="3">
        <v>1604</v>
      </c>
    </row>
    <row r="7" spans="1:15">
      <c r="A7" s="2" t="s">
        <v>1464</v>
      </c>
      <c r="B7" s="3">
        <v>181</v>
      </c>
      <c r="C7" s="3">
        <v>32</v>
      </c>
      <c r="D7" s="3">
        <v>1929</v>
      </c>
      <c r="E7" s="3">
        <v>2142</v>
      </c>
      <c r="F7" s="3">
        <v>3035</v>
      </c>
      <c r="G7" s="8">
        <v>0.70599999999999996</v>
      </c>
      <c r="H7" s="3">
        <v>1466</v>
      </c>
      <c r="I7" s="3">
        <v>1470</v>
      </c>
      <c r="J7" s="3">
        <v>156</v>
      </c>
      <c r="K7" s="3">
        <v>134</v>
      </c>
      <c r="L7" s="3">
        <v>4</v>
      </c>
      <c r="M7" s="3">
        <v>1051</v>
      </c>
      <c r="N7" s="3">
        <v>3</v>
      </c>
      <c r="O7" s="3">
        <v>3230</v>
      </c>
    </row>
    <row r="9" spans="1:15">
      <c r="A9" s="2" t="s">
        <v>224</v>
      </c>
      <c r="B9" s="2">
        <v>3230</v>
      </c>
    </row>
    <row r="10" spans="1:15">
      <c r="A10" s="2" t="s">
        <v>19</v>
      </c>
      <c r="B10" s="2">
        <v>1051</v>
      </c>
    </row>
    <row r="11" spans="1:15">
      <c r="A11" s="2" t="s">
        <v>20</v>
      </c>
      <c r="B11" s="2">
        <v>3</v>
      </c>
    </row>
    <row r="12" spans="1:15">
      <c r="A12" s="2" t="s">
        <v>39</v>
      </c>
      <c r="B12" s="2">
        <v>4284</v>
      </c>
    </row>
    <row r="15" spans="1:15">
      <c r="A15" s="2" t="s">
        <v>1459</v>
      </c>
      <c r="B15" s="2">
        <v>1466</v>
      </c>
      <c r="C15" s="11">
        <v>0.45400000000000001</v>
      </c>
    </row>
    <row r="16" spans="1:15">
      <c r="A16" s="2" t="s">
        <v>1460</v>
      </c>
      <c r="B16" s="2">
        <v>1760</v>
      </c>
      <c r="C16" s="11">
        <v>0.54500000000000004</v>
      </c>
    </row>
    <row r="17" spans="1:3">
      <c r="A17" s="2" t="s">
        <v>1465</v>
      </c>
      <c r="B17" s="2">
        <v>1</v>
      </c>
      <c r="C17" s="11">
        <v>0</v>
      </c>
    </row>
    <row r="18" spans="1:3">
      <c r="A18" s="2" t="s">
        <v>1466</v>
      </c>
      <c r="B18" s="2">
        <v>1</v>
      </c>
      <c r="C18" s="11">
        <v>0</v>
      </c>
    </row>
    <row r="19" spans="1:3">
      <c r="A19" s="2" t="s">
        <v>1467</v>
      </c>
      <c r="B19" s="2">
        <v>1</v>
      </c>
      <c r="C19" s="11">
        <v>0</v>
      </c>
    </row>
    <row r="20" spans="1:3">
      <c r="A20" s="2" t="s">
        <v>321</v>
      </c>
      <c r="B20" s="2">
        <v>1</v>
      </c>
      <c r="C20" s="11">
        <v>0</v>
      </c>
    </row>
  </sheetData>
  <mergeCells count="2">
    <mergeCell ref="I1:K1"/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/>
  </sheetViews>
  <sheetFormatPr baseColWidth="10" defaultColWidth="14.5" defaultRowHeight="15.75" customHeight="1" x14ac:dyDescent="0"/>
  <cols>
    <col min="1" max="1" width="21" customWidth="1"/>
    <col min="6" max="6" width="15.6640625" customWidth="1"/>
    <col min="8" max="8" width="22.33203125" customWidth="1"/>
  </cols>
  <sheetData>
    <row r="1" spans="1:12">
      <c r="A1" s="23" t="s">
        <v>1446</v>
      </c>
      <c r="B1" s="21"/>
      <c r="C1" s="5"/>
      <c r="D1" s="5"/>
      <c r="E1" s="5"/>
      <c r="F1" s="3" t="s">
        <v>3</v>
      </c>
      <c r="G1" s="3" t="s">
        <v>4</v>
      </c>
      <c r="H1" s="4" t="s">
        <v>1468</v>
      </c>
      <c r="I1" s="4" t="s">
        <v>1317</v>
      </c>
      <c r="J1" s="4" t="s">
        <v>19</v>
      </c>
      <c r="K1" s="4" t="s">
        <v>20</v>
      </c>
      <c r="L1" s="4" t="s">
        <v>18</v>
      </c>
    </row>
    <row r="2" spans="1:12">
      <c r="B2" s="5"/>
      <c r="C2" s="5"/>
      <c r="D2" s="5"/>
      <c r="E2" s="5"/>
      <c r="F2" s="5"/>
      <c r="G2" s="5"/>
      <c r="H2" s="3" t="s">
        <v>25</v>
      </c>
      <c r="I2" s="5"/>
      <c r="J2" s="5"/>
      <c r="K2" s="5"/>
      <c r="L2" s="5"/>
    </row>
    <row r="3" spans="1:12">
      <c r="A3" s="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5"/>
      <c r="K3" s="5"/>
      <c r="L3" s="5"/>
    </row>
    <row r="4" spans="1:12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2" t="s">
        <v>101</v>
      </c>
      <c r="B5" s="3">
        <v>69</v>
      </c>
      <c r="C5" s="3">
        <v>28</v>
      </c>
      <c r="D5" s="3">
        <v>834</v>
      </c>
      <c r="E5" s="3">
        <v>931</v>
      </c>
      <c r="F5" s="3">
        <v>1427</v>
      </c>
      <c r="G5" s="8">
        <v>0.65200000000000002</v>
      </c>
      <c r="H5" s="3">
        <v>634</v>
      </c>
      <c r="I5" s="3">
        <v>0</v>
      </c>
      <c r="J5" s="3">
        <v>297</v>
      </c>
      <c r="K5" s="3">
        <v>0</v>
      </c>
      <c r="L5" s="3">
        <v>634</v>
      </c>
    </row>
    <row r="6" spans="1:12">
      <c r="A6" s="2" t="s">
        <v>102</v>
      </c>
      <c r="B6" s="3">
        <v>0</v>
      </c>
      <c r="C6" s="3">
        <v>0</v>
      </c>
      <c r="D6" s="3">
        <v>37</v>
      </c>
      <c r="E6" s="3">
        <v>37</v>
      </c>
      <c r="F6" s="3">
        <v>62</v>
      </c>
      <c r="G6" s="8">
        <v>0.59699999999999998</v>
      </c>
      <c r="H6" s="3">
        <v>21</v>
      </c>
      <c r="I6" s="3">
        <v>3</v>
      </c>
      <c r="J6" s="3">
        <v>13</v>
      </c>
      <c r="K6" s="3">
        <v>0</v>
      </c>
      <c r="L6" s="3">
        <v>24</v>
      </c>
    </row>
    <row r="7" spans="1:12">
      <c r="A7" s="2" t="s">
        <v>103</v>
      </c>
      <c r="B7" s="3">
        <v>3</v>
      </c>
      <c r="C7" s="3">
        <v>4</v>
      </c>
      <c r="D7" s="3">
        <v>86</v>
      </c>
      <c r="E7" s="3">
        <v>93</v>
      </c>
      <c r="F7" s="3">
        <v>135</v>
      </c>
      <c r="G7" s="8">
        <v>0.68899999999999995</v>
      </c>
      <c r="H7" s="3">
        <v>54</v>
      </c>
      <c r="I7" s="3">
        <v>0</v>
      </c>
      <c r="J7" s="3">
        <v>39</v>
      </c>
      <c r="K7" s="3">
        <v>0</v>
      </c>
      <c r="L7" s="3">
        <v>54</v>
      </c>
    </row>
    <row r="8" spans="1:12">
      <c r="A8" s="2" t="s">
        <v>104</v>
      </c>
      <c r="B8" s="3">
        <v>5</v>
      </c>
      <c r="C8" s="3">
        <v>0</v>
      </c>
      <c r="D8" s="3">
        <v>211</v>
      </c>
      <c r="E8" s="3">
        <v>216</v>
      </c>
      <c r="F8" s="3">
        <v>324</v>
      </c>
      <c r="G8" s="8">
        <v>0.66700000000000004</v>
      </c>
      <c r="H8" s="3">
        <v>134</v>
      </c>
      <c r="I8" s="3">
        <v>0</v>
      </c>
      <c r="J8" s="3">
        <v>82</v>
      </c>
      <c r="K8" s="3">
        <v>0</v>
      </c>
      <c r="L8" s="3">
        <v>134</v>
      </c>
    </row>
    <row r="9" spans="1:12">
      <c r="A9" s="2" t="s">
        <v>105</v>
      </c>
      <c r="B9" s="3">
        <v>28</v>
      </c>
      <c r="C9" s="3">
        <v>9</v>
      </c>
      <c r="D9" s="3">
        <v>475</v>
      </c>
      <c r="E9" s="3">
        <v>512</v>
      </c>
      <c r="F9" s="3">
        <v>805</v>
      </c>
      <c r="G9" s="8">
        <v>0.63600000000000001</v>
      </c>
      <c r="H9" s="3">
        <v>323</v>
      </c>
      <c r="I9" s="3">
        <v>3</v>
      </c>
      <c r="J9" s="3">
        <v>186</v>
      </c>
      <c r="K9" s="3">
        <v>1</v>
      </c>
      <c r="L9" s="3">
        <v>326</v>
      </c>
    </row>
    <row r="10" spans="1:12">
      <c r="A10" s="2" t="s">
        <v>1472</v>
      </c>
      <c r="B10" s="3">
        <v>105</v>
      </c>
      <c r="C10" s="3">
        <v>41</v>
      </c>
      <c r="D10" s="3">
        <v>1643</v>
      </c>
      <c r="E10" s="3">
        <v>1789</v>
      </c>
      <c r="F10" s="3">
        <v>2753</v>
      </c>
      <c r="G10" s="8">
        <v>0.65</v>
      </c>
      <c r="H10" s="3">
        <v>1166</v>
      </c>
      <c r="I10" s="3">
        <v>6</v>
      </c>
      <c r="J10" s="3">
        <v>617</v>
      </c>
      <c r="K10" s="3">
        <v>1</v>
      </c>
      <c r="L10" s="3">
        <v>1172</v>
      </c>
    </row>
    <row r="12" spans="1:12">
      <c r="A12" s="2" t="s">
        <v>224</v>
      </c>
      <c r="B12" s="2">
        <v>1172</v>
      </c>
    </row>
    <row r="13" spans="1:12">
      <c r="A13" s="2" t="s">
        <v>19</v>
      </c>
      <c r="B13" s="2">
        <v>617</v>
      </c>
    </row>
    <row r="14" spans="1:12">
      <c r="A14" s="2" t="s">
        <v>20</v>
      </c>
      <c r="B14" s="2">
        <v>1</v>
      </c>
    </row>
    <row r="17" spans="1:3">
      <c r="A17" s="2" t="s">
        <v>1468</v>
      </c>
      <c r="B17" s="2">
        <v>1166</v>
      </c>
      <c r="C17" s="11">
        <v>0.995</v>
      </c>
    </row>
    <row r="18" spans="1:3">
      <c r="A18" s="2" t="s">
        <v>1473</v>
      </c>
      <c r="B18" s="2">
        <v>1</v>
      </c>
      <c r="C18" s="11">
        <v>1E-3</v>
      </c>
    </row>
    <row r="19" spans="1:3">
      <c r="A19" s="2" t="s">
        <v>1474</v>
      </c>
      <c r="B19" s="2">
        <v>2</v>
      </c>
      <c r="C19" s="11">
        <v>2E-3</v>
      </c>
    </row>
    <row r="20" spans="1:3">
      <c r="A20" s="2" t="s">
        <v>1475</v>
      </c>
      <c r="B20" s="2">
        <v>1</v>
      </c>
      <c r="C20" s="11">
        <v>1E-3</v>
      </c>
    </row>
    <row r="21" spans="1:3">
      <c r="A21" s="2" t="s">
        <v>1476</v>
      </c>
      <c r="B21" s="2">
        <v>1</v>
      </c>
      <c r="C21" s="11">
        <v>1E-3</v>
      </c>
    </row>
    <row r="22" spans="1:3">
      <c r="A22" s="2" t="s">
        <v>1477</v>
      </c>
      <c r="B22" s="2">
        <v>1</v>
      </c>
      <c r="C22" s="11">
        <v>1E-3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baseColWidth="10" defaultColWidth="14.5" defaultRowHeight="15.75" customHeight="1" x14ac:dyDescent="0"/>
  <cols>
    <col min="1" max="1" width="23.83203125" customWidth="1"/>
    <col min="8" max="8" width="24.6640625" customWidth="1"/>
    <col min="9" max="9" width="13.6640625" customWidth="1"/>
  </cols>
  <sheetData>
    <row r="1" spans="1:13">
      <c r="A1" s="20" t="s">
        <v>1469</v>
      </c>
      <c r="B1" s="21"/>
      <c r="C1" s="5"/>
      <c r="D1" s="5"/>
      <c r="E1" s="5"/>
      <c r="F1" s="3" t="s">
        <v>3</v>
      </c>
      <c r="G1" s="3" t="s">
        <v>4</v>
      </c>
      <c r="H1" s="4" t="s">
        <v>1470</v>
      </c>
      <c r="I1" s="4" t="s">
        <v>1471</v>
      </c>
      <c r="J1" s="4" t="s">
        <v>1317</v>
      </c>
      <c r="K1" s="4" t="s">
        <v>19</v>
      </c>
      <c r="L1" s="4" t="s">
        <v>20</v>
      </c>
      <c r="M1" s="4" t="s">
        <v>18</v>
      </c>
    </row>
    <row r="2" spans="1:13">
      <c r="B2" s="5"/>
      <c r="C2" s="5"/>
      <c r="D2" s="5"/>
      <c r="E2" s="5"/>
      <c r="F2" s="5"/>
      <c r="G2" s="5"/>
      <c r="H2" s="3" t="s">
        <v>25</v>
      </c>
      <c r="I2" s="3" t="s">
        <v>28</v>
      </c>
      <c r="J2" s="5"/>
      <c r="K2" s="5"/>
      <c r="L2" s="5"/>
      <c r="M2" s="5"/>
    </row>
    <row r="3" spans="1:13">
      <c r="A3" s="2" t="s">
        <v>33</v>
      </c>
      <c r="B3" s="3" t="s">
        <v>34</v>
      </c>
      <c r="C3" s="3" t="s">
        <v>35</v>
      </c>
      <c r="D3" s="3" t="s">
        <v>36</v>
      </c>
      <c r="E3" s="3" t="s">
        <v>38</v>
      </c>
      <c r="F3" s="5"/>
      <c r="G3" s="5"/>
      <c r="H3" s="3" t="s">
        <v>39</v>
      </c>
      <c r="I3" s="3" t="s">
        <v>39</v>
      </c>
      <c r="J3" s="3" t="s">
        <v>39</v>
      </c>
      <c r="K3" s="5"/>
      <c r="L3" s="5"/>
      <c r="M3" s="5"/>
    </row>
    <row r="4" spans="1:1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2" t="s">
        <v>101</v>
      </c>
      <c r="B5" s="3">
        <v>69</v>
      </c>
      <c r="C5" s="3">
        <v>28</v>
      </c>
      <c r="D5" s="3">
        <v>834</v>
      </c>
      <c r="E5" s="3">
        <v>931</v>
      </c>
      <c r="F5" s="3">
        <v>1427</v>
      </c>
      <c r="G5" s="8">
        <v>0.65200000000000002</v>
      </c>
      <c r="H5" s="3">
        <v>543</v>
      </c>
      <c r="I5" s="3">
        <v>302</v>
      </c>
      <c r="J5" s="3">
        <v>0</v>
      </c>
      <c r="K5" s="3">
        <v>86</v>
      </c>
      <c r="L5" s="3">
        <v>0</v>
      </c>
      <c r="M5" s="3">
        <v>845</v>
      </c>
    </row>
    <row r="6" spans="1:13">
      <c r="A6" s="2" t="s">
        <v>102</v>
      </c>
      <c r="B6" s="3">
        <v>0</v>
      </c>
      <c r="C6" s="3">
        <v>0</v>
      </c>
      <c r="D6" s="3">
        <v>37</v>
      </c>
      <c r="E6" s="3">
        <v>37</v>
      </c>
      <c r="F6" s="3">
        <v>62</v>
      </c>
      <c r="G6" s="8">
        <v>0.59699999999999998</v>
      </c>
      <c r="H6" s="3">
        <v>26</v>
      </c>
      <c r="I6" s="3">
        <v>7</v>
      </c>
      <c r="J6" s="3">
        <v>0</v>
      </c>
      <c r="K6" s="3">
        <v>4</v>
      </c>
      <c r="L6" s="3">
        <v>0</v>
      </c>
      <c r="M6" s="3">
        <v>33</v>
      </c>
    </row>
    <row r="7" spans="1:13">
      <c r="A7" s="2" t="s">
        <v>103</v>
      </c>
      <c r="B7" s="3">
        <v>3</v>
      </c>
      <c r="C7" s="3">
        <v>4</v>
      </c>
      <c r="D7" s="3">
        <v>86</v>
      </c>
      <c r="E7" s="3">
        <v>93</v>
      </c>
      <c r="F7" s="3">
        <v>135</v>
      </c>
      <c r="G7" s="8">
        <v>0.68899999999999995</v>
      </c>
      <c r="H7" s="3">
        <v>55</v>
      </c>
      <c r="I7" s="3">
        <v>29</v>
      </c>
      <c r="J7" s="3">
        <v>0</v>
      </c>
      <c r="K7" s="3">
        <v>9</v>
      </c>
      <c r="L7" s="3">
        <v>0</v>
      </c>
      <c r="M7" s="3">
        <v>84</v>
      </c>
    </row>
    <row r="8" spans="1:13">
      <c r="A8" s="2" t="s">
        <v>104</v>
      </c>
      <c r="B8" s="3">
        <v>5</v>
      </c>
      <c r="C8" s="3">
        <v>0</v>
      </c>
      <c r="D8" s="3">
        <v>211</v>
      </c>
      <c r="E8" s="3">
        <v>216</v>
      </c>
      <c r="F8" s="3">
        <v>324</v>
      </c>
      <c r="G8" s="8">
        <v>0.66700000000000004</v>
      </c>
      <c r="H8" s="3">
        <v>114</v>
      </c>
      <c r="I8" s="3">
        <v>89</v>
      </c>
      <c r="J8" s="3">
        <v>0</v>
      </c>
      <c r="K8" s="3">
        <v>13</v>
      </c>
      <c r="L8" s="3">
        <v>0</v>
      </c>
      <c r="M8" s="3">
        <v>203</v>
      </c>
    </row>
    <row r="9" spans="1:13">
      <c r="A9" s="2" t="s">
        <v>105</v>
      </c>
      <c r="B9" s="3">
        <v>28</v>
      </c>
      <c r="C9" s="3">
        <v>9</v>
      </c>
      <c r="D9" s="3">
        <v>475</v>
      </c>
      <c r="E9" s="3">
        <v>512</v>
      </c>
      <c r="F9" s="3">
        <v>805</v>
      </c>
      <c r="G9" s="8">
        <v>0.63600000000000001</v>
      </c>
      <c r="H9" s="3">
        <v>282</v>
      </c>
      <c r="I9" s="3">
        <v>183</v>
      </c>
      <c r="J9" s="3">
        <v>0</v>
      </c>
      <c r="K9" s="3">
        <v>47</v>
      </c>
      <c r="L9" s="3">
        <v>1</v>
      </c>
      <c r="M9" s="3">
        <v>465</v>
      </c>
    </row>
    <row r="10" spans="1:13">
      <c r="A10" s="2" t="s">
        <v>1472</v>
      </c>
      <c r="B10" s="3">
        <v>105</v>
      </c>
      <c r="C10" s="3">
        <v>41</v>
      </c>
      <c r="D10" s="3">
        <v>1643</v>
      </c>
      <c r="E10" s="3">
        <v>1789</v>
      </c>
      <c r="F10" s="3">
        <v>2753</v>
      </c>
      <c r="G10" s="8">
        <v>0.65</v>
      </c>
      <c r="H10" s="3">
        <v>1020</v>
      </c>
      <c r="I10" s="3">
        <v>610</v>
      </c>
      <c r="J10" s="3">
        <v>0</v>
      </c>
      <c r="K10" s="3">
        <v>159</v>
      </c>
      <c r="L10" s="3">
        <v>1</v>
      </c>
      <c r="M10" s="3">
        <v>1630</v>
      </c>
    </row>
    <row r="12" spans="1:13">
      <c r="A12" s="2" t="s">
        <v>224</v>
      </c>
      <c r="B12" s="2">
        <v>1630</v>
      </c>
    </row>
    <row r="13" spans="1:13">
      <c r="A13" s="2" t="s">
        <v>19</v>
      </c>
      <c r="B13" s="2">
        <v>159</v>
      </c>
    </row>
    <row r="14" spans="1:13">
      <c r="A14" s="2" t="s">
        <v>20</v>
      </c>
      <c r="B14" s="2">
        <v>1</v>
      </c>
    </row>
    <row r="17" spans="1:3">
      <c r="A17" s="2" t="s">
        <v>1470</v>
      </c>
      <c r="B17" s="2">
        <v>1020</v>
      </c>
      <c r="C17" s="11">
        <v>0.626</v>
      </c>
    </row>
    <row r="18" spans="1:3">
      <c r="A18" s="2" t="s">
        <v>1471</v>
      </c>
      <c r="B18" s="2">
        <v>610</v>
      </c>
      <c r="C18" s="11">
        <v>0.374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83"/>
  <sheetViews>
    <sheetView workbookViewId="0"/>
  </sheetViews>
  <sheetFormatPr baseColWidth="10" defaultColWidth="14.5" defaultRowHeight="15.75" customHeight="1" x14ac:dyDescent="0"/>
  <cols>
    <col min="1" max="1" width="22.1640625" customWidth="1"/>
    <col min="2" max="2" width="15.5" customWidth="1"/>
    <col min="6" max="6" width="15.6640625" customWidth="1"/>
    <col min="14" max="14" width="20.5" customWidth="1"/>
    <col min="18" max="18" width="15.33203125" customWidth="1"/>
    <col min="21" max="31" width="4.5" customWidth="1"/>
    <col min="32" max="34" width="9.33203125" customWidth="1"/>
    <col min="35" max="37" width="7.1640625" customWidth="1"/>
    <col min="38" max="39" width="6.1640625" customWidth="1"/>
    <col min="40" max="44" width="9.6640625" customWidth="1"/>
    <col min="45" max="46" width="5.1640625" customWidth="1"/>
    <col min="47" max="47" width="7.6640625" customWidth="1"/>
    <col min="48" max="48" width="9.33203125" customWidth="1"/>
    <col min="49" max="51" width="7.33203125" customWidth="1"/>
    <col min="52" max="55" width="5.83203125" customWidth="1"/>
    <col min="56" max="56" width="7.6640625" customWidth="1"/>
    <col min="57" max="66" width="7.83203125" customWidth="1"/>
    <col min="67" max="67" width="6.33203125" customWidth="1"/>
    <col min="68" max="70" width="7.1640625" customWidth="1"/>
    <col min="71" max="72" width="6.33203125" customWidth="1"/>
    <col min="73" max="75" width="6.5" customWidth="1"/>
    <col min="76" max="76" width="7.1640625" customWidth="1"/>
    <col min="77" max="77" width="6.5" customWidth="1"/>
    <col min="78" max="80" width="6.1640625" customWidth="1"/>
    <col min="81" max="81" width="9.1640625" customWidth="1"/>
    <col min="82" max="82" width="6" customWidth="1"/>
    <col min="83" max="83" width="7.1640625" customWidth="1"/>
    <col min="84" max="88" width="7.33203125" customWidth="1"/>
    <col min="89" max="89" width="7.5" customWidth="1"/>
  </cols>
  <sheetData>
    <row r="1" spans="1:90">
      <c r="A1" s="22" t="s">
        <v>242</v>
      </c>
      <c r="B1" s="21"/>
      <c r="C1" s="21"/>
      <c r="D1" s="5"/>
      <c r="E1" s="5"/>
      <c r="F1" s="3" t="s">
        <v>3</v>
      </c>
      <c r="G1" s="3" t="s">
        <v>4</v>
      </c>
      <c r="H1" s="22" t="s">
        <v>244</v>
      </c>
      <c r="I1" s="21"/>
      <c r="J1" s="22" t="s">
        <v>246</v>
      </c>
      <c r="K1" s="21"/>
      <c r="L1" s="21"/>
      <c r="M1" s="21"/>
      <c r="N1" s="4" t="s">
        <v>247</v>
      </c>
      <c r="O1" s="4" t="s">
        <v>14</v>
      </c>
      <c r="P1" s="4" t="s">
        <v>19</v>
      </c>
      <c r="Q1" s="4" t="s">
        <v>20</v>
      </c>
      <c r="R1" s="4" t="s">
        <v>18</v>
      </c>
    </row>
    <row r="2" spans="1:90">
      <c r="A2" s="5"/>
      <c r="B2" s="5"/>
      <c r="C2" s="5"/>
      <c r="D2" s="5"/>
      <c r="E2" s="5"/>
      <c r="F2" s="5"/>
      <c r="G2" s="5"/>
      <c r="H2" s="3" t="s">
        <v>25</v>
      </c>
      <c r="I2" s="3" t="s">
        <v>26</v>
      </c>
      <c r="J2" s="3" t="s">
        <v>28</v>
      </c>
      <c r="K2" s="3" t="s">
        <v>29</v>
      </c>
      <c r="L2" s="3" t="s">
        <v>30</v>
      </c>
      <c r="M2" s="3" t="s">
        <v>37</v>
      </c>
      <c r="N2" s="3" t="s">
        <v>31</v>
      </c>
      <c r="O2" s="5"/>
      <c r="P2" s="5"/>
      <c r="Q2" s="5"/>
      <c r="R2" s="5"/>
    </row>
    <row r="3" spans="1:90">
      <c r="A3" s="12" t="s">
        <v>33</v>
      </c>
      <c r="B3" s="3" t="s">
        <v>34</v>
      </c>
      <c r="C3" s="3" t="s">
        <v>35</v>
      </c>
      <c r="D3" s="3" t="s">
        <v>36</v>
      </c>
      <c r="E3" s="3" t="s">
        <v>38</v>
      </c>
      <c r="F3" s="5"/>
      <c r="G3" s="5"/>
      <c r="H3" s="3" t="s">
        <v>39</v>
      </c>
      <c r="I3" s="3" t="s">
        <v>39</v>
      </c>
      <c r="J3" s="3" t="s">
        <v>39</v>
      </c>
      <c r="K3" s="3" t="s">
        <v>39</v>
      </c>
      <c r="L3" s="3" t="s">
        <v>39</v>
      </c>
      <c r="M3" s="3" t="s">
        <v>39</v>
      </c>
      <c r="N3" s="3" t="s">
        <v>39</v>
      </c>
      <c r="O3" s="3" t="s">
        <v>39</v>
      </c>
      <c r="P3" s="5"/>
      <c r="Q3" s="5"/>
      <c r="R3" s="5"/>
      <c r="T3" s="2" t="s">
        <v>40</v>
      </c>
      <c r="U3" s="2" t="s">
        <v>109</v>
      </c>
      <c r="V3" s="2" t="s">
        <v>112</v>
      </c>
      <c r="W3" s="2" t="s">
        <v>115</v>
      </c>
      <c r="X3" s="2" t="s">
        <v>41</v>
      </c>
      <c r="Y3" s="2" t="s">
        <v>42</v>
      </c>
      <c r="Z3" s="2" t="s">
        <v>43</v>
      </c>
      <c r="AA3" s="2" t="s">
        <v>44</v>
      </c>
      <c r="AB3" s="2" t="s">
        <v>45</v>
      </c>
      <c r="AC3" s="2" t="s">
        <v>46</v>
      </c>
      <c r="AD3" s="2" t="s">
        <v>47</v>
      </c>
      <c r="AE3" s="2" t="s">
        <v>48</v>
      </c>
      <c r="AF3" s="2" t="s">
        <v>49</v>
      </c>
      <c r="AG3" s="2" t="s">
        <v>50</v>
      </c>
      <c r="AH3" s="2" t="s">
        <v>51</v>
      </c>
      <c r="AI3" s="2" t="s">
        <v>52</v>
      </c>
      <c r="AJ3" s="2" t="s">
        <v>53</v>
      </c>
      <c r="AK3" s="2" t="s">
        <v>54</v>
      </c>
      <c r="AL3" s="2" t="s">
        <v>55</v>
      </c>
      <c r="AM3" s="2" t="s">
        <v>56</v>
      </c>
      <c r="AN3" s="2" t="s">
        <v>57</v>
      </c>
      <c r="AO3" s="2" t="s">
        <v>58</v>
      </c>
      <c r="AP3" s="2" t="s">
        <v>59</v>
      </c>
      <c r="AQ3" s="2" t="s">
        <v>60</v>
      </c>
      <c r="AR3" s="2" t="s">
        <v>61</v>
      </c>
      <c r="AS3" s="2" t="s">
        <v>62</v>
      </c>
      <c r="AT3" s="2" t="s">
        <v>63</v>
      </c>
      <c r="AU3" s="2" t="s">
        <v>64</v>
      </c>
      <c r="AV3" s="2" t="s">
        <v>65</v>
      </c>
      <c r="AW3" s="2" t="s">
        <v>66</v>
      </c>
      <c r="AX3" s="2" t="s">
        <v>67</v>
      </c>
      <c r="AY3" s="2" t="s">
        <v>68</v>
      </c>
      <c r="AZ3" s="2" t="s">
        <v>69</v>
      </c>
      <c r="BA3" s="2" t="s">
        <v>70</v>
      </c>
      <c r="BB3" s="2" t="s">
        <v>71</v>
      </c>
      <c r="BC3" s="2" t="s">
        <v>72</v>
      </c>
      <c r="BD3" s="2" t="s">
        <v>73</v>
      </c>
      <c r="BE3" s="2" t="s">
        <v>74</v>
      </c>
      <c r="BF3" s="2" t="s">
        <v>75</v>
      </c>
      <c r="BG3" s="2" t="s">
        <v>76</v>
      </c>
      <c r="BH3" s="2" t="s">
        <v>77</v>
      </c>
      <c r="BI3" s="2" t="s">
        <v>78</v>
      </c>
      <c r="BJ3" s="2" t="s">
        <v>79</v>
      </c>
      <c r="BK3" s="2" t="s">
        <v>80</v>
      </c>
      <c r="BL3" s="2" t="s">
        <v>81</v>
      </c>
      <c r="BM3" s="2" t="s">
        <v>82</v>
      </c>
      <c r="BN3" s="2" t="s">
        <v>83</v>
      </c>
      <c r="BO3" s="2" t="s">
        <v>84</v>
      </c>
      <c r="BP3" s="2" t="s">
        <v>85</v>
      </c>
      <c r="BQ3" s="2" t="s">
        <v>86</v>
      </c>
      <c r="BR3" s="2" t="s">
        <v>87</v>
      </c>
      <c r="BS3" s="2" t="s">
        <v>88</v>
      </c>
      <c r="BT3" s="2" t="s">
        <v>89</v>
      </c>
      <c r="BU3" s="2" t="s">
        <v>90</v>
      </c>
      <c r="BV3" s="2" t="s">
        <v>91</v>
      </c>
      <c r="BW3" s="2" t="s">
        <v>92</v>
      </c>
      <c r="BX3" s="2" t="s">
        <v>93</v>
      </c>
      <c r="BY3" s="2" t="s">
        <v>94</v>
      </c>
      <c r="BZ3" s="2" t="s">
        <v>95</v>
      </c>
      <c r="CA3" s="2" t="s">
        <v>96</v>
      </c>
      <c r="CB3" s="2" t="s">
        <v>97</v>
      </c>
      <c r="CC3" s="2" t="s">
        <v>98</v>
      </c>
      <c r="CD3" s="2" t="s">
        <v>99</v>
      </c>
      <c r="CE3" s="2" t="s">
        <v>100</v>
      </c>
      <c r="CF3" s="2" t="s">
        <v>101</v>
      </c>
      <c r="CG3" s="2" t="s">
        <v>102</v>
      </c>
      <c r="CH3" s="2" t="s">
        <v>103</v>
      </c>
      <c r="CI3" s="2" t="s">
        <v>104</v>
      </c>
      <c r="CJ3" s="2" t="s">
        <v>105</v>
      </c>
      <c r="CK3" s="2" t="s">
        <v>106</v>
      </c>
      <c r="CL3" s="2" t="s">
        <v>107</v>
      </c>
    </row>
    <row r="4" spans="1:90">
      <c r="T4" s="2" t="s">
        <v>256</v>
      </c>
      <c r="U4" s="2" t="s">
        <v>257</v>
      </c>
      <c r="CL4" s="2" t="s">
        <v>257</v>
      </c>
    </row>
    <row r="5" spans="1:90">
      <c r="A5" s="2" t="s">
        <v>109</v>
      </c>
      <c r="B5" s="3" t="s">
        <v>259</v>
      </c>
      <c r="C5" s="3" t="s">
        <v>260</v>
      </c>
      <c r="D5" s="3" t="s">
        <v>261</v>
      </c>
      <c r="E5" s="3" t="s">
        <v>262</v>
      </c>
      <c r="F5" s="3" t="s">
        <v>263</v>
      </c>
      <c r="G5" s="3" t="s">
        <v>264</v>
      </c>
      <c r="H5" s="3" t="s">
        <v>265</v>
      </c>
      <c r="I5" s="3" t="s">
        <v>267</v>
      </c>
      <c r="J5" s="3" t="s">
        <v>268</v>
      </c>
      <c r="K5" s="3" t="s">
        <v>269</v>
      </c>
      <c r="L5" s="3" t="s">
        <v>270</v>
      </c>
      <c r="M5" s="3" t="s">
        <v>271</v>
      </c>
      <c r="N5" s="3" t="s">
        <v>272</v>
      </c>
      <c r="O5" s="3" t="s">
        <v>273</v>
      </c>
      <c r="P5" s="3" t="s">
        <v>274</v>
      </c>
      <c r="Q5" s="3" t="s">
        <v>275</v>
      </c>
      <c r="R5" s="3" t="s">
        <v>276</v>
      </c>
      <c r="T5" s="2" t="s">
        <v>277</v>
      </c>
      <c r="BQ5" s="2" t="s">
        <v>257</v>
      </c>
      <c r="CL5" s="2" t="s">
        <v>257</v>
      </c>
    </row>
    <row r="6" spans="1:90">
      <c r="A6" s="2" t="s">
        <v>112</v>
      </c>
      <c r="B6" s="3" t="s">
        <v>278</v>
      </c>
      <c r="C6" s="3" t="s">
        <v>279</v>
      </c>
      <c r="D6" s="3" t="s">
        <v>280</v>
      </c>
      <c r="E6" s="3" t="s">
        <v>281</v>
      </c>
      <c r="F6" s="3" t="s">
        <v>282</v>
      </c>
      <c r="G6" s="3" t="s">
        <v>283</v>
      </c>
      <c r="H6" s="3" t="s">
        <v>284</v>
      </c>
      <c r="I6" s="3" t="s">
        <v>279</v>
      </c>
      <c r="J6" s="3" t="s">
        <v>286</v>
      </c>
      <c r="K6" s="3" t="s">
        <v>287</v>
      </c>
      <c r="L6" s="3" t="s">
        <v>288</v>
      </c>
      <c r="M6" s="3" t="s">
        <v>271</v>
      </c>
      <c r="N6" s="3" t="s">
        <v>289</v>
      </c>
      <c r="O6" s="3" t="s">
        <v>290</v>
      </c>
      <c r="P6" s="3" t="s">
        <v>291</v>
      </c>
      <c r="Q6" s="3" t="s">
        <v>290</v>
      </c>
      <c r="R6" s="3" t="s">
        <v>293</v>
      </c>
      <c r="T6" s="2" t="s">
        <v>294</v>
      </c>
      <c r="U6" s="2" t="s">
        <v>257</v>
      </c>
      <c r="CL6" s="2" t="s">
        <v>257</v>
      </c>
    </row>
    <row r="7" spans="1:90">
      <c r="A7" s="2" t="s">
        <v>115</v>
      </c>
      <c r="B7" s="3" t="s">
        <v>295</v>
      </c>
      <c r="C7" s="3" t="s">
        <v>296</v>
      </c>
      <c r="D7" s="3" t="s">
        <v>297</v>
      </c>
      <c r="E7" s="3" t="s">
        <v>299</v>
      </c>
      <c r="F7" s="3" t="s">
        <v>300</v>
      </c>
      <c r="G7" s="3" t="s">
        <v>301</v>
      </c>
      <c r="H7" s="3" t="s">
        <v>302</v>
      </c>
      <c r="I7" s="3" t="s">
        <v>303</v>
      </c>
      <c r="J7" s="3" t="s">
        <v>304</v>
      </c>
      <c r="K7" s="3" t="s">
        <v>270</v>
      </c>
      <c r="L7" s="3" t="s">
        <v>305</v>
      </c>
      <c r="M7" s="3" t="s">
        <v>306</v>
      </c>
      <c r="N7" s="3" t="s">
        <v>307</v>
      </c>
      <c r="O7" s="3" t="s">
        <v>290</v>
      </c>
      <c r="P7" s="3" t="s">
        <v>308</v>
      </c>
      <c r="Q7" s="3" t="s">
        <v>290</v>
      </c>
      <c r="R7" s="3" t="s">
        <v>309</v>
      </c>
      <c r="T7" s="2" t="s">
        <v>310</v>
      </c>
      <c r="AK7" s="2" t="s">
        <v>257</v>
      </c>
      <c r="CL7" s="2" t="s">
        <v>257</v>
      </c>
    </row>
    <row r="8" spans="1:90">
      <c r="A8" s="2" t="s">
        <v>41</v>
      </c>
      <c r="B8" s="3" t="s">
        <v>313</v>
      </c>
      <c r="C8" s="3" t="s">
        <v>315</v>
      </c>
      <c r="D8" s="3" t="s">
        <v>317</v>
      </c>
      <c r="E8" s="3" t="s">
        <v>332</v>
      </c>
      <c r="F8" s="3" t="s">
        <v>333</v>
      </c>
      <c r="G8" s="3" t="s">
        <v>334</v>
      </c>
      <c r="H8" s="3" t="s">
        <v>335</v>
      </c>
      <c r="I8" s="3" t="s">
        <v>305</v>
      </c>
      <c r="J8" s="3" t="s">
        <v>337</v>
      </c>
      <c r="K8" s="3" t="s">
        <v>338</v>
      </c>
      <c r="L8" s="3" t="s">
        <v>339</v>
      </c>
      <c r="M8" s="3" t="s">
        <v>273</v>
      </c>
      <c r="N8" s="3" t="s">
        <v>341</v>
      </c>
      <c r="O8" s="3" t="s">
        <v>290</v>
      </c>
      <c r="P8" s="3" t="s">
        <v>344</v>
      </c>
      <c r="Q8" s="3" t="s">
        <v>306</v>
      </c>
      <c r="R8" s="3" t="s">
        <v>346</v>
      </c>
      <c r="T8" s="2" t="s">
        <v>348</v>
      </c>
      <c r="AP8" s="2" t="s">
        <v>257</v>
      </c>
      <c r="BZ8" s="2" t="s">
        <v>271</v>
      </c>
      <c r="CL8" s="2" t="s">
        <v>273</v>
      </c>
    </row>
    <row r="9" spans="1:90">
      <c r="A9" s="2" t="s">
        <v>42</v>
      </c>
      <c r="B9" s="3" t="s">
        <v>327</v>
      </c>
      <c r="C9" s="3" t="s">
        <v>303</v>
      </c>
      <c r="D9" s="3" t="s">
        <v>353</v>
      </c>
      <c r="E9" s="3" t="s">
        <v>324</v>
      </c>
      <c r="F9" s="3" t="s">
        <v>354</v>
      </c>
      <c r="G9" s="3" t="s">
        <v>355</v>
      </c>
      <c r="H9" s="3" t="s">
        <v>356</v>
      </c>
      <c r="I9" s="3" t="s">
        <v>358</v>
      </c>
      <c r="J9" s="3" t="s">
        <v>360</v>
      </c>
      <c r="K9" s="3" t="s">
        <v>341</v>
      </c>
      <c r="L9" s="3" t="s">
        <v>362</v>
      </c>
      <c r="M9" s="3" t="s">
        <v>306</v>
      </c>
      <c r="N9" s="3" t="s">
        <v>341</v>
      </c>
      <c r="O9" s="3" t="s">
        <v>290</v>
      </c>
      <c r="P9" s="3" t="s">
        <v>308</v>
      </c>
      <c r="Q9" s="3" t="s">
        <v>306</v>
      </c>
      <c r="R9" s="3" t="s">
        <v>363</v>
      </c>
      <c r="T9" s="2" t="s">
        <v>121</v>
      </c>
      <c r="AQ9" s="2" t="s">
        <v>306</v>
      </c>
      <c r="CL9" s="2" t="s">
        <v>306</v>
      </c>
    </row>
    <row r="10" spans="1:90">
      <c r="A10" s="2" t="s">
        <v>43</v>
      </c>
      <c r="B10" s="3" t="s">
        <v>368</v>
      </c>
      <c r="C10" s="3" t="s">
        <v>370</v>
      </c>
      <c r="D10" s="3" t="s">
        <v>371</v>
      </c>
      <c r="E10" s="3" t="s">
        <v>372</v>
      </c>
      <c r="F10" s="3" t="s">
        <v>373</v>
      </c>
      <c r="G10" s="3" t="s">
        <v>374</v>
      </c>
      <c r="H10" s="3" t="s">
        <v>375</v>
      </c>
      <c r="I10" s="3" t="s">
        <v>323</v>
      </c>
      <c r="J10" s="3" t="s">
        <v>376</v>
      </c>
      <c r="K10" s="3" t="s">
        <v>377</v>
      </c>
      <c r="L10" s="3" t="s">
        <v>308</v>
      </c>
      <c r="M10" s="3" t="s">
        <v>271</v>
      </c>
      <c r="N10" s="3" t="s">
        <v>307</v>
      </c>
      <c r="O10" s="3" t="s">
        <v>290</v>
      </c>
      <c r="P10" s="3" t="s">
        <v>377</v>
      </c>
      <c r="Q10" s="3" t="s">
        <v>271</v>
      </c>
      <c r="R10" s="3" t="s">
        <v>378</v>
      </c>
      <c r="T10" s="2" t="s">
        <v>379</v>
      </c>
      <c r="AK10" s="2" t="s">
        <v>257</v>
      </c>
      <c r="CL10" s="2" t="s">
        <v>257</v>
      </c>
    </row>
    <row r="11" spans="1:90">
      <c r="A11" s="2" t="s">
        <v>44</v>
      </c>
      <c r="B11" s="3" t="s">
        <v>380</v>
      </c>
      <c r="C11" s="3" t="s">
        <v>308</v>
      </c>
      <c r="D11" s="3" t="s">
        <v>381</v>
      </c>
      <c r="E11" s="3" t="s">
        <v>383</v>
      </c>
      <c r="F11" s="3" t="s">
        <v>384</v>
      </c>
      <c r="G11" s="3" t="s">
        <v>387</v>
      </c>
      <c r="H11" s="3" t="s">
        <v>388</v>
      </c>
      <c r="I11" s="3" t="s">
        <v>358</v>
      </c>
      <c r="J11" s="3" t="s">
        <v>390</v>
      </c>
      <c r="K11" s="3" t="s">
        <v>345</v>
      </c>
      <c r="L11" s="3" t="s">
        <v>307</v>
      </c>
      <c r="M11" s="3" t="s">
        <v>271</v>
      </c>
      <c r="N11" s="3" t="s">
        <v>392</v>
      </c>
      <c r="O11" s="3" t="s">
        <v>290</v>
      </c>
      <c r="P11" s="3" t="s">
        <v>394</v>
      </c>
      <c r="Q11" s="3" t="s">
        <v>306</v>
      </c>
      <c r="R11" s="3" t="s">
        <v>396</v>
      </c>
      <c r="T11" s="2" t="s">
        <v>397</v>
      </c>
      <c r="AU11" s="2" t="s">
        <v>257</v>
      </c>
      <c r="CL11" s="2" t="s">
        <v>257</v>
      </c>
    </row>
    <row r="12" spans="1:90">
      <c r="A12" s="2" t="s">
        <v>45</v>
      </c>
      <c r="B12" s="3" t="s">
        <v>399</v>
      </c>
      <c r="C12" s="3" t="s">
        <v>318</v>
      </c>
      <c r="D12" s="3" t="s">
        <v>400</v>
      </c>
      <c r="E12" s="3" t="s">
        <v>337</v>
      </c>
      <c r="F12" s="3" t="s">
        <v>401</v>
      </c>
      <c r="G12" s="3" t="s">
        <v>403</v>
      </c>
      <c r="H12" s="3" t="s">
        <v>404</v>
      </c>
      <c r="I12" s="3" t="s">
        <v>358</v>
      </c>
      <c r="J12" s="3" t="s">
        <v>405</v>
      </c>
      <c r="K12" s="3" t="s">
        <v>344</v>
      </c>
      <c r="L12" s="3" t="s">
        <v>267</v>
      </c>
      <c r="M12" s="3" t="s">
        <v>271</v>
      </c>
      <c r="N12" s="3" t="s">
        <v>406</v>
      </c>
      <c r="O12" s="3" t="s">
        <v>257</v>
      </c>
      <c r="P12" s="3" t="s">
        <v>303</v>
      </c>
      <c r="Q12" s="3" t="s">
        <v>290</v>
      </c>
      <c r="R12" s="3" t="s">
        <v>407</v>
      </c>
      <c r="T12" s="2" t="s">
        <v>408</v>
      </c>
      <c r="BF12" s="2" t="s">
        <v>257</v>
      </c>
      <c r="CL12" s="2" t="s">
        <v>257</v>
      </c>
    </row>
    <row r="13" spans="1:90">
      <c r="A13" s="2" t="s">
        <v>46</v>
      </c>
      <c r="B13" s="3" t="s">
        <v>409</v>
      </c>
      <c r="C13" s="3" t="s">
        <v>315</v>
      </c>
      <c r="D13" s="3" t="s">
        <v>410</v>
      </c>
      <c r="E13" s="3" t="s">
        <v>411</v>
      </c>
      <c r="F13" s="3" t="s">
        <v>412</v>
      </c>
      <c r="G13" s="3" t="s">
        <v>413</v>
      </c>
      <c r="H13" s="3" t="s">
        <v>414</v>
      </c>
      <c r="I13" s="3" t="s">
        <v>288</v>
      </c>
      <c r="J13" s="3" t="s">
        <v>415</v>
      </c>
      <c r="K13" s="3" t="s">
        <v>362</v>
      </c>
      <c r="L13" s="3" t="s">
        <v>416</v>
      </c>
      <c r="M13" s="3" t="s">
        <v>275</v>
      </c>
      <c r="N13" s="3" t="s">
        <v>307</v>
      </c>
      <c r="O13" s="3" t="s">
        <v>290</v>
      </c>
      <c r="P13" s="3" t="s">
        <v>417</v>
      </c>
      <c r="Q13" s="3" t="s">
        <v>271</v>
      </c>
      <c r="R13" s="3" t="s">
        <v>419</v>
      </c>
      <c r="T13" s="2" t="s">
        <v>420</v>
      </c>
      <c r="AU13" s="2" t="s">
        <v>257</v>
      </c>
      <c r="CL13" s="2" t="s">
        <v>257</v>
      </c>
    </row>
    <row r="14" spans="1:90">
      <c r="A14" s="2" t="s">
        <v>47</v>
      </c>
      <c r="B14" s="3" t="s">
        <v>338</v>
      </c>
      <c r="C14" s="3" t="s">
        <v>305</v>
      </c>
      <c r="D14" s="3" t="s">
        <v>320</v>
      </c>
      <c r="E14" s="3" t="s">
        <v>422</v>
      </c>
      <c r="F14" s="3" t="s">
        <v>423</v>
      </c>
      <c r="G14" s="3" t="s">
        <v>424</v>
      </c>
      <c r="H14" s="3" t="s">
        <v>425</v>
      </c>
      <c r="I14" s="3" t="s">
        <v>315</v>
      </c>
      <c r="J14" s="3" t="s">
        <v>427</v>
      </c>
      <c r="K14" s="3" t="s">
        <v>428</v>
      </c>
      <c r="L14" s="3" t="s">
        <v>394</v>
      </c>
      <c r="M14" s="3" t="s">
        <v>296</v>
      </c>
      <c r="N14" s="3" t="s">
        <v>307</v>
      </c>
      <c r="O14" s="3" t="s">
        <v>290</v>
      </c>
      <c r="P14" s="3" t="s">
        <v>274</v>
      </c>
      <c r="Q14" s="3" t="s">
        <v>257</v>
      </c>
      <c r="R14" s="3" t="s">
        <v>429</v>
      </c>
      <c r="T14" s="2" t="s">
        <v>430</v>
      </c>
      <c r="BN14" s="2" t="s">
        <v>257</v>
      </c>
      <c r="CL14" s="2" t="s">
        <v>257</v>
      </c>
    </row>
    <row r="15" spans="1:90">
      <c r="A15" s="2" t="s">
        <v>48</v>
      </c>
      <c r="B15" s="3" t="s">
        <v>315</v>
      </c>
      <c r="C15" s="3" t="s">
        <v>316</v>
      </c>
      <c r="D15" s="3" t="s">
        <v>431</v>
      </c>
      <c r="E15" s="3" t="s">
        <v>432</v>
      </c>
      <c r="F15" s="3" t="s">
        <v>343</v>
      </c>
      <c r="G15" s="3" t="s">
        <v>433</v>
      </c>
      <c r="H15" s="3" t="s">
        <v>434</v>
      </c>
      <c r="I15" s="3" t="s">
        <v>435</v>
      </c>
      <c r="J15" s="3" t="s">
        <v>436</v>
      </c>
      <c r="K15" s="3" t="s">
        <v>323</v>
      </c>
      <c r="L15" s="3" t="s">
        <v>406</v>
      </c>
      <c r="M15" s="3" t="s">
        <v>290</v>
      </c>
      <c r="N15" s="3" t="s">
        <v>323</v>
      </c>
      <c r="O15" s="3" t="s">
        <v>290</v>
      </c>
      <c r="P15" s="3" t="s">
        <v>358</v>
      </c>
      <c r="Q15" s="3" t="s">
        <v>257</v>
      </c>
      <c r="R15" s="3" t="s">
        <v>437</v>
      </c>
      <c r="T15" s="2" t="s">
        <v>125</v>
      </c>
      <c r="U15" s="2" t="s">
        <v>257</v>
      </c>
      <c r="CL15" s="2" t="s">
        <v>257</v>
      </c>
    </row>
    <row r="16" spans="1:90">
      <c r="A16" s="2" t="s">
        <v>132</v>
      </c>
      <c r="B16" s="3" t="s">
        <v>270</v>
      </c>
      <c r="C16" s="3" t="s">
        <v>267</v>
      </c>
      <c r="D16" s="3" t="s">
        <v>440</v>
      </c>
      <c r="E16" s="3" t="s">
        <v>441</v>
      </c>
      <c r="F16" s="3" t="s">
        <v>442</v>
      </c>
      <c r="G16" s="3" t="s">
        <v>443</v>
      </c>
      <c r="H16" s="3" t="s">
        <v>444</v>
      </c>
      <c r="I16" s="3" t="s">
        <v>370</v>
      </c>
      <c r="J16" s="3" t="s">
        <v>445</v>
      </c>
      <c r="K16" s="3" t="s">
        <v>274</v>
      </c>
      <c r="L16" s="3" t="s">
        <v>305</v>
      </c>
      <c r="M16" s="3" t="s">
        <v>273</v>
      </c>
      <c r="N16" s="3" t="s">
        <v>305</v>
      </c>
      <c r="O16" s="3" t="s">
        <v>290</v>
      </c>
      <c r="P16" s="3" t="s">
        <v>368</v>
      </c>
      <c r="Q16" s="3" t="s">
        <v>257</v>
      </c>
      <c r="R16" s="3" t="s">
        <v>446</v>
      </c>
      <c r="T16" s="2" t="s">
        <v>447</v>
      </c>
      <c r="AU16" s="2" t="s">
        <v>257</v>
      </c>
      <c r="CL16" s="2" t="s">
        <v>257</v>
      </c>
    </row>
    <row r="17" spans="1:90">
      <c r="A17" s="2" t="s">
        <v>136</v>
      </c>
      <c r="B17" s="3" t="s">
        <v>291</v>
      </c>
      <c r="C17" s="3" t="s">
        <v>296</v>
      </c>
      <c r="D17" s="3" t="s">
        <v>448</v>
      </c>
      <c r="E17" s="3" t="s">
        <v>360</v>
      </c>
      <c r="F17" s="3" t="s">
        <v>449</v>
      </c>
      <c r="G17" s="3" t="s">
        <v>450</v>
      </c>
      <c r="H17" s="3" t="s">
        <v>451</v>
      </c>
      <c r="I17" s="3" t="s">
        <v>316</v>
      </c>
      <c r="J17" s="3" t="s">
        <v>452</v>
      </c>
      <c r="K17" s="3" t="s">
        <v>305</v>
      </c>
      <c r="L17" s="3" t="s">
        <v>435</v>
      </c>
      <c r="M17" s="3" t="s">
        <v>257</v>
      </c>
      <c r="N17" s="3" t="s">
        <v>435</v>
      </c>
      <c r="O17" s="3" t="s">
        <v>290</v>
      </c>
      <c r="P17" s="3" t="s">
        <v>316</v>
      </c>
      <c r="Q17" s="3" t="s">
        <v>257</v>
      </c>
      <c r="R17" s="3" t="s">
        <v>453</v>
      </c>
      <c r="T17" s="2" t="s">
        <v>455</v>
      </c>
      <c r="AB17" s="2" t="s">
        <v>257</v>
      </c>
      <c r="CD17" s="2" t="s">
        <v>257</v>
      </c>
      <c r="CL17" s="2" t="s">
        <v>306</v>
      </c>
    </row>
    <row r="18" spans="1:90">
      <c r="A18" s="2" t="s">
        <v>140</v>
      </c>
      <c r="B18" s="3" t="s">
        <v>289</v>
      </c>
      <c r="C18" s="3" t="s">
        <v>315</v>
      </c>
      <c r="D18" s="3" t="s">
        <v>456</v>
      </c>
      <c r="E18" s="3" t="s">
        <v>457</v>
      </c>
      <c r="F18" s="3" t="s">
        <v>458</v>
      </c>
      <c r="G18" s="3" t="s">
        <v>460</v>
      </c>
      <c r="H18" s="3" t="s">
        <v>461</v>
      </c>
      <c r="I18" s="3" t="s">
        <v>358</v>
      </c>
      <c r="J18" s="3" t="s">
        <v>462</v>
      </c>
      <c r="K18" s="3" t="s">
        <v>464</v>
      </c>
      <c r="L18" s="3" t="s">
        <v>465</v>
      </c>
      <c r="M18" s="3" t="s">
        <v>306</v>
      </c>
      <c r="N18" s="3" t="s">
        <v>465</v>
      </c>
      <c r="O18" s="3" t="s">
        <v>290</v>
      </c>
      <c r="P18" s="3" t="s">
        <v>421</v>
      </c>
      <c r="Q18" s="3" t="s">
        <v>257</v>
      </c>
      <c r="R18" s="3" t="s">
        <v>468</v>
      </c>
      <c r="T18" s="2" t="s">
        <v>469</v>
      </c>
      <c r="AY18" s="2" t="s">
        <v>257</v>
      </c>
      <c r="CL18" s="2" t="s">
        <v>257</v>
      </c>
    </row>
    <row r="19" spans="1:90">
      <c r="A19" s="2" t="s">
        <v>144</v>
      </c>
      <c r="B19" s="3" t="s">
        <v>380</v>
      </c>
      <c r="C19" s="3" t="s">
        <v>296</v>
      </c>
      <c r="D19" s="3" t="s">
        <v>448</v>
      </c>
      <c r="E19" s="3" t="s">
        <v>470</v>
      </c>
      <c r="F19" s="3" t="s">
        <v>471</v>
      </c>
      <c r="G19" s="3" t="s">
        <v>472</v>
      </c>
      <c r="H19" s="3" t="s">
        <v>473</v>
      </c>
      <c r="I19" s="3" t="s">
        <v>370</v>
      </c>
      <c r="J19" s="3" t="s">
        <v>474</v>
      </c>
      <c r="K19" s="3" t="s">
        <v>475</v>
      </c>
      <c r="L19" s="3" t="s">
        <v>399</v>
      </c>
      <c r="M19" s="3" t="s">
        <v>257</v>
      </c>
      <c r="N19" s="3" t="s">
        <v>358</v>
      </c>
      <c r="O19" s="3" t="s">
        <v>290</v>
      </c>
      <c r="P19" s="3" t="s">
        <v>377</v>
      </c>
      <c r="Q19" s="3" t="s">
        <v>296</v>
      </c>
      <c r="R19" s="3" t="s">
        <v>478</v>
      </c>
      <c r="T19" s="2" t="s">
        <v>479</v>
      </c>
      <c r="BN19" s="2" t="s">
        <v>257</v>
      </c>
      <c r="CL19" s="2" t="s">
        <v>257</v>
      </c>
    </row>
    <row r="20" spans="1:90">
      <c r="A20" s="2" t="s">
        <v>146</v>
      </c>
      <c r="B20" s="3" t="s">
        <v>484</v>
      </c>
      <c r="C20" s="3" t="s">
        <v>318</v>
      </c>
      <c r="D20" s="3" t="s">
        <v>485</v>
      </c>
      <c r="E20" s="3" t="s">
        <v>486</v>
      </c>
      <c r="F20" s="3" t="s">
        <v>281</v>
      </c>
      <c r="G20" s="3" t="s">
        <v>487</v>
      </c>
      <c r="H20" s="3" t="s">
        <v>444</v>
      </c>
      <c r="I20" s="3" t="s">
        <v>316</v>
      </c>
      <c r="J20" s="3" t="s">
        <v>488</v>
      </c>
      <c r="K20" s="3" t="s">
        <v>362</v>
      </c>
      <c r="L20" s="3" t="s">
        <v>475</v>
      </c>
      <c r="M20" s="3" t="s">
        <v>290</v>
      </c>
      <c r="N20" s="3" t="s">
        <v>323</v>
      </c>
      <c r="O20" s="3" t="s">
        <v>290</v>
      </c>
      <c r="P20" s="3" t="s">
        <v>406</v>
      </c>
      <c r="Q20" s="3" t="s">
        <v>306</v>
      </c>
      <c r="R20" s="3" t="s">
        <v>490</v>
      </c>
      <c r="T20" s="2" t="s">
        <v>141</v>
      </c>
      <c r="BU20" s="2" t="s">
        <v>257</v>
      </c>
      <c r="CL20" s="2" t="s">
        <v>257</v>
      </c>
    </row>
    <row r="21" spans="1:90">
      <c r="A21" s="2" t="s">
        <v>149</v>
      </c>
      <c r="B21" s="3" t="s">
        <v>492</v>
      </c>
      <c r="C21" s="3" t="s">
        <v>303</v>
      </c>
      <c r="D21" s="3" t="s">
        <v>494</v>
      </c>
      <c r="E21" s="3" t="s">
        <v>496</v>
      </c>
      <c r="F21" s="3" t="s">
        <v>497</v>
      </c>
      <c r="G21" s="3" t="s">
        <v>499</v>
      </c>
      <c r="H21" s="3" t="s">
        <v>500</v>
      </c>
      <c r="I21" s="3" t="s">
        <v>406</v>
      </c>
      <c r="J21" s="3" t="s">
        <v>501</v>
      </c>
      <c r="K21" s="3" t="s">
        <v>269</v>
      </c>
      <c r="L21" s="3" t="s">
        <v>465</v>
      </c>
      <c r="M21" s="3" t="s">
        <v>296</v>
      </c>
      <c r="N21" s="3" t="s">
        <v>362</v>
      </c>
      <c r="O21" s="3" t="s">
        <v>306</v>
      </c>
      <c r="P21" s="3" t="s">
        <v>417</v>
      </c>
      <c r="Q21" s="3" t="s">
        <v>290</v>
      </c>
      <c r="R21" s="3" t="s">
        <v>503</v>
      </c>
      <c r="T21" s="2" t="s">
        <v>504</v>
      </c>
      <c r="U21" s="2" t="s">
        <v>257</v>
      </c>
      <c r="CL21" s="2" t="s">
        <v>257</v>
      </c>
    </row>
    <row r="22" spans="1:90">
      <c r="A22" s="2" t="s">
        <v>151</v>
      </c>
      <c r="B22" s="3" t="s">
        <v>267</v>
      </c>
      <c r="C22" s="3" t="s">
        <v>290</v>
      </c>
      <c r="D22" s="3" t="s">
        <v>509</v>
      </c>
      <c r="E22" s="3" t="s">
        <v>319</v>
      </c>
      <c r="F22" s="3" t="s">
        <v>510</v>
      </c>
      <c r="G22" s="3" t="s">
        <v>512</v>
      </c>
      <c r="H22" s="3" t="s">
        <v>287</v>
      </c>
      <c r="I22" s="3" t="s">
        <v>303</v>
      </c>
      <c r="J22" s="3" t="s">
        <v>515</v>
      </c>
      <c r="K22" s="3" t="s">
        <v>267</v>
      </c>
      <c r="L22" s="3" t="s">
        <v>316</v>
      </c>
      <c r="M22" s="3" t="s">
        <v>290</v>
      </c>
      <c r="N22" s="3" t="s">
        <v>273</v>
      </c>
      <c r="O22" s="3" t="s">
        <v>290</v>
      </c>
      <c r="P22" s="3" t="s">
        <v>318</v>
      </c>
      <c r="Q22" s="3" t="s">
        <v>290</v>
      </c>
      <c r="R22" s="3" t="s">
        <v>517</v>
      </c>
      <c r="T22" s="2" t="s">
        <v>145</v>
      </c>
      <c r="BJ22" s="2" t="s">
        <v>257</v>
      </c>
      <c r="CL22" s="2" t="s">
        <v>257</v>
      </c>
    </row>
    <row r="23" spans="1:90">
      <c r="A23" s="2" t="s">
        <v>153</v>
      </c>
      <c r="B23" s="3" t="s">
        <v>475</v>
      </c>
      <c r="C23" s="3" t="s">
        <v>303</v>
      </c>
      <c r="D23" s="3" t="s">
        <v>521</v>
      </c>
      <c r="E23" s="3" t="s">
        <v>360</v>
      </c>
      <c r="F23" s="3" t="s">
        <v>523</v>
      </c>
      <c r="G23" s="3" t="s">
        <v>524</v>
      </c>
      <c r="H23" s="3" t="s">
        <v>525</v>
      </c>
      <c r="I23" s="3" t="s">
        <v>303</v>
      </c>
      <c r="J23" s="3" t="s">
        <v>526</v>
      </c>
      <c r="K23" s="3" t="s">
        <v>394</v>
      </c>
      <c r="L23" s="3" t="s">
        <v>318</v>
      </c>
      <c r="M23" s="3" t="s">
        <v>271</v>
      </c>
      <c r="N23" s="3" t="s">
        <v>267</v>
      </c>
      <c r="O23" s="3" t="s">
        <v>290</v>
      </c>
      <c r="P23" s="3" t="s">
        <v>308</v>
      </c>
      <c r="Q23" s="3" t="s">
        <v>290</v>
      </c>
      <c r="R23" s="3" t="s">
        <v>529</v>
      </c>
      <c r="CL23" s="2" t="s">
        <v>377</v>
      </c>
    </row>
    <row r="24" spans="1:90">
      <c r="A24" s="2" t="s">
        <v>155</v>
      </c>
      <c r="B24" s="3" t="s">
        <v>308</v>
      </c>
      <c r="C24" s="3" t="s">
        <v>296</v>
      </c>
      <c r="D24" s="3" t="s">
        <v>531</v>
      </c>
      <c r="E24" s="3" t="s">
        <v>533</v>
      </c>
      <c r="F24" s="3" t="s">
        <v>332</v>
      </c>
      <c r="G24" s="3" t="s">
        <v>534</v>
      </c>
      <c r="H24" s="3" t="s">
        <v>536</v>
      </c>
      <c r="I24" s="3" t="s">
        <v>303</v>
      </c>
      <c r="J24" s="3" t="s">
        <v>538</v>
      </c>
      <c r="K24" s="3" t="s">
        <v>394</v>
      </c>
      <c r="L24" s="3" t="s">
        <v>344</v>
      </c>
      <c r="M24" s="3" t="s">
        <v>257</v>
      </c>
      <c r="N24" s="3" t="s">
        <v>305</v>
      </c>
      <c r="O24" s="3" t="s">
        <v>290</v>
      </c>
      <c r="P24" s="3" t="s">
        <v>267</v>
      </c>
      <c r="Q24" s="3" t="s">
        <v>290</v>
      </c>
      <c r="R24" s="3" t="s">
        <v>540</v>
      </c>
    </row>
    <row r="25" spans="1:90">
      <c r="A25" s="2" t="s">
        <v>156</v>
      </c>
      <c r="B25" s="3" t="s">
        <v>368</v>
      </c>
      <c r="C25" s="3" t="s">
        <v>273</v>
      </c>
      <c r="D25" s="3" t="s">
        <v>542</v>
      </c>
      <c r="E25" s="3" t="s">
        <v>543</v>
      </c>
      <c r="F25" s="3" t="s">
        <v>544</v>
      </c>
      <c r="G25" s="3" t="s">
        <v>545</v>
      </c>
      <c r="H25" s="3" t="s">
        <v>314</v>
      </c>
      <c r="I25" s="3" t="s">
        <v>296</v>
      </c>
      <c r="J25" s="3" t="s">
        <v>526</v>
      </c>
      <c r="K25" s="3" t="s">
        <v>421</v>
      </c>
      <c r="L25" s="3" t="s">
        <v>323</v>
      </c>
      <c r="M25" s="3" t="s">
        <v>306</v>
      </c>
      <c r="N25" s="3" t="s">
        <v>316</v>
      </c>
      <c r="O25" s="3" t="s">
        <v>290</v>
      </c>
      <c r="P25" s="3" t="s">
        <v>260</v>
      </c>
      <c r="Q25" s="3" t="s">
        <v>271</v>
      </c>
      <c r="R25" s="3" t="s">
        <v>547</v>
      </c>
    </row>
    <row r="26" spans="1:90">
      <c r="A26" s="2" t="s">
        <v>159</v>
      </c>
      <c r="B26" s="3" t="s">
        <v>307</v>
      </c>
      <c r="C26" s="3" t="s">
        <v>273</v>
      </c>
      <c r="D26" s="3" t="s">
        <v>550</v>
      </c>
      <c r="E26" s="3" t="s">
        <v>381</v>
      </c>
      <c r="F26" s="3" t="s">
        <v>552</v>
      </c>
      <c r="G26" s="3" t="s">
        <v>519</v>
      </c>
      <c r="H26" s="3" t="s">
        <v>553</v>
      </c>
      <c r="I26" s="3" t="s">
        <v>271</v>
      </c>
      <c r="J26" s="3" t="s">
        <v>554</v>
      </c>
      <c r="K26" s="3" t="s">
        <v>555</v>
      </c>
      <c r="L26" s="3" t="s">
        <v>475</v>
      </c>
      <c r="M26" s="3" t="s">
        <v>257</v>
      </c>
      <c r="N26" s="3" t="s">
        <v>392</v>
      </c>
      <c r="O26" s="3" t="s">
        <v>257</v>
      </c>
      <c r="P26" s="3" t="s">
        <v>305</v>
      </c>
      <c r="Q26" s="3" t="s">
        <v>290</v>
      </c>
      <c r="R26" s="3" t="s">
        <v>557</v>
      </c>
    </row>
    <row r="27" spans="1:90">
      <c r="A27" s="2" t="s">
        <v>160</v>
      </c>
      <c r="B27" s="3" t="s">
        <v>307</v>
      </c>
      <c r="C27" s="3" t="s">
        <v>370</v>
      </c>
      <c r="D27" s="3" t="s">
        <v>558</v>
      </c>
      <c r="E27" s="3" t="s">
        <v>559</v>
      </c>
      <c r="F27" s="3" t="s">
        <v>560</v>
      </c>
      <c r="G27" s="3" t="s">
        <v>561</v>
      </c>
      <c r="H27" s="3" t="s">
        <v>314</v>
      </c>
      <c r="I27" s="3" t="s">
        <v>303</v>
      </c>
      <c r="J27" s="3" t="s">
        <v>562</v>
      </c>
      <c r="K27" s="3" t="s">
        <v>308</v>
      </c>
      <c r="L27" s="3" t="s">
        <v>392</v>
      </c>
      <c r="M27" s="3" t="s">
        <v>275</v>
      </c>
      <c r="N27" s="3" t="s">
        <v>406</v>
      </c>
      <c r="O27" s="3" t="s">
        <v>306</v>
      </c>
      <c r="P27" s="3" t="s">
        <v>392</v>
      </c>
      <c r="Q27" s="3" t="s">
        <v>290</v>
      </c>
      <c r="R27" s="3" t="s">
        <v>565</v>
      </c>
    </row>
    <row r="28" spans="1:90">
      <c r="A28" s="2" t="s">
        <v>161</v>
      </c>
      <c r="B28" s="3" t="s">
        <v>339</v>
      </c>
      <c r="C28" s="3" t="s">
        <v>260</v>
      </c>
      <c r="D28" s="3" t="s">
        <v>568</v>
      </c>
      <c r="E28" s="3" t="s">
        <v>569</v>
      </c>
      <c r="F28" s="3" t="s">
        <v>571</v>
      </c>
      <c r="G28" s="3" t="s">
        <v>572</v>
      </c>
      <c r="H28" s="3" t="s">
        <v>500</v>
      </c>
      <c r="I28" s="3" t="s">
        <v>358</v>
      </c>
      <c r="J28" s="3" t="s">
        <v>574</v>
      </c>
      <c r="K28" s="3" t="s">
        <v>394</v>
      </c>
      <c r="L28" s="3" t="s">
        <v>475</v>
      </c>
      <c r="M28" s="3" t="s">
        <v>290</v>
      </c>
      <c r="N28" s="3" t="s">
        <v>315</v>
      </c>
      <c r="O28" s="3" t="s">
        <v>290</v>
      </c>
      <c r="P28" s="3" t="s">
        <v>305</v>
      </c>
      <c r="Q28" s="3" t="s">
        <v>257</v>
      </c>
      <c r="R28" s="3" t="s">
        <v>575</v>
      </c>
    </row>
    <row r="29" spans="1:90">
      <c r="A29" s="2" t="s">
        <v>164</v>
      </c>
      <c r="B29" s="3" t="s">
        <v>278</v>
      </c>
      <c r="C29" s="3" t="s">
        <v>318</v>
      </c>
      <c r="D29" s="3" t="s">
        <v>542</v>
      </c>
      <c r="E29" s="3" t="s">
        <v>576</v>
      </c>
      <c r="F29" s="3" t="s">
        <v>578</v>
      </c>
      <c r="G29" s="3" t="s">
        <v>579</v>
      </c>
      <c r="H29" s="3" t="s">
        <v>580</v>
      </c>
      <c r="I29" s="3" t="s">
        <v>316</v>
      </c>
      <c r="J29" s="3" t="s">
        <v>583</v>
      </c>
      <c r="K29" s="3" t="s">
        <v>368</v>
      </c>
      <c r="L29" s="3" t="s">
        <v>308</v>
      </c>
      <c r="M29" s="3" t="s">
        <v>257</v>
      </c>
      <c r="N29" s="3" t="s">
        <v>308</v>
      </c>
      <c r="O29" s="3" t="s">
        <v>290</v>
      </c>
      <c r="P29" s="3" t="s">
        <v>288</v>
      </c>
      <c r="Q29" s="3" t="s">
        <v>257</v>
      </c>
      <c r="R29" s="3" t="s">
        <v>585</v>
      </c>
    </row>
    <row r="30" spans="1:90">
      <c r="A30" s="2" t="s">
        <v>165</v>
      </c>
      <c r="B30" s="3" t="s">
        <v>589</v>
      </c>
      <c r="C30" s="3" t="s">
        <v>296</v>
      </c>
      <c r="D30" s="3" t="s">
        <v>590</v>
      </c>
      <c r="E30" s="3" t="s">
        <v>591</v>
      </c>
      <c r="F30" s="3" t="s">
        <v>592</v>
      </c>
      <c r="G30" s="3" t="s">
        <v>593</v>
      </c>
      <c r="H30" s="3" t="s">
        <v>594</v>
      </c>
      <c r="I30" s="3" t="s">
        <v>358</v>
      </c>
      <c r="J30" s="3" t="s">
        <v>595</v>
      </c>
      <c r="K30" s="3" t="s">
        <v>428</v>
      </c>
      <c r="L30" s="3" t="s">
        <v>394</v>
      </c>
      <c r="M30" s="3" t="s">
        <v>306</v>
      </c>
      <c r="N30" s="3" t="s">
        <v>377</v>
      </c>
      <c r="O30" s="3" t="s">
        <v>290</v>
      </c>
      <c r="P30" s="3" t="s">
        <v>338</v>
      </c>
      <c r="Q30" s="3" t="s">
        <v>257</v>
      </c>
      <c r="R30" s="3" t="s">
        <v>599</v>
      </c>
    </row>
    <row r="31" spans="1:90">
      <c r="A31" s="2" t="s">
        <v>167</v>
      </c>
      <c r="B31" s="3" t="s">
        <v>312</v>
      </c>
      <c r="C31" s="3" t="s">
        <v>435</v>
      </c>
      <c r="D31" s="3" t="s">
        <v>602</v>
      </c>
      <c r="E31" s="3" t="s">
        <v>603</v>
      </c>
      <c r="F31" s="3" t="s">
        <v>604</v>
      </c>
      <c r="G31" s="3" t="s">
        <v>487</v>
      </c>
      <c r="H31" s="3" t="s">
        <v>388</v>
      </c>
      <c r="I31" s="3" t="s">
        <v>303</v>
      </c>
      <c r="J31" s="3" t="s">
        <v>607</v>
      </c>
      <c r="K31" s="3" t="s">
        <v>567</v>
      </c>
      <c r="L31" s="3" t="s">
        <v>555</v>
      </c>
      <c r="M31" s="3" t="s">
        <v>306</v>
      </c>
      <c r="N31" s="3" t="s">
        <v>608</v>
      </c>
      <c r="O31" s="3" t="s">
        <v>271</v>
      </c>
      <c r="P31" s="3" t="s">
        <v>465</v>
      </c>
      <c r="Q31" s="3" t="s">
        <v>290</v>
      </c>
      <c r="R31" s="3" t="s">
        <v>610</v>
      </c>
    </row>
    <row r="32" spans="1:90">
      <c r="A32" s="2" t="s">
        <v>169</v>
      </c>
      <c r="B32" s="3" t="s">
        <v>368</v>
      </c>
      <c r="C32" s="3" t="s">
        <v>271</v>
      </c>
      <c r="D32" s="3" t="s">
        <v>612</v>
      </c>
      <c r="E32" s="3" t="s">
        <v>550</v>
      </c>
      <c r="F32" s="3" t="s">
        <v>613</v>
      </c>
      <c r="G32" s="3" t="s">
        <v>615</v>
      </c>
      <c r="H32" s="3" t="s">
        <v>463</v>
      </c>
      <c r="I32" s="3" t="s">
        <v>318</v>
      </c>
      <c r="J32" s="3" t="s">
        <v>616</v>
      </c>
      <c r="K32" s="3" t="s">
        <v>345</v>
      </c>
      <c r="L32" s="3" t="s">
        <v>539</v>
      </c>
      <c r="M32" s="3" t="s">
        <v>257</v>
      </c>
      <c r="N32" s="3" t="s">
        <v>315</v>
      </c>
      <c r="O32" s="3" t="s">
        <v>290</v>
      </c>
      <c r="P32" s="3" t="s">
        <v>344</v>
      </c>
      <c r="Q32" s="3" t="s">
        <v>257</v>
      </c>
      <c r="R32" s="3" t="s">
        <v>612</v>
      </c>
    </row>
    <row r="33" spans="1:18">
      <c r="A33" s="2" t="s">
        <v>170</v>
      </c>
      <c r="B33" s="3" t="s">
        <v>344</v>
      </c>
      <c r="C33" s="3" t="s">
        <v>296</v>
      </c>
      <c r="D33" s="3" t="s">
        <v>620</v>
      </c>
      <c r="E33" s="3" t="s">
        <v>622</v>
      </c>
      <c r="F33" s="3" t="s">
        <v>623</v>
      </c>
      <c r="G33" s="3" t="s">
        <v>624</v>
      </c>
      <c r="H33" s="3" t="s">
        <v>295</v>
      </c>
      <c r="I33" s="3" t="s">
        <v>370</v>
      </c>
      <c r="J33" s="3" t="s">
        <v>554</v>
      </c>
      <c r="K33" s="3" t="s">
        <v>288</v>
      </c>
      <c r="L33" s="3" t="s">
        <v>279</v>
      </c>
      <c r="M33" s="3" t="s">
        <v>273</v>
      </c>
      <c r="N33" s="3" t="s">
        <v>368</v>
      </c>
      <c r="O33" s="3" t="s">
        <v>290</v>
      </c>
      <c r="P33" s="3" t="s">
        <v>323</v>
      </c>
      <c r="Q33" s="3" t="s">
        <v>290</v>
      </c>
      <c r="R33" s="3" t="s">
        <v>626</v>
      </c>
    </row>
    <row r="34" spans="1:18">
      <c r="A34" s="2" t="s">
        <v>173</v>
      </c>
      <c r="B34" s="3" t="s">
        <v>629</v>
      </c>
      <c r="C34" s="3" t="s">
        <v>406</v>
      </c>
      <c r="D34" s="3" t="s">
        <v>630</v>
      </c>
      <c r="E34" s="3" t="s">
        <v>518</v>
      </c>
      <c r="F34" s="3" t="s">
        <v>631</v>
      </c>
      <c r="G34" s="3" t="s">
        <v>632</v>
      </c>
      <c r="H34" s="3" t="s">
        <v>634</v>
      </c>
      <c r="I34" s="3" t="s">
        <v>315</v>
      </c>
      <c r="J34" s="3" t="s">
        <v>636</v>
      </c>
      <c r="K34" s="3" t="s">
        <v>287</v>
      </c>
      <c r="L34" s="3" t="s">
        <v>274</v>
      </c>
      <c r="M34" s="3" t="s">
        <v>271</v>
      </c>
      <c r="N34" s="3" t="s">
        <v>377</v>
      </c>
      <c r="O34" s="3" t="s">
        <v>290</v>
      </c>
      <c r="P34" s="3" t="s">
        <v>291</v>
      </c>
      <c r="Q34" s="3" t="s">
        <v>257</v>
      </c>
      <c r="R34" s="3" t="s">
        <v>637</v>
      </c>
    </row>
    <row r="35" spans="1:18">
      <c r="A35" s="2" t="s">
        <v>174</v>
      </c>
      <c r="B35" s="3" t="s">
        <v>638</v>
      </c>
      <c r="C35" s="3" t="s">
        <v>273</v>
      </c>
      <c r="D35" s="3" t="s">
        <v>639</v>
      </c>
      <c r="E35" s="3" t="s">
        <v>640</v>
      </c>
      <c r="F35" s="3" t="s">
        <v>641</v>
      </c>
      <c r="G35" s="3" t="s">
        <v>643</v>
      </c>
      <c r="H35" s="3" t="s">
        <v>634</v>
      </c>
      <c r="I35" s="3" t="s">
        <v>323</v>
      </c>
      <c r="J35" s="3" t="s">
        <v>644</v>
      </c>
      <c r="K35" s="3" t="s">
        <v>416</v>
      </c>
      <c r="L35" s="3" t="s">
        <v>608</v>
      </c>
      <c r="M35" s="3" t="s">
        <v>273</v>
      </c>
      <c r="N35" s="3" t="s">
        <v>270</v>
      </c>
      <c r="O35" s="3" t="s">
        <v>257</v>
      </c>
      <c r="P35" s="3" t="s">
        <v>288</v>
      </c>
      <c r="Q35" s="3" t="s">
        <v>290</v>
      </c>
      <c r="R35" s="3" t="s">
        <v>646</v>
      </c>
    </row>
    <row r="36" spans="1:18">
      <c r="A36" s="2" t="s">
        <v>175</v>
      </c>
      <c r="B36" s="3" t="s">
        <v>435</v>
      </c>
      <c r="C36" s="3" t="s">
        <v>306</v>
      </c>
      <c r="D36" s="3" t="s">
        <v>647</v>
      </c>
      <c r="E36" s="3" t="s">
        <v>648</v>
      </c>
      <c r="F36" s="3" t="s">
        <v>508</v>
      </c>
      <c r="G36" s="3" t="s">
        <v>649</v>
      </c>
      <c r="H36" s="3" t="s">
        <v>287</v>
      </c>
      <c r="I36" s="3" t="s">
        <v>306</v>
      </c>
      <c r="J36" s="3" t="s">
        <v>650</v>
      </c>
      <c r="K36" s="3" t="s">
        <v>370</v>
      </c>
      <c r="L36" s="3" t="s">
        <v>316</v>
      </c>
      <c r="M36" s="3" t="s">
        <v>306</v>
      </c>
      <c r="N36" s="3" t="s">
        <v>296</v>
      </c>
      <c r="O36" s="3" t="s">
        <v>290</v>
      </c>
      <c r="P36" s="3" t="s">
        <v>318</v>
      </c>
      <c r="Q36" s="3" t="s">
        <v>290</v>
      </c>
      <c r="R36" s="3" t="s">
        <v>515</v>
      </c>
    </row>
    <row r="37" spans="1:18">
      <c r="A37" s="2" t="s">
        <v>178</v>
      </c>
      <c r="B37" s="3" t="s">
        <v>315</v>
      </c>
      <c r="C37" s="3" t="s">
        <v>260</v>
      </c>
      <c r="D37" s="3" t="s">
        <v>654</v>
      </c>
      <c r="E37" s="3" t="s">
        <v>326</v>
      </c>
      <c r="F37" s="3" t="s">
        <v>655</v>
      </c>
      <c r="G37" s="3" t="s">
        <v>656</v>
      </c>
      <c r="H37" s="3" t="s">
        <v>359</v>
      </c>
      <c r="I37" s="3" t="s">
        <v>303</v>
      </c>
      <c r="J37" s="3" t="s">
        <v>657</v>
      </c>
      <c r="K37" s="3" t="s">
        <v>368</v>
      </c>
      <c r="L37" s="3" t="s">
        <v>315</v>
      </c>
      <c r="M37" s="3" t="s">
        <v>271</v>
      </c>
      <c r="N37" s="3" t="s">
        <v>305</v>
      </c>
      <c r="O37" s="3" t="s">
        <v>290</v>
      </c>
      <c r="P37" s="3" t="s">
        <v>279</v>
      </c>
      <c r="Q37" s="3" t="s">
        <v>290</v>
      </c>
      <c r="R37" s="3" t="s">
        <v>659</v>
      </c>
    </row>
    <row r="38" spans="1:18">
      <c r="A38" s="2" t="s">
        <v>179</v>
      </c>
      <c r="B38" s="3" t="s">
        <v>306</v>
      </c>
      <c r="C38" s="3" t="s">
        <v>275</v>
      </c>
      <c r="D38" s="3" t="s">
        <v>661</v>
      </c>
      <c r="E38" s="3" t="s">
        <v>580</v>
      </c>
      <c r="F38" s="3" t="s">
        <v>662</v>
      </c>
      <c r="G38" s="3" t="s">
        <v>443</v>
      </c>
      <c r="H38" s="3" t="s">
        <v>399</v>
      </c>
      <c r="I38" s="3" t="s">
        <v>271</v>
      </c>
      <c r="J38" s="3" t="s">
        <v>278</v>
      </c>
      <c r="K38" s="3" t="s">
        <v>271</v>
      </c>
      <c r="L38" s="3" t="s">
        <v>296</v>
      </c>
      <c r="M38" s="3" t="s">
        <v>290</v>
      </c>
      <c r="N38" s="3" t="s">
        <v>318</v>
      </c>
      <c r="O38" s="3" t="s">
        <v>290</v>
      </c>
      <c r="P38" s="3" t="s">
        <v>306</v>
      </c>
      <c r="Q38" s="3" t="s">
        <v>290</v>
      </c>
      <c r="R38" s="3" t="s">
        <v>664</v>
      </c>
    </row>
    <row r="39" spans="1:18">
      <c r="A39" s="2" t="s">
        <v>180</v>
      </c>
      <c r="B39" s="3" t="s">
        <v>380</v>
      </c>
      <c r="C39" s="3" t="s">
        <v>260</v>
      </c>
      <c r="D39" s="3" t="s">
        <v>667</v>
      </c>
      <c r="E39" s="3" t="s">
        <v>669</v>
      </c>
      <c r="F39" s="3" t="s">
        <v>670</v>
      </c>
      <c r="G39" s="3" t="s">
        <v>671</v>
      </c>
      <c r="H39" s="3" t="s">
        <v>672</v>
      </c>
      <c r="I39" s="3" t="s">
        <v>316</v>
      </c>
      <c r="J39" s="3" t="s">
        <v>357</v>
      </c>
      <c r="K39" s="3" t="s">
        <v>272</v>
      </c>
      <c r="L39" s="3" t="s">
        <v>362</v>
      </c>
      <c r="M39" s="3" t="s">
        <v>306</v>
      </c>
      <c r="N39" s="3" t="s">
        <v>323</v>
      </c>
      <c r="O39" s="3" t="s">
        <v>290</v>
      </c>
      <c r="P39" s="3" t="s">
        <v>394</v>
      </c>
      <c r="Q39" s="3" t="s">
        <v>257</v>
      </c>
      <c r="R39" s="3" t="s">
        <v>674</v>
      </c>
    </row>
    <row r="40" spans="1:18">
      <c r="A40" s="2" t="s">
        <v>182</v>
      </c>
      <c r="B40" s="3" t="s">
        <v>675</v>
      </c>
      <c r="C40" s="3" t="s">
        <v>318</v>
      </c>
      <c r="D40" s="3" t="s">
        <v>678</v>
      </c>
      <c r="E40" s="3" t="s">
        <v>679</v>
      </c>
      <c r="F40" s="3" t="s">
        <v>680</v>
      </c>
      <c r="G40" s="3" t="s">
        <v>681</v>
      </c>
      <c r="H40" s="3" t="s">
        <v>375</v>
      </c>
      <c r="I40" s="3" t="s">
        <v>260</v>
      </c>
      <c r="J40" s="3" t="s">
        <v>682</v>
      </c>
      <c r="K40" s="3" t="s">
        <v>338</v>
      </c>
      <c r="L40" s="3" t="s">
        <v>392</v>
      </c>
      <c r="M40" s="3" t="s">
        <v>257</v>
      </c>
      <c r="N40" s="3" t="s">
        <v>368</v>
      </c>
      <c r="O40" s="3" t="s">
        <v>290</v>
      </c>
      <c r="P40" s="3" t="s">
        <v>305</v>
      </c>
      <c r="Q40" s="3" t="s">
        <v>271</v>
      </c>
      <c r="R40" s="3" t="s">
        <v>685</v>
      </c>
    </row>
    <row r="41" spans="1:18">
      <c r="A41" s="2" t="s">
        <v>184</v>
      </c>
      <c r="B41" s="3" t="s">
        <v>312</v>
      </c>
      <c r="C41" s="3" t="s">
        <v>267</v>
      </c>
      <c r="D41" s="3" t="s">
        <v>330</v>
      </c>
      <c r="E41" s="3" t="s">
        <v>686</v>
      </c>
      <c r="F41" s="3" t="s">
        <v>687</v>
      </c>
      <c r="G41" s="3" t="s">
        <v>688</v>
      </c>
      <c r="H41" s="3" t="s">
        <v>689</v>
      </c>
      <c r="I41" s="3" t="s">
        <v>303</v>
      </c>
      <c r="J41" s="3" t="s">
        <v>690</v>
      </c>
      <c r="K41" s="3" t="s">
        <v>291</v>
      </c>
      <c r="L41" s="3" t="s">
        <v>323</v>
      </c>
      <c r="M41" s="3" t="s">
        <v>257</v>
      </c>
      <c r="N41" s="3" t="s">
        <v>305</v>
      </c>
      <c r="O41" s="3" t="s">
        <v>290</v>
      </c>
      <c r="P41" s="3" t="s">
        <v>394</v>
      </c>
      <c r="Q41" s="3" t="s">
        <v>257</v>
      </c>
      <c r="R41" s="3" t="s">
        <v>693</v>
      </c>
    </row>
    <row r="42" spans="1:18">
      <c r="A42" s="2" t="s">
        <v>185</v>
      </c>
      <c r="B42" s="3" t="s">
        <v>347</v>
      </c>
      <c r="C42" s="3" t="s">
        <v>370</v>
      </c>
      <c r="D42" s="3" t="s">
        <v>695</v>
      </c>
      <c r="E42" s="3" t="s">
        <v>696</v>
      </c>
      <c r="F42" s="3" t="s">
        <v>698</v>
      </c>
      <c r="G42" s="3" t="s">
        <v>699</v>
      </c>
      <c r="H42" s="3" t="s">
        <v>700</v>
      </c>
      <c r="I42" s="3" t="s">
        <v>305</v>
      </c>
      <c r="J42" s="3" t="s">
        <v>701</v>
      </c>
      <c r="K42" s="3" t="s">
        <v>426</v>
      </c>
      <c r="L42" s="3" t="s">
        <v>312</v>
      </c>
      <c r="M42" s="3" t="s">
        <v>306</v>
      </c>
      <c r="N42" s="3" t="s">
        <v>344</v>
      </c>
      <c r="O42" s="3" t="s">
        <v>257</v>
      </c>
      <c r="P42" s="3" t="s">
        <v>315</v>
      </c>
      <c r="Q42" s="3" t="s">
        <v>290</v>
      </c>
      <c r="R42" s="3" t="s">
        <v>702</v>
      </c>
    </row>
    <row r="43" spans="1:18">
      <c r="A43" s="2" t="s">
        <v>76</v>
      </c>
      <c r="B43" s="3" t="s">
        <v>308</v>
      </c>
      <c r="C43" s="3" t="s">
        <v>296</v>
      </c>
      <c r="D43" s="3" t="s">
        <v>509</v>
      </c>
      <c r="E43" s="3" t="s">
        <v>704</v>
      </c>
      <c r="F43" s="3" t="s">
        <v>705</v>
      </c>
      <c r="G43" s="3" t="s">
        <v>264</v>
      </c>
      <c r="H43" s="3" t="s">
        <v>417</v>
      </c>
      <c r="I43" s="3" t="s">
        <v>275</v>
      </c>
      <c r="J43" s="3" t="s">
        <v>700</v>
      </c>
      <c r="K43" s="3" t="s">
        <v>399</v>
      </c>
      <c r="L43" s="3" t="s">
        <v>370</v>
      </c>
      <c r="M43" s="3" t="s">
        <v>290</v>
      </c>
      <c r="N43" s="3" t="s">
        <v>296</v>
      </c>
      <c r="O43" s="3" t="s">
        <v>290</v>
      </c>
      <c r="P43" s="3" t="s">
        <v>435</v>
      </c>
      <c r="Q43" s="3" t="s">
        <v>290</v>
      </c>
      <c r="R43" s="3" t="s">
        <v>709</v>
      </c>
    </row>
    <row r="44" spans="1:18">
      <c r="A44" s="2" t="s">
        <v>77</v>
      </c>
      <c r="B44" s="3" t="s">
        <v>306</v>
      </c>
      <c r="C44" s="3" t="s">
        <v>306</v>
      </c>
      <c r="D44" s="3" t="s">
        <v>712</v>
      </c>
      <c r="E44" s="3" t="s">
        <v>662</v>
      </c>
      <c r="F44" s="3" t="s">
        <v>652</v>
      </c>
      <c r="G44" s="3" t="s">
        <v>713</v>
      </c>
      <c r="H44" s="3" t="s">
        <v>279</v>
      </c>
      <c r="I44" s="3" t="s">
        <v>257</v>
      </c>
      <c r="J44" s="3" t="s">
        <v>584</v>
      </c>
      <c r="K44" s="3" t="s">
        <v>370</v>
      </c>
      <c r="L44" s="3" t="s">
        <v>275</v>
      </c>
      <c r="M44" s="3" t="s">
        <v>290</v>
      </c>
      <c r="N44" s="3" t="s">
        <v>271</v>
      </c>
      <c r="O44" s="3" t="s">
        <v>290</v>
      </c>
      <c r="P44" s="3" t="s">
        <v>303</v>
      </c>
      <c r="Q44" s="3" t="s">
        <v>290</v>
      </c>
      <c r="R44" s="3" t="s">
        <v>717</v>
      </c>
    </row>
    <row r="45" spans="1:18">
      <c r="A45" s="2" t="s">
        <v>78</v>
      </c>
      <c r="B45" s="3" t="s">
        <v>358</v>
      </c>
      <c r="C45" s="3" t="s">
        <v>303</v>
      </c>
      <c r="D45" s="3" t="s">
        <v>721</v>
      </c>
      <c r="E45" s="3" t="s">
        <v>722</v>
      </c>
      <c r="F45" s="3" t="s">
        <v>723</v>
      </c>
      <c r="G45" s="3" t="s">
        <v>724</v>
      </c>
      <c r="H45" s="3" t="s">
        <v>339</v>
      </c>
      <c r="I45" s="3" t="s">
        <v>273</v>
      </c>
      <c r="J45" s="3" t="s">
        <v>553</v>
      </c>
      <c r="K45" s="3" t="s">
        <v>267</v>
      </c>
      <c r="L45" s="3" t="s">
        <v>303</v>
      </c>
      <c r="M45" s="3" t="s">
        <v>290</v>
      </c>
      <c r="N45" s="3" t="s">
        <v>303</v>
      </c>
      <c r="O45" s="3" t="s">
        <v>290</v>
      </c>
      <c r="P45" s="3" t="s">
        <v>370</v>
      </c>
      <c r="Q45" s="3" t="s">
        <v>290</v>
      </c>
      <c r="R45" s="3" t="s">
        <v>356</v>
      </c>
    </row>
    <row r="46" spans="1:18">
      <c r="A46" s="2" t="s">
        <v>79</v>
      </c>
      <c r="B46" s="3" t="s">
        <v>389</v>
      </c>
      <c r="C46" s="3" t="s">
        <v>358</v>
      </c>
      <c r="D46" s="3" t="s">
        <v>280</v>
      </c>
      <c r="E46" s="3" t="s">
        <v>727</v>
      </c>
      <c r="F46" s="3" t="s">
        <v>729</v>
      </c>
      <c r="G46" s="3" t="s">
        <v>730</v>
      </c>
      <c r="H46" s="3" t="s">
        <v>689</v>
      </c>
      <c r="I46" s="3" t="s">
        <v>279</v>
      </c>
      <c r="J46" s="3" t="s">
        <v>731</v>
      </c>
      <c r="K46" s="3" t="s">
        <v>339</v>
      </c>
      <c r="L46" s="3" t="s">
        <v>421</v>
      </c>
      <c r="M46" s="3" t="s">
        <v>306</v>
      </c>
      <c r="N46" s="3" t="s">
        <v>270</v>
      </c>
      <c r="O46" s="3" t="s">
        <v>257</v>
      </c>
      <c r="P46" s="3" t="s">
        <v>307</v>
      </c>
      <c r="Q46" s="3" t="s">
        <v>290</v>
      </c>
      <c r="R46" s="3" t="s">
        <v>734</v>
      </c>
    </row>
    <row r="47" spans="1:18">
      <c r="A47" s="2" t="s">
        <v>80</v>
      </c>
      <c r="B47" s="3" t="s">
        <v>421</v>
      </c>
      <c r="C47" s="3" t="s">
        <v>306</v>
      </c>
      <c r="D47" s="3" t="s">
        <v>583</v>
      </c>
      <c r="E47" s="3" t="s">
        <v>657</v>
      </c>
      <c r="F47" s="3" t="s">
        <v>737</v>
      </c>
      <c r="G47" s="3" t="s">
        <v>624</v>
      </c>
      <c r="H47" s="3" t="s">
        <v>328</v>
      </c>
      <c r="I47" s="3" t="s">
        <v>273</v>
      </c>
      <c r="J47" s="3" t="s">
        <v>741</v>
      </c>
      <c r="K47" s="3" t="s">
        <v>279</v>
      </c>
      <c r="L47" s="3" t="s">
        <v>435</v>
      </c>
      <c r="M47" s="3" t="s">
        <v>290</v>
      </c>
      <c r="N47" s="3" t="s">
        <v>316</v>
      </c>
      <c r="O47" s="3" t="s">
        <v>290</v>
      </c>
      <c r="P47" s="3" t="s">
        <v>271</v>
      </c>
      <c r="Q47" s="3" t="s">
        <v>290</v>
      </c>
      <c r="R47" s="3" t="s">
        <v>691</v>
      </c>
    </row>
    <row r="48" spans="1:18">
      <c r="A48" s="2" t="s">
        <v>81</v>
      </c>
      <c r="B48" s="3" t="s">
        <v>275</v>
      </c>
      <c r="C48" s="3" t="s">
        <v>273</v>
      </c>
      <c r="D48" s="3" t="s">
        <v>745</v>
      </c>
      <c r="E48" s="3" t="s">
        <v>500</v>
      </c>
      <c r="F48" s="3" t="s">
        <v>747</v>
      </c>
      <c r="G48" s="3" t="s">
        <v>749</v>
      </c>
      <c r="H48" s="3" t="s">
        <v>555</v>
      </c>
      <c r="I48" s="3" t="s">
        <v>271</v>
      </c>
      <c r="J48" s="3" t="s">
        <v>464</v>
      </c>
      <c r="K48" s="3" t="s">
        <v>267</v>
      </c>
      <c r="L48" s="3" t="s">
        <v>318</v>
      </c>
      <c r="M48" s="3" t="s">
        <v>257</v>
      </c>
      <c r="N48" s="3" t="s">
        <v>275</v>
      </c>
      <c r="O48" s="3" t="s">
        <v>290</v>
      </c>
      <c r="P48" s="3" t="s">
        <v>257</v>
      </c>
      <c r="Q48" s="3" t="s">
        <v>290</v>
      </c>
      <c r="R48" s="3" t="s">
        <v>753</v>
      </c>
    </row>
    <row r="49" spans="1:18">
      <c r="A49" s="2" t="s">
        <v>82</v>
      </c>
      <c r="B49" s="3" t="s">
        <v>270</v>
      </c>
      <c r="C49" s="3" t="s">
        <v>306</v>
      </c>
      <c r="D49" s="3" t="s">
        <v>650</v>
      </c>
      <c r="E49" s="3" t="s">
        <v>755</v>
      </c>
      <c r="F49" s="3" t="s">
        <v>756</v>
      </c>
      <c r="G49" s="3" t="s">
        <v>757</v>
      </c>
      <c r="H49" s="3" t="s">
        <v>465</v>
      </c>
      <c r="I49" s="3" t="s">
        <v>318</v>
      </c>
      <c r="J49" s="3" t="s">
        <v>327</v>
      </c>
      <c r="K49" s="3" t="s">
        <v>435</v>
      </c>
      <c r="L49" s="3" t="s">
        <v>316</v>
      </c>
      <c r="M49" s="3" t="s">
        <v>290</v>
      </c>
      <c r="N49" s="3" t="s">
        <v>306</v>
      </c>
      <c r="O49" s="3" t="s">
        <v>290</v>
      </c>
      <c r="P49" s="3" t="s">
        <v>370</v>
      </c>
      <c r="Q49" s="3" t="s">
        <v>290</v>
      </c>
      <c r="R49" s="3" t="s">
        <v>717</v>
      </c>
    </row>
    <row r="50" spans="1:18">
      <c r="A50" s="2" t="s">
        <v>83</v>
      </c>
      <c r="B50" s="3" t="s">
        <v>738</v>
      </c>
      <c r="C50" s="3" t="s">
        <v>368</v>
      </c>
      <c r="D50" s="3" t="s">
        <v>372</v>
      </c>
      <c r="E50" s="3" t="s">
        <v>764</v>
      </c>
      <c r="F50" s="3" t="s">
        <v>765</v>
      </c>
      <c r="G50" s="3" t="s">
        <v>535</v>
      </c>
      <c r="H50" s="3" t="s">
        <v>766</v>
      </c>
      <c r="I50" s="3" t="s">
        <v>370</v>
      </c>
      <c r="J50" s="3" t="s">
        <v>769</v>
      </c>
      <c r="K50" s="3" t="s">
        <v>421</v>
      </c>
      <c r="L50" s="3" t="s">
        <v>288</v>
      </c>
      <c r="M50" s="3" t="s">
        <v>271</v>
      </c>
      <c r="N50" s="3" t="s">
        <v>308</v>
      </c>
      <c r="O50" s="3" t="s">
        <v>306</v>
      </c>
      <c r="P50" s="3" t="s">
        <v>421</v>
      </c>
      <c r="Q50" s="3" t="s">
        <v>257</v>
      </c>
      <c r="R50" s="3" t="s">
        <v>773</v>
      </c>
    </row>
    <row r="51" spans="1:18">
      <c r="A51" s="2" t="s">
        <v>193</v>
      </c>
      <c r="B51" s="3" t="s">
        <v>368</v>
      </c>
      <c r="C51" s="3" t="s">
        <v>275</v>
      </c>
      <c r="D51" s="3" t="s">
        <v>776</v>
      </c>
      <c r="E51" s="3" t="s">
        <v>777</v>
      </c>
      <c r="F51" s="3" t="s">
        <v>778</v>
      </c>
      <c r="G51" s="3" t="s">
        <v>264</v>
      </c>
      <c r="H51" s="3" t="s">
        <v>738</v>
      </c>
      <c r="I51" s="3" t="s">
        <v>318</v>
      </c>
      <c r="J51" s="3" t="s">
        <v>780</v>
      </c>
      <c r="K51" s="3" t="s">
        <v>421</v>
      </c>
      <c r="L51" s="3" t="s">
        <v>315</v>
      </c>
      <c r="M51" s="3" t="s">
        <v>290</v>
      </c>
      <c r="N51" s="3" t="s">
        <v>279</v>
      </c>
      <c r="O51" s="3" t="s">
        <v>290</v>
      </c>
      <c r="P51" s="3" t="s">
        <v>435</v>
      </c>
      <c r="Q51" s="3" t="s">
        <v>290</v>
      </c>
      <c r="R51" s="3" t="s">
        <v>574</v>
      </c>
    </row>
    <row r="52" spans="1:18">
      <c r="A52" s="2" t="s">
        <v>85</v>
      </c>
      <c r="B52" s="3" t="s">
        <v>409</v>
      </c>
      <c r="C52" s="3" t="s">
        <v>275</v>
      </c>
      <c r="D52" s="3" t="s">
        <v>784</v>
      </c>
      <c r="E52" s="3" t="s">
        <v>785</v>
      </c>
      <c r="F52" s="3" t="s">
        <v>786</v>
      </c>
      <c r="G52" s="3" t="s">
        <v>787</v>
      </c>
      <c r="H52" s="3" t="s">
        <v>788</v>
      </c>
      <c r="I52" s="3" t="s">
        <v>306</v>
      </c>
      <c r="J52" s="3" t="s">
        <v>789</v>
      </c>
      <c r="K52" s="3" t="s">
        <v>394</v>
      </c>
      <c r="L52" s="3" t="s">
        <v>392</v>
      </c>
      <c r="M52" s="3" t="s">
        <v>306</v>
      </c>
      <c r="N52" s="3" t="s">
        <v>260</v>
      </c>
      <c r="O52" s="3" t="s">
        <v>290</v>
      </c>
      <c r="P52" s="3" t="s">
        <v>305</v>
      </c>
      <c r="Q52" s="3" t="s">
        <v>257</v>
      </c>
      <c r="R52" s="3" t="s">
        <v>427</v>
      </c>
    </row>
    <row r="53" spans="1:18">
      <c r="A53" s="2" t="s">
        <v>86</v>
      </c>
      <c r="B53" s="3" t="s">
        <v>665</v>
      </c>
      <c r="C53" s="3" t="s">
        <v>318</v>
      </c>
      <c r="D53" s="3" t="s">
        <v>719</v>
      </c>
      <c r="E53" s="3" t="s">
        <v>386</v>
      </c>
      <c r="F53" s="3" t="s">
        <v>793</v>
      </c>
      <c r="G53" s="3" t="s">
        <v>770</v>
      </c>
      <c r="H53" s="3" t="s">
        <v>794</v>
      </c>
      <c r="I53" s="3" t="s">
        <v>370</v>
      </c>
      <c r="J53" s="3" t="s">
        <v>795</v>
      </c>
      <c r="K53" s="3" t="s">
        <v>608</v>
      </c>
      <c r="L53" s="3" t="s">
        <v>323</v>
      </c>
      <c r="M53" s="3" t="s">
        <v>306</v>
      </c>
      <c r="N53" s="3" t="s">
        <v>368</v>
      </c>
      <c r="O53" s="3" t="s">
        <v>257</v>
      </c>
      <c r="P53" s="3" t="s">
        <v>279</v>
      </c>
      <c r="Q53" s="3" t="s">
        <v>290</v>
      </c>
      <c r="R53" s="3" t="s">
        <v>798</v>
      </c>
    </row>
    <row r="54" spans="1:18">
      <c r="A54" s="2" t="s">
        <v>87</v>
      </c>
      <c r="B54" s="3" t="s">
        <v>475</v>
      </c>
      <c r="C54" s="3" t="s">
        <v>271</v>
      </c>
      <c r="D54" s="3" t="s">
        <v>800</v>
      </c>
      <c r="E54" s="3" t="s">
        <v>801</v>
      </c>
      <c r="F54" s="3" t="s">
        <v>559</v>
      </c>
      <c r="G54" s="3" t="s">
        <v>264</v>
      </c>
      <c r="H54" s="3" t="s">
        <v>313</v>
      </c>
      <c r="I54" s="3" t="s">
        <v>271</v>
      </c>
      <c r="J54" s="3" t="s">
        <v>515</v>
      </c>
      <c r="K54" s="3" t="s">
        <v>377</v>
      </c>
      <c r="L54" s="3" t="s">
        <v>303</v>
      </c>
      <c r="M54" s="3" t="s">
        <v>290</v>
      </c>
      <c r="N54" s="3" t="s">
        <v>370</v>
      </c>
      <c r="O54" s="3" t="s">
        <v>290</v>
      </c>
      <c r="P54" s="3" t="s">
        <v>435</v>
      </c>
      <c r="Q54" s="3" t="s">
        <v>290</v>
      </c>
      <c r="R54" s="3" t="s">
        <v>802</v>
      </c>
    </row>
    <row r="55" spans="1:18">
      <c r="A55" s="2" t="s">
        <v>196</v>
      </c>
      <c r="B55" s="3" t="s">
        <v>608</v>
      </c>
      <c r="C55" s="3" t="s">
        <v>358</v>
      </c>
      <c r="D55" s="3" t="s">
        <v>803</v>
      </c>
      <c r="E55" s="3" t="s">
        <v>804</v>
      </c>
      <c r="F55" s="3" t="s">
        <v>805</v>
      </c>
      <c r="G55" s="3" t="s">
        <v>264</v>
      </c>
      <c r="H55" s="3" t="s">
        <v>404</v>
      </c>
      <c r="I55" s="3" t="s">
        <v>260</v>
      </c>
      <c r="J55" s="3" t="s">
        <v>807</v>
      </c>
      <c r="K55" s="3" t="s">
        <v>269</v>
      </c>
      <c r="L55" s="3" t="s">
        <v>421</v>
      </c>
      <c r="M55" s="3" t="s">
        <v>306</v>
      </c>
      <c r="N55" s="3" t="s">
        <v>368</v>
      </c>
      <c r="O55" s="3" t="s">
        <v>290</v>
      </c>
      <c r="P55" s="3" t="s">
        <v>377</v>
      </c>
      <c r="Q55" s="3" t="s">
        <v>290</v>
      </c>
      <c r="R55" s="3" t="s">
        <v>809</v>
      </c>
    </row>
    <row r="56" spans="1:18">
      <c r="A56" s="2" t="s">
        <v>198</v>
      </c>
      <c r="B56" s="3" t="s">
        <v>811</v>
      </c>
      <c r="C56" s="3" t="s">
        <v>306</v>
      </c>
      <c r="D56" s="3" t="s">
        <v>529</v>
      </c>
      <c r="E56" s="3" t="s">
        <v>812</v>
      </c>
      <c r="F56" s="3" t="s">
        <v>446</v>
      </c>
      <c r="G56" s="3" t="s">
        <v>814</v>
      </c>
      <c r="H56" s="3" t="s">
        <v>815</v>
      </c>
      <c r="I56" s="3" t="s">
        <v>273</v>
      </c>
      <c r="J56" s="3" t="s">
        <v>795</v>
      </c>
      <c r="K56" s="3" t="s">
        <v>394</v>
      </c>
      <c r="L56" s="3" t="s">
        <v>323</v>
      </c>
      <c r="M56" s="3" t="s">
        <v>257</v>
      </c>
      <c r="N56" s="3" t="s">
        <v>308</v>
      </c>
      <c r="O56" s="3" t="s">
        <v>290</v>
      </c>
      <c r="P56" s="3" t="s">
        <v>370</v>
      </c>
      <c r="Q56" s="3" t="s">
        <v>290</v>
      </c>
      <c r="R56" s="3" t="s">
        <v>820</v>
      </c>
    </row>
    <row r="57" spans="1:18">
      <c r="A57" s="2" t="s">
        <v>200</v>
      </c>
      <c r="B57" s="3" t="s">
        <v>555</v>
      </c>
      <c r="C57" s="3" t="s">
        <v>273</v>
      </c>
      <c r="D57" s="3" t="s">
        <v>821</v>
      </c>
      <c r="E57" s="3" t="s">
        <v>822</v>
      </c>
      <c r="F57" s="3" t="s">
        <v>823</v>
      </c>
      <c r="G57" s="3" t="s">
        <v>824</v>
      </c>
      <c r="H57" s="3" t="s">
        <v>825</v>
      </c>
      <c r="I57" s="3" t="s">
        <v>273</v>
      </c>
      <c r="J57" s="3" t="s">
        <v>719</v>
      </c>
      <c r="K57" s="3" t="s">
        <v>720</v>
      </c>
      <c r="L57" s="3" t="s">
        <v>288</v>
      </c>
      <c r="M57" s="3" t="s">
        <v>306</v>
      </c>
      <c r="N57" s="3" t="s">
        <v>323</v>
      </c>
      <c r="O57" s="3" t="s">
        <v>257</v>
      </c>
      <c r="P57" s="3" t="s">
        <v>307</v>
      </c>
      <c r="Q57" s="3" t="s">
        <v>290</v>
      </c>
      <c r="R57" s="3" t="s">
        <v>826</v>
      </c>
    </row>
    <row r="58" spans="1:18">
      <c r="A58" s="2" t="s">
        <v>202</v>
      </c>
      <c r="B58" s="3" t="s">
        <v>608</v>
      </c>
      <c r="C58" s="3" t="s">
        <v>303</v>
      </c>
      <c r="D58" s="3" t="s">
        <v>449</v>
      </c>
      <c r="E58" s="3" t="s">
        <v>827</v>
      </c>
      <c r="F58" s="3" t="s">
        <v>829</v>
      </c>
      <c r="G58" s="3" t="s">
        <v>830</v>
      </c>
      <c r="H58" s="3" t="s">
        <v>831</v>
      </c>
      <c r="I58" s="3" t="s">
        <v>399</v>
      </c>
      <c r="J58" s="3" t="s">
        <v>832</v>
      </c>
      <c r="K58" s="3" t="s">
        <v>362</v>
      </c>
      <c r="L58" s="3" t="s">
        <v>344</v>
      </c>
      <c r="M58" s="3" t="s">
        <v>257</v>
      </c>
      <c r="N58" s="3" t="s">
        <v>308</v>
      </c>
      <c r="O58" s="3" t="s">
        <v>290</v>
      </c>
      <c r="P58" s="3" t="s">
        <v>392</v>
      </c>
      <c r="Q58" s="3" t="s">
        <v>306</v>
      </c>
      <c r="R58" s="3" t="s">
        <v>396</v>
      </c>
    </row>
    <row r="59" spans="1:18">
      <c r="A59" s="2" t="s">
        <v>203</v>
      </c>
      <c r="B59" s="3" t="s">
        <v>539</v>
      </c>
      <c r="C59" s="3" t="s">
        <v>271</v>
      </c>
      <c r="D59" s="3" t="s">
        <v>834</v>
      </c>
      <c r="E59" s="3" t="s">
        <v>835</v>
      </c>
      <c r="F59" s="3" t="s">
        <v>836</v>
      </c>
      <c r="G59" s="3" t="s">
        <v>837</v>
      </c>
      <c r="H59" s="3" t="s">
        <v>434</v>
      </c>
      <c r="I59" s="3" t="s">
        <v>296</v>
      </c>
      <c r="J59" s="3" t="s">
        <v>838</v>
      </c>
      <c r="K59" s="3" t="s">
        <v>406</v>
      </c>
      <c r="L59" s="3" t="s">
        <v>260</v>
      </c>
      <c r="M59" s="3" t="s">
        <v>290</v>
      </c>
      <c r="N59" s="3" t="s">
        <v>358</v>
      </c>
      <c r="O59" s="3" t="s">
        <v>290</v>
      </c>
      <c r="P59" s="3" t="s">
        <v>377</v>
      </c>
      <c r="Q59" s="3" t="s">
        <v>290</v>
      </c>
      <c r="R59" s="3" t="s">
        <v>723</v>
      </c>
    </row>
    <row r="60" spans="1:18">
      <c r="A60" s="2" t="s">
        <v>205</v>
      </c>
      <c r="B60" s="3" t="s">
        <v>377</v>
      </c>
      <c r="C60" s="3" t="s">
        <v>257</v>
      </c>
      <c r="D60" s="3" t="s">
        <v>839</v>
      </c>
      <c r="E60" s="3" t="s">
        <v>840</v>
      </c>
      <c r="F60" s="3" t="s">
        <v>478</v>
      </c>
      <c r="G60" s="3" t="s">
        <v>841</v>
      </c>
      <c r="H60" s="3" t="s">
        <v>339</v>
      </c>
      <c r="I60" s="3" t="s">
        <v>296</v>
      </c>
      <c r="J60" s="3" t="s">
        <v>843</v>
      </c>
      <c r="K60" s="3" t="s">
        <v>377</v>
      </c>
      <c r="L60" s="3" t="s">
        <v>406</v>
      </c>
      <c r="M60" s="3" t="s">
        <v>257</v>
      </c>
      <c r="N60" s="3" t="s">
        <v>435</v>
      </c>
      <c r="O60" s="3" t="s">
        <v>290</v>
      </c>
      <c r="P60" s="3" t="s">
        <v>406</v>
      </c>
      <c r="Q60" s="3" t="s">
        <v>290</v>
      </c>
      <c r="R60" s="3" t="s">
        <v>723</v>
      </c>
    </row>
    <row r="61" spans="1:18">
      <c r="A61" s="2" t="s">
        <v>207</v>
      </c>
      <c r="B61" s="3" t="s">
        <v>399</v>
      </c>
      <c r="C61" s="3" t="s">
        <v>303</v>
      </c>
      <c r="D61" s="3" t="s">
        <v>846</v>
      </c>
      <c r="E61" s="3" t="s">
        <v>847</v>
      </c>
      <c r="F61" s="3" t="s">
        <v>848</v>
      </c>
      <c r="G61" s="3" t="s">
        <v>849</v>
      </c>
      <c r="H61" s="3" t="s">
        <v>661</v>
      </c>
      <c r="I61" s="3" t="s">
        <v>435</v>
      </c>
      <c r="J61" s="3" t="s">
        <v>570</v>
      </c>
      <c r="K61" s="3" t="s">
        <v>465</v>
      </c>
      <c r="L61" s="3" t="s">
        <v>308</v>
      </c>
      <c r="M61" s="3" t="s">
        <v>257</v>
      </c>
      <c r="N61" s="3" t="s">
        <v>267</v>
      </c>
      <c r="O61" s="3" t="s">
        <v>290</v>
      </c>
      <c r="P61" s="3" t="s">
        <v>406</v>
      </c>
      <c r="Q61" s="3" t="s">
        <v>290</v>
      </c>
      <c r="R61" s="3" t="s">
        <v>751</v>
      </c>
    </row>
    <row r="62" spans="1:18">
      <c r="A62" s="2" t="s">
        <v>208</v>
      </c>
      <c r="B62" s="3" t="s">
        <v>377</v>
      </c>
      <c r="C62" s="3" t="s">
        <v>271</v>
      </c>
      <c r="D62" s="3" t="s">
        <v>836</v>
      </c>
      <c r="E62" s="3" t="s">
        <v>852</v>
      </c>
      <c r="F62" s="3" t="s">
        <v>340</v>
      </c>
      <c r="G62" s="3" t="s">
        <v>854</v>
      </c>
      <c r="H62" s="3" t="s">
        <v>665</v>
      </c>
      <c r="I62" s="3" t="s">
        <v>273</v>
      </c>
      <c r="J62" s="3" t="s">
        <v>510</v>
      </c>
      <c r="K62" s="3" t="s">
        <v>475</v>
      </c>
      <c r="L62" s="3" t="s">
        <v>358</v>
      </c>
      <c r="M62" s="3" t="s">
        <v>306</v>
      </c>
      <c r="N62" s="3" t="s">
        <v>315</v>
      </c>
      <c r="O62" s="3" t="s">
        <v>271</v>
      </c>
      <c r="P62" s="3" t="s">
        <v>323</v>
      </c>
      <c r="Q62" s="3" t="s">
        <v>290</v>
      </c>
      <c r="R62" s="3" t="s">
        <v>857</v>
      </c>
    </row>
    <row r="63" spans="1:18">
      <c r="A63" s="2" t="s">
        <v>210</v>
      </c>
      <c r="B63" s="3" t="s">
        <v>399</v>
      </c>
      <c r="C63" s="3" t="s">
        <v>316</v>
      </c>
      <c r="D63" s="3" t="s">
        <v>547</v>
      </c>
      <c r="E63" s="3" t="s">
        <v>466</v>
      </c>
      <c r="F63" s="3" t="s">
        <v>860</v>
      </c>
      <c r="G63" s="3" t="s">
        <v>519</v>
      </c>
      <c r="H63" s="3" t="s">
        <v>738</v>
      </c>
      <c r="I63" s="3" t="s">
        <v>273</v>
      </c>
      <c r="J63" s="3" t="s">
        <v>657</v>
      </c>
      <c r="K63" s="3" t="s">
        <v>421</v>
      </c>
      <c r="L63" s="3" t="s">
        <v>399</v>
      </c>
      <c r="M63" s="3" t="s">
        <v>257</v>
      </c>
      <c r="N63" s="3" t="s">
        <v>305</v>
      </c>
      <c r="O63" s="3" t="s">
        <v>290</v>
      </c>
      <c r="P63" s="3" t="s">
        <v>406</v>
      </c>
      <c r="Q63" s="3" t="s">
        <v>290</v>
      </c>
      <c r="R63" s="3" t="s">
        <v>445</v>
      </c>
    </row>
    <row r="64" spans="1:18">
      <c r="A64" s="2" t="s">
        <v>212</v>
      </c>
      <c r="B64" s="3" t="s">
        <v>318</v>
      </c>
      <c r="C64" s="3" t="s">
        <v>271</v>
      </c>
      <c r="D64" s="3" t="s">
        <v>863</v>
      </c>
      <c r="E64" s="3" t="s">
        <v>864</v>
      </c>
      <c r="F64" s="3" t="s">
        <v>414</v>
      </c>
      <c r="G64" s="3" t="s">
        <v>865</v>
      </c>
      <c r="H64" s="3" t="s">
        <v>345</v>
      </c>
      <c r="I64" s="3" t="s">
        <v>271</v>
      </c>
      <c r="J64" s="3" t="s">
        <v>779</v>
      </c>
      <c r="K64" s="3" t="s">
        <v>296</v>
      </c>
      <c r="L64" s="3" t="s">
        <v>275</v>
      </c>
      <c r="M64" s="3" t="s">
        <v>257</v>
      </c>
      <c r="N64" s="3" t="s">
        <v>260</v>
      </c>
      <c r="O64" s="3" t="s">
        <v>290</v>
      </c>
      <c r="P64" s="3" t="s">
        <v>273</v>
      </c>
      <c r="Q64" s="3" t="s">
        <v>290</v>
      </c>
      <c r="R64" s="3" t="s">
        <v>388</v>
      </c>
    </row>
    <row r="65" spans="1:18">
      <c r="A65" s="2" t="s">
        <v>98</v>
      </c>
      <c r="B65" s="3" t="s">
        <v>464</v>
      </c>
      <c r="C65" s="3" t="s">
        <v>370</v>
      </c>
      <c r="D65" s="3" t="s">
        <v>869</v>
      </c>
      <c r="E65" s="3" t="s">
        <v>870</v>
      </c>
      <c r="F65" s="3" t="s">
        <v>871</v>
      </c>
      <c r="G65" s="3" t="s">
        <v>534</v>
      </c>
      <c r="H65" s="3" t="s">
        <v>741</v>
      </c>
      <c r="I65" s="3" t="s">
        <v>305</v>
      </c>
      <c r="J65" s="3" t="s">
        <v>803</v>
      </c>
      <c r="K65" s="3" t="s">
        <v>872</v>
      </c>
      <c r="L65" s="3" t="s">
        <v>539</v>
      </c>
      <c r="M65" s="3" t="s">
        <v>275</v>
      </c>
      <c r="N65" s="3" t="s">
        <v>291</v>
      </c>
      <c r="O65" s="3" t="s">
        <v>290</v>
      </c>
      <c r="P65" s="3" t="s">
        <v>287</v>
      </c>
      <c r="Q65" s="3" t="s">
        <v>290</v>
      </c>
      <c r="R65" s="3" t="s">
        <v>873</v>
      </c>
    </row>
    <row r="66" spans="1:18">
      <c r="A66" s="2" t="s">
        <v>214</v>
      </c>
      <c r="B66" s="3" t="s">
        <v>772</v>
      </c>
      <c r="C66" s="3" t="s">
        <v>308</v>
      </c>
      <c r="D66" s="3" t="s">
        <v>875</v>
      </c>
      <c r="E66" s="3" t="s">
        <v>876</v>
      </c>
      <c r="F66" s="3" t="s">
        <v>877</v>
      </c>
      <c r="G66" s="3" t="s">
        <v>878</v>
      </c>
      <c r="H66" s="3" t="s">
        <v>880</v>
      </c>
      <c r="I66" s="3" t="s">
        <v>370</v>
      </c>
      <c r="J66" s="3" t="s">
        <v>582</v>
      </c>
      <c r="K66" s="3" t="s">
        <v>409</v>
      </c>
      <c r="L66" s="3" t="s">
        <v>341</v>
      </c>
      <c r="M66" s="3" t="s">
        <v>318</v>
      </c>
      <c r="N66" s="3" t="s">
        <v>344</v>
      </c>
      <c r="O66" s="3" t="s">
        <v>257</v>
      </c>
      <c r="P66" s="3" t="s">
        <v>608</v>
      </c>
      <c r="Q66" s="3" t="s">
        <v>273</v>
      </c>
      <c r="R66" s="3" t="s">
        <v>882</v>
      </c>
    </row>
    <row r="67" spans="1:18">
      <c r="A67" s="2" t="s">
        <v>216</v>
      </c>
      <c r="B67" s="3" t="s">
        <v>853</v>
      </c>
      <c r="C67" s="3" t="s">
        <v>260</v>
      </c>
      <c r="D67" s="3" t="s">
        <v>884</v>
      </c>
      <c r="E67" s="3" t="s">
        <v>885</v>
      </c>
      <c r="F67" s="3" t="s">
        <v>886</v>
      </c>
      <c r="G67" s="3" t="s">
        <v>487</v>
      </c>
      <c r="H67" s="3" t="s">
        <v>887</v>
      </c>
      <c r="I67" s="3" t="s">
        <v>406</v>
      </c>
      <c r="J67" s="3" t="s">
        <v>888</v>
      </c>
      <c r="K67" s="3" t="s">
        <v>327</v>
      </c>
      <c r="L67" s="3" t="s">
        <v>720</v>
      </c>
      <c r="M67" s="3" t="s">
        <v>316</v>
      </c>
      <c r="N67" s="3" t="s">
        <v>421</v>
      </c>
      <c r="O67" s="3" t="s">
        <v>290</v>
      </c>
      <c r="P67" s="3" t="s">
        <v>270</v>
      </c>
      <c r="Q67" s="3" t="s">
        <v>257</v>
      </c>
      <c r="R67" s="3" t="s">
        <v>890</v>
      </c>
    </row>
    <row r="68" spans="1:18">
      <c r="A68" s="2" t="s">
        <v>101</v>
      </c>
      <c r="B68" s="3" t="s">
        <v>434</v>
      </c>
      <c r="C68" s="3" t="s">
        <v>279</v>
      </c>
      <c r="D68" s="3" t="s">
        <v>639</v>
      </c>
      <c r="E68" s="3" t="s">
        <v>884</v>
      </c>
      <c r="F68" s="3" t="s">
        <v>892</v>
      </c>
      <c r="G68" s="3" t="s">
        <v>893</v>
      </c>
      <c r="H68" s="3" t="s">
        <v>894</v>
      </c>
      <c r="I68" s="3" t="s">
        <v>267</v>
      </c>
      <c r="J68" s="3" t="s">
        <v>895</v>
      </c>
      <c r="K68" s="3" t="s">
        <v>417</v>
      </c>
      <c r="L68" s="3" t="s">
        <v>428</v>
      </c>
      <c r="M68" s="3" t="s">
        <v>273</v>
      </c>
      <c r="N68" s="3" t="s">
        <v>608</v>
      </c>
      <c r="O68" s="3" t="s">
        <v>290</v>
      </c>
      <c r="P68" s="3" t="s">
        <v>539</v>
      </c>
      <c r="Q68" s="3" t="s">
        <v>257</v>
      </c>
      <c r="R68" s="3" t="s">
        <v>897</v>
      </c>
    </row>
    <row r="69" spans="1:18">
      <c r="A69" s="2" t="s">
        <v>102</v>
      </c>
      <c r="B69" s="3" t="s">
        <v>290</v>
      </c>
      <c r="C69" s="3" t="s">
        <v>290</v>
      </c>
      <c r="D69" s="3" t="s">
        <v>608</v>
      </c>
      <c r="E69" s="3" t="s">
        <v>608</v>
      </c>
      <c r="F69" s="3" t="s">
        <v>312</v>
      </c>
      <c r="G69" s="3" t="s">
        <v>899</v>
      </c>
      <c r="H69" s="3" t="s">
        <v>370</v>
      </c>
      <c r="I69" s="3" t="s">
        <v>290</v>
      </c>
      <c r="J69" s="3" t="s">
        <v>315</v>
      </c>
      <c r="K69" s="3" t="s">
        <v>271</v>
      </c>
      <c r="L69" s="3" t="s">
        <v>306</v>
      </c>
      <c r="M69" s="3" t="s">
        <v>290</v>
      </c>
      <c r="N69" s="3" t="s">
        <v>271</v>
      </c>
      <c r="O69" s="3" t="s">
        <v>290</v>
      </c>
      <c r="P69" s="3" t="s">
        <v>257</v>
      </c>
      <c r="Q69" s="3" t="s">
        <v>290</v>
      </c>
      <c r="R69" s="3" t="s">
        <v>287</v>
      </c>
    </row>
    <row r="70" spans="1:18">
      <c r="A70" s="2" t="s">
        <v>103</v>
      </c>
      <c r="B70" s="3" t="s">
        <v>271</v>
      </c>
      <c r="C70" s="3" t="s">
        <v>273</v>
      </c>
      <c r="D70" s="3" t="s">
        <v>904</v>
      </c>
      <c r="E70" s="3" t="s">
        <v>901</v>
      </c>
      <c r="F70" s="3" t="s">
        <v>905</v>
      </c>
      <c r="G70" s="3" t="s">
        <v>865</v>
      </c>
      <c r="H70" s="3" t="s">
        <v>406</v>
      </c>
      <c r="I70" s="3" t="s">
        <v>257</v>
      </c>
      <c r="J70" s="3" t="s">
        <v>327</v>
      </c>
      <c r="K70" s="3" t="s">
        <v>306</v>
      </c>
      <c r="L70" s="3" t="s">
        <v>306</v>
      </c>
      <c r="M70" s="3" t="s">
        <v>257</v>
      </c>
      <c r="N70" s="3" t="s">
        <v>296</v>
      </c>
      <c r="O70" s="3" t="s">
        <v>290</v>
      </c>
      <c r="P70" s="3" t="s">
        <v>275</v>
      </c>
      <c r="Q70" s="3" t="s">
        <v>290</v>
      </c>
      <c r="R70" s="3" t="s">
        <v>536</v>
      </c>
    </row>
    <row r="71" spans="1:18">
      <c r="A71" s="2" t="s">
        <v>104</v>
      </c>
      <c r="B71" s="3" t="s">
        <v>296</v>
      </c>
      <c r="C71" s="3" t="s">
        <v>290</v>
      </c>
      <c r="D71" s="3" t="s">
        <v>908</v>
      </c>
      <c r="E71" s="3" t="s">
        <v>689</v>
      </c>
      <c r="F71" s="3" t="s">
        <v>564</v>
      </c>
      <c r="G71" s="3" t="s">
        <v>911</v>
      </c>
      <c r="H71" s="3" t="s">
        <v>288</v>
      </c>
      <c r="I71" s="3" t="s">
        <v>306</v>
      </c>
      <c r="J71" s="3" t="s">
        <v>480</v>
      </c>
      <c r="K71" s="3" t="s">
        <v>308</v>
      </c>
      <c r="L71" s="3" t="s">
        <v>316</v>
      </c>
      <c r="M71" s="3" t="s">
        <v>290</v>
      </c>
      <c r="N71" s="3" t="s">
        <v>275</v>
      </c>
      <c r="O71" s="3" t="s">
        <v>290</v>
      </c>
      <c r="P71" s="3" t="s">
        <v>273</v>
      </c>
      <c r="Q71" s="3" t="s">
        <v>290</v>
      </c>
      <c r="R71" s="3" t="s">
        <v>912</v>
      </c>
    </row>
    <row r="72" spans="1:18">
      <c r="A72" s="2" t="s">
        <v>105</v>
      </c>
      <c r="B72" s="3" t="s">
        <v>307</v>
      </c>
      <c r="C72" s="3" t="s">
        <v>303</v>
      </c>
      <c r="D72" s="3" t="s">
        <v>913</v>
      </c>
      <c r="E72" s="3" t="s">
        <v>798</v>
      </c>
      <c r="F72" s="3" t="s">
        <v>914</v>
      </c>
      <c r="G72" s="3" t="s">
        <v>915</v>
      </c>
      <c r="H72" s="3" t="s">
        <v>389</v>
      </c>
      <c r="I72" s="3" t="s">
        <v>275</v>
      </c>
      <c r="J72" s="3" t="s">
        <v>813</v>
      </c>
      <c r="K72" s="3" t="s">
        <v>539</v>
      </c>
      <c r="L72" s="3" t="s">
        <v>260</v>
      </c>
      <c r="M72" s="3" t="s">
        <v>271</v>
      </c>
      <c r="N72" s="3" t="s">
        <v>305</v>
      </c>
      <c r="O72" s="3" t="s">
        <v>290</v>
      </c>
      <c r="P72" s="3" t="s">
        <v>399</v>
      </c>
      <c r="Q72" s="3" t="s">
        <v>257</v>
      </c>
      <c r="R72" s="3" t="s">
        <v>917</v>
      </c>
    </row>
    <row r="73" spans="1:18">
      <c r="A73" s="2" t="s">
        <v>106</v>
      </c>
      <c r="B73" s="3" t="s">
        <v>271</v>
      </c>
      <c r="C73" s="3" t="s">
        <v>306</v>
      </c>
      <c r="D73" s="3" t="s">
        <v>921</v>
      </c>
      <c r="E73" s="3" t="s">
        <v>717</v>
      </c>
      <c r="F73" s="3" t="s">
        <v>922</v>
      </c>
      <c r="G73" s="3" t="s">
        <v>923</v>
      </c>
      <c r="H73" s="3" t="s">
        <v>358</v>
      </c>
      <c r="I73" s="3" t="s">
        <v>290</v>
      </c>
      <c r="J73" s="3" t="s">
        <v>661</v>
      </c>
      <c r="K73" s="3" t="s">
        <v>318</v>
      </c>
      <c r="L73" s="3" t="s">
        <v>306</v>
      </c>
      <c r="M73" s="3" t="s">
        <v>271</v>
      </c>
      <c r="N73" s="3" t="s">
        <v>273</v>
      </c>
      <c r="O73" s="3" t="s">
        <v>290</v>
      </c>
      <c r="P73" s="3" t="s">
        <v>316</v>
      </c>
      <c r="Q73" s="3" t="s">
        <v>290</v>
      </c>
      <c r="R73" s="3" t="s">
        <v>672</v>
      </c>
    </row>
    <row r="74" spans="1:18">
      <c r="A74" s="2" t="s">
        <v>223</v>
      </c>
      <c r="B74" s="3" t="s">
        <v>927</v>
      </c>
      <c r="C74" s="3" t="s">
        <v>928</v>
      </c>
      <c r="D74" s="3" t="s">
        <v>929</v>
      </c>
      <c r="E74" s="3" t="s">
        <v>930</v>
      </c>
      <c r="F74" s="3" t="s">
        <v>931</v>
      </c>
      <c r="G74" s="3" t="s">
        <v>932</v>
      </c>
      <c r="H74" s="3" t="s">
        <v>933</v>
      </c>
      <c r="I74" s="3" t="s">
        <v>523</v>
      </c>
      <c r="J74" s="3" t="s">
        <v>934</v>
      </c>
      <c r="K74" s="3" t="s">
        <v>935</v>
      </c>
      <c r="L74" s="3" t="s">
        <v>936</v>
      </c>
      <c r="M74" s="3" t="s">
        <v>744</v>
      </c>
      <c r="N74" s="3" t="s">
        <v>937</v>
      </c>
      <c r="O74" s="3" t="s">
        <v>377</v>
      </c>
      <c r="P74" s="3">
        <v>1422</v>
      </c>
      <c r="Q74" s="3" t="s">
        <v>507</v>
      </c>
      <c r="R74" s="3" t="s">
        <v>941</v>
      </c>
    </row>
    <row r="76" spans="1:18">
      <c r="A76" s="2" t="s">
        <v>224</v>
      </c>
      <c r="B76" s="2">
        <v>37134</v>
      </c>
    </row>
    <row r="77" spans="1:18">
      <c r="A77" s="2" t="s">
        <v>19</v>
      </c>
      <c r="B77" s="2">
        <v>1422</v>
      </c>
    </row>
    <row r="78" spans="1:18">
      <c r="A78" s="2" t="s">
        <v>20</v>
      </c>
      <c r="B78" s="12">
        <v>54</v>
      </c>
    </row>
    <row r="79" spans="1:18">
      <c r="A79" s="2" t="s">
        <v>39</v>
      </c>
      <c r="B79">
        <f>SUM(B75:B78)</f>
        <v>38610</v>
      </c>
    </row>
    <row r="80" spans="1:18">
      <c r="A80" s="2"/>
      <c r="B80" s="2"/>
      <c r="C80" s="2"/>
    </row>
    <row r="81" spans="1:3">
      <c r="A81" s="2" t="s">
        <v>244</v>
      </c>
      <c r="B81" s="2" t="s">
        <v>951</v>
      </c>
      <c r="C81" s="2" t="s">
        <v>953</v>
      </c>
    </row>
    <row r="82" spans="1:3">
      <c r="A82" s="2" t="s">
        <v>246</v>
      </c>
      <c r="B82" s="2" t="s">
        <v>955</v>
      </c>
      <c r="C82" s="2" t="s">
        <v>956</v>
      </c>
    </row>
    <row r="83" spans="1:3">
      <c r="A83" s="2" t="s">
        <v>247</v>
      </c>
      <c r="B83" s="2" t="s">
        <v>937</v>
      </c>
      <c r="C83" s="2" t="s">
        <v>958</v>
      </c>
    </row>
  </sheetData>
  <mergeCells count="3">
    <mergeCell ref="A1:C1"/>
    <mergeCell ref="H1:I1"/>
    <mergeCell ref="J1:M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7"/>
  <sheetViews>
    <sheetView workbookViewId="0"/>
  </sheetViews>
  <sheetFormatPr baseColWidth="10" defaultColWidth="14.5" defaultRowHeight="15.75" customHeight="1" x14ac:dyDescent="0"/>
  <cols>
    <col min="6" max="6" width="15.6640625" customWidth="1"/>
    <col min="15" max="15" width="15.33203125" customWidth="1"/>
  </cols>
  <sheetData>
    <row r="1" spans="1:87">
      <c r="A1" s="22" t="s">
        <v>250</v>
      </c>
      <c r="B1" s="21"/>
      <c r="C1" s="5"/>
      <c r="D1" s="5"/>
      <c r="E1" s="5"/>
      <c r="F1" s="3" t="s">
        <v>3</v>
      </c>
      <c r="G1" s="3" t="s">
        <v>4</v>
      </c>
      <c r="H1" s="22" t="s">
        <v>253</v>
      </c>
      <c r="I1" s="21"/>
      <c r="J1" s="21"/>
      <c r="K1" s="21"/>
      <c r="L1" s="4" t="s">
        <v>14</v>
      </c>
      <c r="M1" s="4" t="s">
        <v>19</v>
      </c>
      <c r="N1" s="4" t="s">
        <v>20</v>
      </c>
      <c r="O1" s="4" t="s">
        <v>18</v>
      </c>
    </row>
    <row r="2" spans="1:87">
      <c r="A2" s="5"/>
      <c r="B2" s="5"/>
      <c r="C2" s="5"/>
      <c r="D2" s="5"/>
      <c r="E2" s="5"/>
      <c r="F2" s="5"/>
      <c r="G2" s="5"/>
      <c r="H2" s="3" t="s">
        <v>28</v>
      </c>
      <c r="I2" s="3" t="s">
        <v>29</v>
      </c>
      <c r="J2" s="3" t="s">
        <v>30</v>
      </c>
      <c r="K2" s="3" t="s">
        <v>37</v>
      </c>
      <c r="L2" s="5"/>
      <c r="M2" s="5"/>
      <c r="N2" s="5"/>
      <c r="O2" s="5"/>
    </row>
    <row r="3" spans="1:87">
      <c r="A3" s="12" t="s">
        <v>33</v>
      </c>
      <c r="B3" s="3" t="s">
        <v>34</v>
      </c>
      <c r="C3" s="3" t="s">
        <v>35</v>
      </c>
      <c r="D3" s="3" t="s">
        <v>36</v>
      </c>
      <c r="E3" s="3" t="s">
        <v>38</v>
      </c>
      <c r="F3" s="5"/>
      <c r="G3" s="5"/>
      <c r="H3" s="3" t="s">
        <v>39</v>
      </c>
      <c r="I3" s="3" t="s">
        <v>39</v>
      </c>
      <c r="J3" s="3" t="s">
        <v>39</v>
      </c>
      <c r="K3" s="3" t="s">
        <v>39</v>
      </c>
      <c r="L3" s="3" t="s">
        <v>39</v>
      </c>
      <c r="M3" s="5"/>
      <c r="N3" s="5"/>
      <c r="O3" s="5"/>
      <c r="Q3" s="2" t="s">
        <v>40</v>
      </c>
      <c r="R3" s="2" t="s">
        <v>109</v>
      </c>
      <c r="S3" s="2" t="s">
        <v>112</v>
      </c>
      <c r="T3" s="2" t="s">
        <v>115</v>
      </c>
      <c r="U3" s="2" t="s">
        <v>41</v>
      </c>
      <c r="V3" s="2" t="s">
        <v>42</v>
      </c>
      <c r="W3" s="2" t="s">
        <v>43</v>
      </c>
      <c r="X3" s="2" t="s">
        <v>44</v>
      </c>
      <c r="Y3" s="2" t="s">
        <v>45</v>
      </c>
      <c r="Z3" s="2" t="s">
        <v>46</v>
      </c>
      <c r="AA3" s="2" t="s">
        <v>47</v>
      </c>
      <c r="AB3" s="2" t="s">
        <v>48</v>
      </c>
      <c r="AC3" s="2" t="s">
        <v>49</v>
      </c>
      <c r="AD3" s="2" t="s">
        <v>50</v>
      </c>
      <c r="AE3" s="2" t="s">
        <v>51</v>
      </c>
      <c r="AF3" s="2" t="s">
        <v>52</v>
      </c>
      <c r="AG3" s="2" t="s">
        <v>53</v>
      </c>
      <c r="AH3" s="2" t="s">
        <v>54</v>
      </c>
      <c r="AI3" s="2" t="s">
        <v>55</v>
      </c>
      <c r="AJ3" s="2" t="s">
        <v>56</v>
      </c>
      <c r="AK3" s="2" t="s">
        <v>57</v>
      </c>
      <c r="AL3" s="2" t="s">
        <v>58</v>
      </c>
      <c r="AM3" s="2" t="s">
        <v>59</v>
      </c>
      <c r="AN3" s="2" t="s">
        <v>60</v>
      </c>
      <c r="AO3" s="2" t="s">
        <v>61</v>
      </c>
      <c r="AP3" s="2" t="s">
        <v>62</v>
      </c>
      <c r="AQ3" s="2" t="s">
        <v>63</v>
      </c>
      <c r="AR3" s="2" t="s">
        <v>64</v>
      </c>
      <c r="AS3" s="2" t="s">
        <v>65</v>
      </c>
      <c r="AT3" s="2" t="s">
        <v>66</v>
      </c>
      <c r="AU3" s="2" t="s">
        <v>67</v>
      </c>
      <c r="AV3" s="2" t="s">
        <v>68</v>
      </c>
      <c r="AW3" s="2" t="s">
        <v>69</v>
      </c>
      <c r="AX3" s="2" t="s">
        <v>70</v>
      </c>
      <c r="AY3" s="2" t="s">
        <v>71</v>
      </c>
      <c r="AZ3" s="2" t="s">
        <v>72</v>
      </c>
      <c r="BA3" s="2" t="s">
        <v>73</v>
      </c>
      <c r="BB3" s="2" t="s">
        <v>74</v>
      </c>
      <c r="BC3" s="2" t="s">
        <v>75</v>
      </c>
      <c r="BD3" s="2" t="s">
        <v>76</v>
      </c>
      <c r="BE3" s="2" t="s">
        <v>77</v>
      </c>
      <c r="BF3" s="2" t="s">
        <v>78</v>
      </c>
      <c r="BG3" s="2" t="s">
        <v>79</v>
      </c>
      <c r="BH3" s="2" t="s">
        <v>80</v>
      </c>
      <c r="BI3" s="2" t="s">
        <v>81</v>
      </c>
      <c r="BJ3" s="2" t="s">
        <v>82</v>
      </c>
      <c r="BK3" s="2" t="s">
        <v>83</v>
      </c>
      <c r="BL3" s="2" t="s">
        <v>84</v>
      </c>
      <c r="BM3" s="2" t="s">
        <v>85</v>
      </c>
      <c r="BN3" s="2" t="s">
        <v>86</v>
      </c>
      <c r="BO3" s="2" t="s">
        <v>87</v>
      </c>
      <c r="BP3" s="2" t="s">
        <v>88</v>
      </c>
      <c r="BQ3" s="2" t="s">
        <v>89</v>
      </c>
      <c r="BR3" s="2" t="s">
        <v>90</v>
      </c>
      <c r="BS3" s="2" t="s">
        <v>91</v>
      </c>
      <c r="BT3" s="2" t="s">
        <v>92</v>
      </c>
      <c r="BU3" s="2" t="s">
        <v>93</v>
      </c>
      <c r="BV3" s="2" t="s">
        <v>94</v>
      </c>
      <c r="BW3" s="2" t="s">
        <v>95</v>
      </c>
      <c r="BX3" s="2" t="s">
        <v>96</v>
      </c>
      <c r="BY3" s="2" t="s">
        <v>97</v>
      </c>
      <c r="BZ3" s="2" t="s">
        <v>98</v>
      </c>
      <c r="CA3" s="2" t="s">
        <v>99</v>
      </c>
      <c r="CB3" s="2" t="s">
        <v>100</v>
      </c>
      <c r="CC3" s="2" t="s">
        <v>101</v>
      </c>
      <c r="CD3" s="2" t="s">
        <v>102</v>
      </c>
      <c r="CE3" s="2" t="s">
        <v>103</v>
      </c>
      <c r="CF3" s="2" t="s">
        <v>104</v>
      </c>
      <c r="CG3" s="2" t="s">
        <v>105</v>
      </c>
      <c r="CH3" s="2" t="s">
        <v>106</v>
      </c>
      <c r="CI3" s="2" t="s">
        <v>107</v>
      </c>
    </row>
    <row r="4" spans="1:87">
      <c r="Q4" s="2" t="s">
        <v>298</v>
      </c>
      <c r="W4" s="2" t="s">
        <v>257</v>
      </c>
      <c r="CI4" s="2" t="s">
        <v>257</v>
      </c>
    </row>
    <row r="5" spans="1:87">
      <c r="A5" s="2" t="s">
        <v>109</v>
      </c>
      <c r="B5" s="3" t="s">
        <v>259</v>
      </c>
      <c r="C5" s="3" t="s">
        <v>260</v>
      </c>
      <c r="D5" s="3" t="s">
        <v>261</v>
      </c>
      <c r="E5" s="3" t="s">
        <v>262</v>
      </c>
      <c r="F5" s="3" t="s">
        <v>263</v>
      </c>
      <c r="G5" s="3" t="s">
        <v>264</v>
      </c>
      <c r="H5" s="3" t="s">
        <v>311</v>
      </c>
      <c r="I5" s="3" t="s">
        <v>312</v>
      </c>
      <c r="J5" s="3" t="s">
        <v>314</v>
      </c>
      <c r="K5" s="3" t="s">
        <v>316</v>
      </c>
      <c r="L5" s="3" t="s">
        <v>318</v>
      </c>
      <c r="M5" s="3" t="s">
        <v>319</v>
      </c>
      <c r="N5" s="3" t="s">
        <v>290</v>
      </c>
      <c r="O5" s="3" t="s">
        <v>320</v>
      </c>
      <c r="Q5" s="2" t="s">
        <v>321</v>
      </c>
      <c r="BG5" s="2" t="s">
        <v>257</v>
      </c>
      <c r="CI5" s="2" t="s">
        <v>257</v>
      </c>
    </row>
    <row r="6" spans="1:87">
      <c r="A6" s="2" t="s">
        <v>112</v>
      </c>
      <c r="B6" s="3" t="s">
        <v>322</v>
      </c>
      <c r="C6" s="3" t="s">
        <v>323</v>
      </c>
      <c r="D6" s="3" t="s">
        <v>280</v>
      </c>
      <c r="E6" s="3" t="s">
        <v>324</v>
      </c>
      <c r="F6" s="3" t="s">
        <v>282</v>
      </c>
      <c r="G6" s="3" t="s">
        <v>325</v>
      </c>
      <c r="H6" s="3" t="s">
        <v>326</v>
      </c>
      <c r="I6" s="3" t="s">
        <v>327</v>
      </c>
      <c r="J6" s="3" t="s">
        <v>328</v>
      </c>
      <c r="K6" s="3" t="s">
        <v>260</v>
      </c>
      <c r="L6" s="3" t="s">
        <v>275</v>
      </c>
      <c r="M6" s="3" t="s">
        <v>329</v>
      </c>
      <c r="N6" s="3" t="s">
        <v>257</v>
      </c>
      <c r="O6" s="3" t="s">
        <v>330</v>
      </c>
      <c r="Q6" s="2" t="s">
        <v>331</v>
      </c>
      <c r="AH6" s="2" t="s">
        <v>257</v>
      </c>
      <c r="CI6" s="2" t="s">
        <v>257</v>
      </c>
    </row>
    <row r="7" spans="1:87">
      <c r="A7" s="2" t="s">
        <v>115</v>
      </c>
      <c r="B7" s="3" t="s">
        <v>328</v>
      </c>
      <c r="C7" s="3" t="s">
        <v>296</v>
      </c>
      <c r="D7" s="3" t="s">
        <v>297</v>
      </c>
      <c r="E7" s="3" t="s">
        <v>340</v>
      </c>
      <c r="F7" s="3" t="s">
        <v>300</v>
      </c>
      <c r="G7" s="3" t="s">
        <v>342</v>
      </c>
      <c r="H7" s="3" t="s">
        <v>343</v>
      </c>
      <c r="I7" s="3" t="s">
        <v>345</v>
      </c>
      <c r="J7" s="3" t="s">
        <v>347</v>
      </c>
      <c r="K7" s="3" t="s">
        <v>296</v>
      </c>
      <c r="L7" s="3" t="s">
        <v>296</v>
      </c>
      <c r="M7" s="3" t="s">
        <v>350</v>
      </c>
      <c r="N7" s="3" t="s">
        <v>290</v>
      </c>
      <c r="O7" s="3" t="s">
        <v>351</v>
      </c>
      <c r="Q7" s="2" t="s">
        <v>352</v>
      </c>
      <c r="AU7" s="2" t="s">
        <v>257</v>
      </c>
      <c r="CI7" s="2" t="s">
        <v>257</v>
      </c>
    </row>
    <row r="8" spans="1:87">
      <c r="A8" s="2" t="s">
        <v>41</v>
      </c>
      <c r="B8" s="3" t="s">
        <v>313</v>
      </c>
      <c r="C8" s="3" t="s">
        <v>315</v>
      </c>
      <c r="D8" s="3" t="s">
        <v>317</v>
      </c>
      <c r="E8" s="3" t="s">
        <v>332</v>
      </c>
      <c r="F8" s="3" t="s">
        <v>333</v>
      </c>
      <c r="G8" s="3" t="s">
        <v>334</v>
      </c>
      <c r="H8" s="3" t="s">
        <v>357</v>
      </c>
      <c r="I8" s="3" t="s">
        <v>359</v>
      </c>
      <c r="J8" s="3" t="s">
        <v>361</v>
      </c>
      <c r="K8" s="3" t="s">
        <v>267</v>
      </c>
      <c r="L8" s="3" t="s">
        <v>275</v>
      </c>
      <c r="M8" s="3" t="s">
        <v>365</v>
      </c>
      <c r="N8" s="3" t="s">
        <v>257</v>
      </c>
      <c r="O8" s="3" t="s">
        <v>366</v>
      </c>
      <c r="Q8" s="2" t="s">
        <v>367</v>
      </c>
      <c r="S8" s="2" t="s">
        <v>257</v>
      </c>
      <c r="CI8" s="2" t="s">
        <v>257</v>
      </c>
    </row>
    <row r="9" spans="1:87">
      <c r="A9" s="2" t="s">
        <v>42</v>
      </c>
      <c r="B9" s="3" t="s">
        <v>327</v>
      </c>
      <c r="C9" s="3" t="s">
        <v>303</v>
      </c>
      <c r="D9" s="3" t="s">
        <v>353</v>
      </c>
      <c r="E9" s="3" t="s">
        <v>324</v>
      </c>
      <c r="F9" s="3" t="s">
        <v>354</v>
      </c>
      <c r="G9" s="3" t="s">
        <v>355</v>
      </c>
      <c r="H9" s="3" t="s">
        <v>386</v>
      </c>
      <c r="I9" s="3" t="s">
        <v>347</v>
      </c>
      <c r="J9" s="3" t="s">
        <v>389</v>
      </c>
      <c r="K9" s="3" t="s">
        <v>296</v>
      </c>
      <c r="L9" s="3" t="s">
        <v>271</v>
      </c>
      <c r="M9" s="3" t="s">
        <v>391</v>
      </c>
      <c r="N9" s="3" t="s">
        <v>290</v>
      </c>
      <c r="O9" s="3" t="s">
        <v>393</v>
      </c>
      <c r="Q9" s="2" t="s">
        <v>395</v>
      </c>
      <c r="U9" s="2" t="s">
        <v>257</v>
      </c>
      <c r="CI9" s="2" t="s">
        <v>257</v>
      </c>
    </row>
    <row r="10" spans="1:87">
      <c r="A10" s="2" t="s">
        <v>43</v>
      </c>
      <c r="B10" s="3" t="s">
        <v>368</v>
      </c>
      <c r="C10" s="3" t="s">
        <v>370</v>
      </c>
      <c r="D10" s="3" t="s">
        <v>371</v>
      </c>
      <c r="E10" s="3" t="s">
        <v>372</v>
      </c>
      <c r="F10" s="3" t="s">
        <v>373</v>
      </c>
      <c r="G10" s="3" t="s">
        <v>374</v>
      </c>
      <c r="H10" s="3" t="s">
        <v>400</v>
      </c>
      <c r="I10" s="3" t="s">
        <v>421</v>
      </c>
      <c r="J10" s="3" t="s">
        <v>426</v>
      </c>
      <c r="K10" s="3" t="s">
        <v>370</v>
      </c>
      <c r="L10" s="3" t="s">
        <v>306</v>
      </c>
      <c r="M10" s="3" t="s">
        <v>463</v>
      </c>
      <c r="N10" s="3" t="s">
        <v>306</v>
      </c>
      <c r="O10" s="3" t="s">
        <v>466</v>
      </c>
      <c r="Q10" s="2" t="s">
        <v>467</v>
      </c>
      <c r="Y10" s="2" t="s">
        <v>257</v>
      </c>
      <c r="CI10" s="2" t="s">
        <v>257</v>
      </c>
    </row>
    <row r="11" spans="1:87">
      <c r="A11" s="2" t="s">
        <v>44</v>
      </c>
      <c r="B11" s="3" t="s">
        <v>380</v>
      </c>
      <c r="C11" s="3" t="s">
        <v>308</v>
      </c>
      <c r="D11" s="3" t="s">
        <v>381</v>
      </c>
      <c r="E11" s="3" t="s">
        <v>383</v>
      </c>
      <c r="F11" s="3" t="s">
        <v>384</v>
      </c>
      <c r="G11" s="3" t="s">
        <v>387</v>
      </c>
      <c r="H11" s="3" t="s">
        <v>477</v>
      </c>
      <c r="I11" s="3" t="s">
        <v>339</v>
      </c>
      <c r="J11" s="3" t="s">
        <v>313</v>
      </c>
      <c r="K11" s="3" t="s">
        <v>275</v>
      </c>
      <c r="L11" s="3" t="s">
        <v>257</v>
      </c>
      <c r="M11" s="3" t="s">
        <v>480</v>
      </c>
      <c r="N11" s="3" t="s">
        <v>257</v>
      </c>
      <c r="O11" s="3" t="s">
        <v>482</v>
      </c>
      <c r="Q11" s="2" t="s">
        <v>483</v>
      </c>
      <c r="CA11" s="2" t="s">
        <v>257</v>
      </c>
      <c r="CI11" s="2" t="s">
        <v>257</v>
      </c>
    </row>
    <row r="12" spans="1:87">
      <c r="A12" s="2" t="s">
        <v>45</v>
      </c>
      <c r="B12" s="3" t="s">
        <v>399</v>
      </c>
      <c r="C12" s="3" t="s">
        <v>318</v>
      </c>
      <c r="D12" s="3" t="s">
        <v>400</v>
      </c>
      <c r="E12" s="3" t="s">
        <v>337</v>
      </c>
      <c r="F12" s="3" t="s">
        <v>401</v>
      </c>
      <c r="G12" s="3" t="s">
        <v>403</v>
      </c>
      <c r="H12" s="3" t="s">
        <v>489</v>
      </c>
      <c r="I12" s="3" t="s">
        <v>345</v>
      </c>
      <c r="J12" s="3" t="s">
        <v>287</v>
      </c>
      <c r="K12" s="3" t="s">
        <v>273</v>
      </c>
      <c r="L12" s="3" t="s">
        <v>271</v>
      </c>
      <c r="M12" s="3" t="s">
        <v>389</v>
      </c>
      <c r="N12" s="3" t="s">
        <v>290</v>
      </c>
      <c r="O12" s="3" t="s">
        <v>493</v>
      </c>
      <c r="Q12" s="2" t="s">
        <v>495</v>
      </c>
      <c r="V12" s="2" t="s">
        <v>257</v>
      </c>
      <c r="CI12" s="2" t="s">
        <v>257</v>
      </c>
    </row>
    <row r="13" spans="1:87">
      <c r="A13" s="2" t="s">
        <v>46</v>
      </c>
      <c r="B13" s="3" t="s">
        <v>322</v>
      </c>
      <c r="C13" s="3" t="s">
        <v>315</v>
      </c>
      <c r="D13" s="3" t="s">
        <v>410</v>
      </c>
      <c r="E13" s="3" t="s">
        <v>502</v>
      </c>
      <c r="F13" s="3" t="s">
        <v>412</v>
      </c>
      <c r="G13" s="3" t="s">
        <v>505</v>
      </c>
      <c r="H13" s="3" t="s">
        <v>506</v>
      </c>
      <c r="I13" s="3" t="s">
        <v>507</v>
      </c>
      <c r="J13" s="3" t="s">
        <v>361</v>
      </c>
      <c r="K13" s="3" t="s">
        <v>275</v>
      </c>
      <c r="L13" s="3" t="s">
        <v>306</v>
      </c>
      <c r="M13" s="3" t="s">
        <v>508</v>
      </c>
      <c r="N13" s="3" t="s">
        <v>306</v>
      </c>
      <c r="O13" s="3" t="s">
        <v>511</v>
      </c>
      <c r="Q13" s="2" t="s">
        <v>514</v>
      </c>
      <c r="S13" s="2" t="s">
        <v>257</v>
      </c>
      <c r="BB13" s="2" t="s">
        <v>257</v>
      </c>
      <c r="CI13" s="2" t="s">
        <v>306</v>
      </c>
    </row>
    <row r="14" spans="1:87">
      <c r="A14" s="2" t="s">
        <v>47</v>
      </c>
      <c r="B14" s="3" t="s">
        <v>428</v>
      </c>
      <c r="C14" s="3" t="s">
        <v>305</v>
      </c>
      <c r="D14" s="3" t="s">
        <v>320</v>
      </c>
      <c r="E14" s="3" t="s">
        <v>518</v>
      </c>
      <c r="F14" s="3" t="s">
        <v>423</v>
      </c>
      <c r="G14" s="3" t="s">
        <v>519</v>
      </c>
      <c r="H14" s="3" t="s">
        <v>520</v>
      </c>
      <c r="I14" s="3" t="s">
        <v>522</v>
      </c>
      <c r="J14" s="3" t="s">
        <v>464</v>
      </c>
      <c r="K14" s="3" t="s">
        <v>370</v>
      </c>
      <c r="L14" s="3" t="s">
        <v>257</v>
      </c>
      <c r="M14" s="3" t="s">
        <v>365</v>
      </c>
      <c r="N14" s="3" t="s">
        <v>290</v>
      </c>
      <c r="O14" s="3" t="s">
        <v>440</v>
      </c>
      <c r="Q14" s="2" t="s">
        <v>527</v>
      </c>
      <c r="AA14" s="2" t="s">
        <v>257</v>
      </c>
      <c r="CI14" s="2" t="s">
        <v>257</v>
      </c>
    </row>
    <row r="15" spans="1:87">
      <c r="A15" s="2" t="s">
        <v>48</v>
      </c>
      <c r="B15" s="3" t="s">
        <v>399</v>
      </c>
      <c r="C15" s="3" t="s">
        <v>316</v>
      </c>
      <c r="D15" s="3" t="s">
        <v>431</v>
      </c>
      <c r="E15" s="3" t="s">
        <v>532</v>
      </c>
      <c r="F15" s="3" t="s">
        <v>343</v>
      </c>
      <c r="G15" s="3" t="s">
        <v>535</v>
      </c>
      <c r="H15" s="3" t="s">
        <v>537</v>
      </c>
      <c r="I15" s="3" t="s">
        <v>368</v>
      </c>
      <c r="J15" s="3" t="s">
        <v>539</v>
      </c>
      <c r="K15" s="3" t="s">
        <v>275</v>
      </c>
      <c r="L15" s="3" t="s">
        <v>290</v>
      </c>
      <c r="M15" s="3" t="s">
        <v>522</v>
      </c>
      <c r="N15" s="3" t="s">
        <v>257</v>
      </c>
      <c r="O15" s="3" t="s">
        <v>541</v>
      </c>
      <c r="Q15" s="2" t="s">
        <v>168</v>
      </c>
      <c r="V15" s="2" t="s">
        <v>257</v>
      </c>
      <c r="CI15" s="2" t="s">
        <v>257</v>
      </c>
    </row>
    <row r="16" spans="1:87">
      <c r="A16" s="2" t="s">
        <v>132</v>
      </c>
      <c r="B16" s="3" t="s">
        <v>421</v>
      </c>
      <c r="C16" s="3" t="s">
        <v>267</v>
      </c>
      <c r="D16" s="3" t="s">
        <v>440</v>
      </c>
      <c r="E16" s="3" t="s">
        <v>548</v>
      </c>
      <c r="F16" s="3" t="s">
        <v>442</v>
      </c>
      <c r="G16" s="3" t="s">
        <v>374</v>
      </c>
      <c r="H16" s="3" t="s">
        <v>551</v>
      </c>
      <c r="I16" s="3" t="s">
        <v>313</v>
      </c>
      <c r="J16" s="3" t="s">
        <v>338</v>
      </c>
      <c r="K16" s="3" t="s">
        <v>296</v>
      </c>
      <c r="L16" s="3" t="s">
        <v>306</v>
      </c>
      <c r="M16" s="3" t="s">
        <v>556</v>
      </c>
      <c r="N16" s="3" t="s">
        <v>257</v>
      </c>
      <c r="O16" s="3" t="s">
        <v>311</v>
      </c>
      <c r="Q16" s="2" t="s">
        <v>183</v>
      </c>
      <c r="BA16" s="2" t="s">
        <v>257</v>
      </c>
      <c r="CI16" s="2" t="s">
        <v>257</v>
      </c>
    </row>
    <row r="17" spans="1:87">
      <c r="A17" s="2" t="s">
        <v>136</v>
      </c>
      <c r="B17" s="3" t="s">
        <v>291</v>
      </c>
      <c r="C17" s="3" t="s">
        <v>296</v>
      </c>
      <c r="D17" s="3" t="s">
        <v>448</v>
      </c>
      <c r="E17" s="3" t="s">
        <v>360</v>
      </c>
      <c r="F17" s="3" t="s">
        <v>449</v>
      </c>
      <c r="G17" s="3" t="s">
        <v>450</v>
      </c>
      <c r="H17" s="3" t="s">
        <v>564</v>
      </c>
      <c r="I17" s="3" t="s">
        <v>368</v>
      </c>
      <c r="J17" s="3" t="s">
        <v>421</v>
      </c>
      <c r="K17" s="3" t="s">
        <v>271</v>
      </c>
      <c r="L17" s="3" t="s">
        <v>306</v>
      </c>
      <c r="M17" s="3" t="s">
        <v>567</v>
      </c>
      <c r="N17" s="3" t="s">
        <v>290</v>
      </c>
      <c r="O17" s="3" t="s">
        <v>570</v>
      </c>
      <c r="Q17" s="2" t="s">
        <v>573</v>
      </c>
      <c r="BA17" s="2" t="s">
        <v>257</v>
      </c>
      <c r="CI17" s="2" t="s">
        <v>257</v>
      </c>
    </row>
    <row r="18" spans="1:87">
      <c r="A18" s="2" t="s">
        <v>140</v>
      </c>
      <c r="B18" s="3" t="s">
        <v>380</v>
      </c>
      <c r="C18" s="3" t="s">
        <v>315</v>
      </c>
      <c r="D18" s="3" t="s">
        <v>456</v>
      </c>
      <c r="E18" s="3" t="s">
        <v>577</v>
      </c>
      <c r="F18" s="3" t="s">
        <v>458</v>
      </c>
      <c r="G18" s="3" t="s">
        <v>460</v>
      </c>
      <c r="H18" s="3" t="s">
        <v>582</v>
      </c>
      <c r="I18" s="3" t="s">
        <v>584</v>
      </c>
      <c r="J18" s="3" t="s">
        <v>536</v>
      </c>
      <c r="K18" s="3" t="s">
        <v>275</v>
      </c>
      <c r="L18" s="3" t="s">
        <v>271</v>
      </c>
      <c r="M18" s="3" t="s">
        <v>436</v>
      </c>
      <c r="N18" s="3" t="s">
        <v>257</v>
      </c>
      <c r="O18" s="3" t="s">
        <v>587</v>
      </c>
      <c r="Q18" s="2" t="s">
        <v>588</v>
      </c>
      <c r="BU18" s="2" t="s">
        <v>257</v>
      </c>
      <c r="CI18" s="2" t="s">
        <v>257</v>
      </c>
    </row>
    <row r="19" spans="1:87">
      <c r="A19" s="2" t="s">
        <v>144</v>
      </c>
      <c r="B19" s="3" t="s">
        <v>428</v>
      </c>
      <c r="C19" s="3" t="s">
        <v>296</v>
      </c>
      <c r="D19" s="3" t="s">
        <v>448</v>
      </c>
      <c r="E19" s="3" t="s">
        <v>596</v>
      </c>
      <c r="F19" s="3" t="s">
        <v>471</v>
      </c>
      <c r="G19" s="3" t="s">
        <v>597</v>
      </c>
      <c r="H19" s="3" t="s">
        <v>598</v>
      </c>
      <c r="I19" s="3" t="s">
        <v>392</v>
      </c>
      <c r="J19" s="3" t="s">
        <v>287</v>
      </c>
      <c r="K19" s="3" t="s">
        <v>296</v>
      </c>
      <c r="L19" s="3" t="s">
        <v>271</v>
      </c>
      <c r="M19" s="3" t="s">
        <v>600</v>
      </c>
      <c r="N19" s="3" t="s">
        <v>296</v>
      </c>
      <c r="O19" s="3" t="s">
        <v>605</v>
      </c>
      <c r="Q19" s="2" t="s">
        <v>606</v>
      </c>
      <c r="Y19" s="2" t="s">
        <v>257</v>
      </c>
      <c r="CI19" s="2" t="s">
        <v>257</v>
      </c>
    </row>
    <row r="20" spans="1:87">
      <c r="A20" s="2" t="s">
        <v>146</v>
      </c>
      <c r="B20" s="3" t="s">
        <v>611</v>
      </c>
      <c r="C20" s="3" t="s">
        <v>318</v>
      </c>
      <c r="D20" s="3" t="s">
        <v>485</v>
      </c>
      <c r="E20" s="3" t="s">
        <v>578</v>
      </c>
      <c r="F20" s="3" t="s">
        <v>281</v>
      </c>
      <c r="G20" s="3" t="s">
        <v>472</v>
      </c>
      <c r="H20" s="3" t="s">
        <v>614</v>
      </c>
      <c r="I20" s="3" t="s">
        <v>465</v>
      </c>
      <c r="J20" s="3" t="s">
        <v>341</v>
      </c>
      <c r="K20" s="3" t="s">
        <v>273</v>
      </c>
      <c r="L20" s="3" t="s">
        <v>257</v>
      </c>
      <c r="M20" s="3" t="s">
        <v>617</v>
      </c>
      <c r="N20" s="3" t="s">
        <v>290</v>
      </c>
      <c r="O20" s="3" t="s">
        <v>618</v>
      </c>
      <c r="Q20" s="2" t="s">
        <v>619</v>
      </c>
      <c r="U20" s="2" t="s">
        <v>257</v>
      </c>
      <c r="CI20" s="2" t="s">
        <v>257</v>
      </c>
    </row>
    <row r="21" spans="1:87">
      <c r="A21" s="2" t="s">
        <v>149</v>
      </c>
      <c r="B21" s="3" t="s">
        <v>492</v>
      </c>
      <c r="C21" s="3" t="s">
        <v>303</v>
      </c>
      <c r="D21" s="3" t="s">
        <v>494</v>
      </c>
      <c r="E21" s="3" t="s">
        <v>496</v>
      </c>
      <c r="F21" s="3" t="s">
        <v>497</v>
      </c>
      <c r="G21" s="3" t="s">
        <v>499</v>
      </c>
      <c r="H21" s="3" t="s">
        <v>627</v>
      </c>
      <c r="I21" s="3" t="s">
        <v>628</v>
      </c>
      <c r="J21" s="3" t="s">
        <v>629</v>
      </c>
      <c r="K21" s="3" t="s">
        <v>296</v>
      </c>
      <c r="L21" s="3" t="s">
        <v>271</v>
      </c>
      <c r="M21" s="3" t="s">
        <v>553</v>
      </c>
      <c r="N21" s="3" t="s">
        <v>290</v>
      </c>
      <c r="O21" s="3" t="s">
        <v>633</v>
      </c>
      <c r="Q21" s="2" t="s">
        <v>635</v>
      </c>
      <c r="W21" s="2" t="s">
        <v>257</v>
      </c>
      <c r="CI21" s="2" t="s">
        <v>257</v>
      </c>
    </row>
    <row r="22" spans="1:87">
      <c r="A22" s="2" t="s">
        <v>151</v>
      </c>
      <c r="B22" s="3" t="s">
        <v>267</v>
      </c>
      <c r="C22" s="3" t="s">
        <v>290</v>
      </c>
      <c r="D22" s="3" t="s">
        <v>509</v>
      </c>
      <c r="E22" s="3" t="s">
        <v>319</v>
      </c>
      <c r="F22" s="3" t="s">
        <v>510</v>
      </c>
      <c r="G22" s="3" t="s">
        <v>512</v>
      </c>
      <c r="H22" s="3" t="s">
        <v>651</v>
      </c>
      <c r="I22" s="3" t="s">
        <v>323</v>
      </c>
      <c r="J22" s="3" t="s">
        <v>406</v>
      </c>
      <c r="K22" s="3" t="s">
        <v>290</v>
      </c>
      <c r="L22" s="3" t="s">
        <v>257</v>
      </c>
      <c r="M22" s="3" t="s">
        <v>287</v>
      </c>
      <c r="N22" s="3" t="s">
        <v>290</v>
      </c>
      <c r="O22" s="3" t="s">
        <v>652</v>
      </c>
      <c r="Q22" s="2" t="s">
        <v>653</v>
      </c>
      <c r="AL22" s="2" t="s">
        <v>257</v>
      </c>
      <c r="CI22" s="2" t="s">
        <v>257</v>
      </c>
    </row>
    <row r="23" spans="1:87">
      <c r="A23" s="2" t="s">
        <v>153</v>
      </c>
      <c r="B23" s="3" t="s">
        <v>475</v>
      </c>
      <c r="C23" s="3" t="s">
        <v>303</v>
      </c>
      <c r="D23" s="3" t="s">
        <v>521</v>
      </c>
      <c r="E23" s="3" t="s">
        <v>360</v>
      </c>
      <c r="F23" s="3" t="s">
        <v>523</v>
      </c>
      <c r="G23" s="3" t="s">
        <v>524</v>
      </c>
      <c r="H23" s="3" t="s">
        <v>663</v>
      </c>
      <c r="I23" s="3" t="s">
        <v>555</v>
      </c>
      <c r="J23" s="3" t="s">
        <v>358</v>
      </c>
      <c r="K23" s="3" t="s">
        <v>273</v>
      </c>
      <c r="L23" s="3" t="s">
        <v>290</v>
      </c>
      <c r="M23" s="3" t="s">
        <v>665</v>
      </c>
      <c r="N23" s="3" t="s">
        <v>290</v>
      </c>
      <c r="O23" s="3" t="s">
        <v>666</v>
      </c>
      <c r="Q23" s="2" t="s">
        <v>668</v>
      </c>
      <c r="AF23" s="2" t="s">
        <v>257</v>
      </c>
      <c r="CI23" s="2" t="s">
        <v>257</v>
      </c>
    </row>
    <row r="24" spans="1:87">
      <c r="A24" s="2" t="s">
        <v>155</v>
      </c>
      <c r="B24" s="3" t="s">
        <v>279</v>
      </c>
      <c r="C24" s="3" t="s">
        <v>296</v>
      </c>
      <c r="D24" s="3" t="s">
        <v>531</v>
      </c>
      <c r="E24" s="3" t="s">
        <v>386</v>
      </c>
      <c r="F24" s="3" t="s">
        <v>332</v>
      </c>
      <c r="G24" s="3" t="s">
        <v>677</v>
      </c>
      <c r="H24" s="3" t="s">
        <v>415</v>
      </c>
      <c r="I24" s="3" t="s">
        <v>345</v>
      </c>
      <c r="J24" s="3" t="s">
        <v>338</v>
      </c>
      <c r="K24" s="3" t="s">
        <v>273</v>
      </c>
      <c r="L24" s="3" t="s">
        <v>290</v>
      </c>
      <c r="M24" s="3" t="s">
        <v>683</v>
      </c>
      <c r="N24" s="3" t="s">
        <v>290</v>
      </c>
      <c r="O24" s="3" t="s">
        <v>326</v>
      </c>
      <c r="Q24" s="2" t="s">
        <v>684</v>
      </c>
      <c r="AV24" s="2" t="s">
        <v>257</v>
      </c>
      <c r="CI24" s="2" t="s">
        <v>257</v>
      </c>
    </row>
    <row r="25" spans="1:87">
      <c r="A25" s="2" t="s">
        <v>156</v>
      </c>
      <c r="B25" s="3" t="s">
        <v>368</v>
      </c>
      <c r="C25" s="3" t="s">
        <v>273</v>
      </c>
      <c r="D25" s="3" t="s">
        <v>542</v>
      </c>
      <c r="E25" s="3" t="s">
        <v>543</v>
      </c>
      <c r="F25" s="3" t="s">
        <v>544</v>
      </c>
      <c r="G25" s="3" t="s">
        <v>545</v>
      </c>
      <c r="H25" s="3" t="s">
        <v>691</v>
      </c>
      <c r="I25" s="3" t="s">
        <v>394</v>
      </c>
      <c r="J25" s="3" t="s">
        <v>288</v>
      </c>
      <c r="K25" s="3" t="s">
        <v>275</v>
      </c>
      <c r="L25" s="3" t="s">
        <v>306</v>
      </c>
      <c r="M25" s="3" t="s">
        <v>522</v>
      </c>
      <c r="N25" s="3" t="s">
        <v>290</v>
      </c>
      <c r="O25" s="3" t="s">
        <v>605</v>
      </c>
      <c r="Q25" s="2" t="s">
        <v>697</v>
      </c>
      <c r="AQ25" s="2" t="s">
        <v>257</v>
      </c>
      <c r="CI25" s="2" t="s">
        <v>257</v>
      </c>
    </row>
    <row r="26" spans="1:87">
      <c r="A26" s="2" t="s">
        <v>159</v>
      </c>
      <c r="B26" s="3" t="s">
        <v>307</v>
      </c>
      <c r="C26" s="3" t="s">
        <v>273</v>
      </c>
      <c r="D26" s="3" t="s">
        <v>550</v>
      </c>
      <c r="E26" s="3" t="s">
        <v>381</v>
      </c>
      <c r="F26" s="3" t="s">
        <v>552</v>
      </c>
      <c r="G26" s="3" t="s">
        <v>519</v>
      </c>
      <c r="H26" s="3" t="s">
        <v>703</v>
      </c>
      <c r="I26" s="3" t="s">
        <v>341</v>
      </c>
      <c r="J26" s="3" t="s">
        <v>417</v>
      </c>
      <c r="K26" s="3" t="s">
        <v>271</v>
      </c>
      <c r="L26" s="3" t="s">
        <v>257</v>
      </c>
      <c r="M26" s="3" t="s">
        <v>706</v>
      </c>
      <c r="N26" s="3" t="s">
        <v>290</v>
      </c>
      <c r="O26" s="3" t="s">
        <v>707</v>
      </c>
      <c r="Q26" s="2" t="s">
        <v>708</v>
      </c>
      <c r="BN26" s="2" t="s">
        <v>257</v>
      </c>
      <c r="BO26" s="2" t="s">
        <v>257</v>
      </c>
      <c r="CI26" s="2" t="s">
        <v>306</v>
      </c>
    </row>
    <row r="27" spans="1:87">
      <c r="A27" s="2" t="s">
        <v>160</v>
      </c>
      <c r="B27" s="3" t="s">
        <v>307</v>
      </c>
      <c r="C27" s="3" t="s">
        <v>370</v>
      </c>
      <c r="D27" s="3" t="s">
        <v>558</v>
      </c>
      <c r="E27" s="3" t="s">
        <v>559</v>
      </c>
      <c r="F27" s="3" t="s">
        <v>560</v>
      </c>
      <c r="G27" s="3" t="s">
        <v>561</v>
      </c>
      <c r="H27" s="3" t="s">
        <v>711</v>
      </c>
      <c r="I27" s="3" t="s">
        <v>344</v>
      </c>
      <c r="J27" s="3" t="s">
        <v>394</v>
      </c>
      <c r="K27" s="3" t="s">
        <v>273</v>
      </c>
      <c r="L27" s="3" t="s">
        <v>306</v>
      </c>
      <c r="M27" s="3" t="s">
        <v>314</v>
      </c>
      <c r="N27" s="3" t="s">
        <v>290</v>
      </c>
      <c r="O27" s="3" t="s">
        <v>714</v>
      </c>
      <c r="Q27" s="2" t="s">
        <v>715</v>
      </c>
      <c r="T27" s="2" t="s">
        <v>257</v>
      </c>
      <c r="AP27" s="2" t="s">
        <v>257</v>
      </c>
      <c r="BO27" s="2" t="s">
        <v>257</v>
      </c>
      <c r="CI27" s="2" t="s">
        <v>271</v>
      </c>
    </row>
    <row r="28" spans="1:87">
      <c r="A28" s="2" t="s">
        <v>161</v>
      </c>
      <c r="B28" s="3" t="s">
        <v>416</v>
      </c>
      <c r="C28" s="3" t="s">
        <v>260</v>
      </c>
      <c r="D28" s="3" t="s">
        <v>568</v>
      </c>
      <c r="E28" s="3" t="s">
        <v>674</v>
      </c>
      <c r="F28" s="3" t="s">
        <v>571</v>
      </c>
      <c r="G28" s="3" t="s">
        <v>718</v>
      </c>
      <c r="H28" s="3" t="s">
        <v>719</v>
      </c>
      <c r="I28" s="3" t="s">
        <v>720</v>
      </c>
      <c r="J28" s="3" t="s">
        <v>380</v>
      </c>
      <c r="K28" s="3" t="s">
        <v>306</v>
      </c>
      <c r="L28" s="3" t="s">
        <v>290</v>
      </c>
      <c r="M28" s="3" t="s">
        <v>404</v>
      </c>
      <c r="N28" s="3" t="s">
        <v>290</v>
      </c>
      <c r="O28" s="3" t="s">
        <v>725</v>
      </c>
      <c r="Q28" s="2" t="s">
        <v>726</v>
      </c>
      <c r="BY28" s="2" t="s">
        <v>257</v>
      </c>
      <c r="CC28" s="2" t="s">
        <v>257</v>
      </c>
      <c r="CI28" s="2" t="s">
        <v>306</v>
      </c>
    </row>
    <row r="29" spans="1:87">
      <c r="A29" s="2" t="s">
        <v>164</v>
      </c>
      <c r="B29" s="3" t="s">
        <v>278</v>
      </c>
      <c r="C29" s="3" t="s">
        <v>318</v>
      </c>
      <c r="D29" s="3" t="s">
        <v>542</v>
      </c>
      <c r="E29" s="3" t="s">
        <v>576</v>
      </c>
      <c r="F29" s="3" t="s">
        <v>578</v>
      </c>
      <c r="G29" s="3" t="s">
        <v>579</v>
      </c>
      <c r="H29" s="3" t="s">
        <v>728</v>
      </c>
      <c r="I29" s="3" t="s">
        <v>421</v>
      </c>
      <c r="J29" s="3" t="s">
        <v>287</v>
      </c>
      <c r="K29" s="3" t="s">
        <v>296</v>
      </c>
      <c r="L29" s="3" t="s">
        <v>306</v>
      </c>
      <c r="M29" s="3" t="s">
        <v>650</v>
      </c>
      <c r="N29" s="3" t="s">
        <v>257</v>
      </c>
      <c r="O29" s="3" t="s">
        <v>558</v>
      </c>
      <c r="Q29" s="2" t="s">
        <v>733</v>
      </c>
      <c r="BS29" s="2" t="s">
        <v>257</v>
      </c>
      <c r="CI29" s="2" t="s">
        <v>257</v>
      </c>
    </row>
    <row r="30" spans="1:87">
      <c r="A30" s="2" t="s">
        <v>165</v>
      </c>
      <c r="B30" s="3" t="s">
        <v>704</v>
      </c>
      <c r="C30" s="3" t="s">
        <v>296</v>
      </c>
      <c r="D30" s="3" t="s">
        <v>590</v>
      </c>
      <c r="E30" s="3" t="s">
        <v>610</v>
      </c>
      <c r="F30" s="3" t="s">
        <v>592</v>
      </c>
      <c r="G30" s="3" t="s">
        <v>593</v>
      </c>
      <c r="H30" s="3" t="s">
        <v>736</v>
      </c>
      <c r="I30" s="3" t="s">
        <v>313</v>
      </c>
      <c r="J30" s="3" t="s">
        <v>738</v>
      </c>
      <c r="K30" s="3" t="s">
        <v>306</v>
      </c>
      <c r="L30" s="3" t="s">
        <v>306</v>
      </c>
      <c r="M30" s="3" t="s">
        <v>739</v>
      </c>
      <c r="N30" s="3" t="s">
        <v>257</v>
      </c>
      <c r="O30" s="3" t="s">
        <v>740</v>
      </c>
      <c r="Q30" s="2" t="s">
        <v>439</v>
      </c>
      <c r="AH30" s="2" t="s">
        <v>257</v>
      </c>
      <c r="CI30" s="2" t="s">
        <v>257</v>
      </c>
    </row>
    <row r="31" spans="1:87">
      <c r="A31" s="2" t="s">
        <v>167</v>
      </c>
      <c r="B31" s="3" t="s">
        <v>312</v>
      </c>
      <c r="C31" s="3" t="s">
        <v>435</v>
      </c>
      <c r="D31" s="3" t="s">
        <v>602</v>
      </c>
      <c r="E31" s="3" t="s">
        <v>603</v>
      </c>
      <c r="F31" s="3" t="s">
        <v>604</v>
      </c>
      <c r="G31" s="3" t="s">
        <v>487</v>
      </c>
      <c r="H31" s="3" t="s">
        <v>742</v>
      </c>
      <c r="I31" s="3" t="s">
        <v>492</v>
      </c>
      <c r="J31" s="3" t="s">
        <v>361</v>
      </c>
      <c r="K31" s="3" t="s">
        <v>275</v>
      </c>
      <c r="L31" s="3" t="s">
        <v>257</v>
      </c>
      <c r="M31" s="3" t="s">
        <v>744</v>
      </c>
      <c r="N31" s="3" t="s">
        <v>290</v>
      </c>
      <c r="O31" s="3" t="s">
        <v>746</v>
      </c>
      <c r="Q31" s="2" t="s">
        <v>748</v>
      </c>
      <c r="AE31" s="2" t="s">
        <v>257</v>
      </c>
      <c r="CI31" s="2" t="s">
        <v>257</v>
      </c>
    </row>
    <row r="32" spans="1:87">
      <c r="A32" s="2" t="s">
        <v>169</v>
      </c>
      <c r="B32" s="3" t="s">
        <v>377</v>
      </c>
      <c r="C32" s="3" t="s">
        <v>271</v>
      </c>
      <c r="D32" s="3" t="s">
        <v>612</v>
      </c>
      <c r="E32" s="3" t="s">
        <v>751</v>
      </c>
      <c r="F32" s="3" t="s">
        <v>613</v>
      </c>
      <c r="G32" s="3" t="s">
        <v>752</v>
      </c>
      <c r="H32" s="3" t="s">
        <v>666</v>
      </c>
      <c r="I32" s="3" t="s">
        <v>608</v>
      </c>
      <c r="J32" s="3" t="s">
        <v>322</v>
      </c>
      <c r="K32" s="3" t="s">
        <v>306</v>
      </c>
      <c r="L32" s="3" t="s">
        <v>257</v>
      </c>
      <c r="M32" s="3" t="s">
        <v>611</v>
      </c>
      <c r="N32" s="3" t="s">
        <v>290</v>
      </c>
      <c r="O32" s="3" t="s">
        <v>326</v>
      </c>
      <c r="Q32" s="2" t="s">
        <v>754</v>
      </c>
      <c r="AT32" s="2" t="s">
        <v>257</v>
      </c>
      <c r="CI32" s="2" t="s">
        <v>257</v>
      </c>
    </row>
    <row r="33" spans="1:87">
      <c r="A33" s="2" t="s">
        <v>170</v>
      </c>
      <c r="B33" s="3" t="s">
        <v>291</v>
      </c>
      <c r="C33" s="3" t="s">
        <v>296</v>
      </c>
      <c r="D33" s="3" t="s">
        <v>620</v>
      </c>
      <c r="E33" s="3" t="s">
        <v>758</v>
      </c>
      <c r="F33" s="3" t="s">
        <v>623</v>
      </c>
      <c r="G33" s="3" t="s">
        <v>759</v>
      </c>
      <c r="H33" s="3" t="s">
        <v>760</v>
      </c>
      <c r="I33" s="3" t="s">
        <v>287</v>
      </c>
      <c r="J33" s="3" t="s">
        <v>555</v>
      </c>
      <c r="K33" s="3" t="s">
        <v>260</v>
      </c>
      <c r="L33" s="3" t="s">
        <v>306</v>
      </c>
      <c r="M33" s="3" t="s">
        <v>464</v>
      </c>
      <c r="N33" s="3" t="s">
        <v>290</v>
      </c>
      <c r="O33" s="3" t="s">
        <v>762</v>
      </c>
      <c r="Q33" s="2" t="s">
        <v>763</v>
      </c>
      <c r="T33" s="2" t="s">
        <v>257</v>
      </c>
      <c r="CI33" s="2" t="s">
        <v>257</v>
      </c>
    </row>
    <row r="34" spans="1:87">
      <c r="A34" s="2" t="s">
        <v>173</v>
      </c>
      <c r="B34" s="3" t="s">
        <v>464</v>
      </c>
      <c r="C34" s="3" t="s">
        <v>406</v>
      </c>
      <c r="D34" s="3" t="s">
        <v>630</v>
      </c>
      <c r="E34" s="3" t="s">
        <v>768</v>
      </c>
      <c r="F34" s="3" t="s">
        <v>631</v>
      </c>
      <c r="G34" s="3" t="s">
        <v>770</v>
      </c>
      <c r="H34" s="3" t="s">
        <v>771</v>
      </c>
      <c r="I34" s="3" t="s">
        <v>380</v>
      </c>
      <c r="J34" s="3" t="s">
        <v>772</v>
      </c>
      <c r="K34" s="3" t="s">
        <v>358</v>
      </c>
      <c r="L34" s="3" t="s">
        <v>306</v>
      </c>
      <c r="M34" s="3" t="s">
        <v>774</v>
      </c>
      <c r="N34" s="3" t="s">
        <v>257</v>
      </c>
      <c r="O34" s="3" t="s">
        <v>693</v>
      </c>
      <c r="Q34" s="2" t="s">
        <v>775</v>
      </c>
      <c r="AC34" s="2" t="s">
        <v>257</v>
      </c>
      <c r="CI34" s="2" t="s">
        <v>257</v>
      </c>
    </row>
    <row r="35" spans="1:87">
      <c r="A35" s="2" t="s">
        <v>174</v>
      </c>
      <c r="B35" s="3" t="s">
        <v>779</v>
      </c>
      <c r="C35" s="3" t="s">
        <v>273</v>
      </c>
      <c r="D35" s="3" t="s">
        <v>639</v>
      </c>
      <c r="E35" s="3" t="s">
        <v>781</v>
      </c>
      <c r="F35" s="3" t="s">
        <v>641</v>
      </c>
      <c r="G35" s="3" t="s">
        <v>374</v>
      </c>
      <c r="H35" s="3" t="s">
        <v>782</v>
      </c>
      <c r="I35" s="3" t="s">
        <v>269</v>
      </c>
      <c r="J35" s="3" t="s">
        <v>295</v>
      </c>
      <c r="K35" s="3" t="s">
        <v>275</v>
      </c>
      <c r="L35" s="3" t="s">
        <v>273</v>
      </c>
      <c r="M35" s="3" t="s">
        <v>774</v>
      </c>
      <c r="N35" s="3" t="s">
        <v>290</v>
      </c>
      <c r="O35" s="3" t="s">
        <v>791</v>
      </c>
      <c r="Q35" s="2" t="s">
        <v>792</v>
      </c>
      <c r="AE35" s="2" t="s">
        <v>257</v>
      </c>
      <c r="CI35" s="2" t="s">
        <v>257</v>
      </c>
    </row>
    <row r="36" spans="1:87">
      <c r="A36" s="2" t="s">
        <v>175</v>
      </c>
      <c r="B36" s="3" t="s">
        <v>435</v>
      </c>
      <c r="C36" s="3" t="s">
        <v>306</v>
      </c>
      <c r="D36" s="3" t="s">
        <v>647</v>
      </c>
      <c r="E36" s="3" t="s">
        <v>648</v>
      </c>
      <c r="F36" s="3" t="s">
        <v>508</v>
      </c>
      <c r="G36" s="3" t="s">
        <v>649</v>
      </c>
      <c r="H36" s="3" t="s">
        <v>797</v>
      </c>
      <c r="I36" s="3" t="s">
        <v>435</v>
      </c>
      <c r="J36" s="3" t="s">
        <v>399</v>
      </c>
      <c r="K36" s="3" t="s">
        <v>306</v>
      </c>
      <c r="L36" s="3" t="s">
        <v>290</v>
      </c>
      <c r="M36" s="3" t="s">
        <v>539</v>
      </c>
      <c r="N36" s="3" t="s">
        <v>290</v>
      </c>
      <c r="O36" s="3" t="s">
        <v>806</v>
      </c>
      <c r="Q36" s="2" t="s">
        <v>808</v>
      </c>
      <c r="R36" s="2" t="s">
        <v>257</v>
      </c>
      <c r="CI36" s="2" t="s">
        <v>257</v>
      </c>
    </row>
    <row r="37" spans="1:87">
      <c r="A37" s="2" t="s">
        <v>178</v>
      </c>
      <c r="B37" s="3" t="s">
        <v>315</v>
      </c>
      <c r="C37" s="3" t="s">
        <v>260</v>
      </c>
      <c r="D37" s="3" t="s">
        <v>654</v>
      </c>
      <c r="E37" s="3" t="s">
        <v>326</v>
      </c>
      <c r="F37" s="3" t="s">
        <v>655</v>
      </c>
      <c r="G37" s="3" t="s">
        <v>656</v>
      </c>
      <c r="H37" s="3" t="s">
        <v>813</v>
      </c>
      <c r="I37" s="3" t="s">
        <v>270</v>
      </c>
      <c r="J37" s="3" t="s">
        <v>539</v>
      </c>
      <c r="K37" s="3" t="s">
        <v>318</v>
      </c>
      <c r="L37" s="3" t="s">
        <v>290</v>
      </c>
      <c r="M37" s="3" t="s">
        <v>817</v>
      </c>
      <c r="N37" s="3" t="s">
        <v>290</v>
      </c>
      <c r="O37" s="3" t="s">
        <v>818</v>
      </c>
      <c r="Q37" s="2" t="s">
        <v>819</v>
      </c>
      <c r="BA37" s="2" t="s">
        <v>257</v>
      </c>
      <c r="CI37" s="2" t="s">
        <v>257</v>
      </c>
    </row>
    <row r="38" spans="1:87">
      <c r="A38" s="2" t="s">
        <v>179</v>
      </c>
      <c r="B38" s="3" t="s">
        <v>306</v>
      </c>
      <c r="C38" s="3" t="s">
        <v>275</v>
      </c>
      <c r="D38" s="3" t="s">
        <v>661</v>
      </c>
      <c r="E38" s="3" t="s">
        <v>580</v>
      </c>
      <c r="F38" s="3" t="s">
        <v>662</v>
      </c>
      <c r="G38" s="3" t="s">
        <v>443</v>
      </c>
      <c r="H38" s="3" t="s">
        <v>464</v>
      </c>
      <c r="I38" s="3" t="s">
        <v>275</v>
      </c>
      <c r="J38" s="3" t="s">
        <v>318</v>
      </c>
      <c r="K38" s="3" t="s">
        <v>290</v>
      </c>
      <c r="L38" s="3" t="s">
        <v>290</v>
      </c>
      <c r="M38" s="3" t="s">
        <v>358</v>
      </c>
      <c r="N38" s="3" t="s">
        <v>290</v>
      </c>
      <c r="O38" s="3" t="s">
        <v>536</v>
      </c>
      <c r="Q38" s="2" t="s">
        <v>121</v>
      </c>
      <c r="AN38" s="2" t="s">
        <v>306</v>
      </c>
      <c r="CI38" s="2" t="s">
        <v>306</v>
      </c>
    </row>
    <row r="39" spans="1:87">
      <c r="A39" s="2" t="s">
        <v>180</v>
      </c>
      <c r="B39" s="3" t="s">
        <v>380</v>
      </c>
      <c r="C39" s="3" t="s">
        <v>260</v>
      </c>
      <c r="D39" s="3" t="s">
        <v>667</v>
      </c>
      <c r="E39" s="3" t="s">
        <v>669</v>
      </c>
      <c r="F39" s="3" t="s">
        <v>670</v>
      </c>
      <c r="G39" s="3" t="s">
        <v>671</v>
      </c>
      <c r="H39" s="3" t="s">
        <v>845</v>
      </c>
      <c r="I39" s="3" t="s">
        <v>380</v>
      </c>
      <c r="J39" s="3" t="s">
        <v>347</v>
      </c>
      <c r="K39" s="3" t="s">
        <v>306</v>
      </c>
      <c r="L39" s="3" t="s">
        <v>257</v>
      </c>
      <c r="M39" s="3" t="s">
        <v>451</v>
      </c>
      <c r="N39" s="3" t="s">
        <v>290</v>
      </c>
      <c r="O39" s="3" t="s">
        <v>850</v>
      </c>
      <c r="Q39" s="2" t="s">
        <v>851</v>
      </c>
      <c r="Z39" s="2" t="s">
        <v>257</v>
      </c>
      <c r="CI39" s="2" t="s">
        <v>257</v>
      </c>
    </row>
    <row r="40" spans="1:87">
      <c r="A40" s="2" t="s">
        <v>182</v>
      </c>
      <c r="B40" s="3" t="s">
        <v>853</v>
      </c>
      <c r="C40" s="3" t="s">
        <v>318</v>
      </c>
      <c r="D40" s="3" t="s">
        <v>678</v>
      </c>
      <c r="E40" s="3" t="s">
        <v>324</v>
      </c>
      <c r="F40" s="3" t="s">
        <v>680</v>
      </c>
      <c r="G40" s="3" t="s">
        <v>856</v>
      </c>
      <c r="H40" s="3" t="s">
        <v>550</v>
      </c>
      <c r="I40" s="3" t="s">
        <v>347</v>
      </c>
      <c r="J40" s="3" t="s">
        <v>416</v>
      </c>
      <c r="K40" s="3" t="s">
        <v>275</v>
      </c>
      <c r="L40" s="3" t="s">
        <v>273</v>
      </c>
      <c r="M40" s="3" t="s">
        <v>436</v>
      </c>
      <c r="N40" s="3" t="s">
        <v>271</v>
      </c>
      <c r="O40" s="3" t="s">
        <v>858</v>
      </c>
      <c r="Q40" s="2" t="s">
        <v>859</v>
      </c>
      <c r="R40" s="2" t="s">
        <v>257</v>
      </c>
      <c r="CI40" s="2" t="s">
        <v>257</v>
      </c>
    </row>
    <row r="41" spans="1:87">
      <c r="A41" s="2" t="s">
        <v>184</v>
      </c>
      <c r="B41" s="3" t="s">
        <v>738</v>
      </c>
      <c r="C41" s="3" t="s">
        <v>267</v>
      </c>
      <c r="D41" s="3" t="s">
        <v>330</v>
      </c>
      <c r="E41" s="3" t="s">
        <v>861</v>
      </c>
      <c r="F41" s="3" t="s">
        <v>687</v>
      </c>
      <c r="G41" s="3" t="s">
        <v>862</v>
      </c>
      <c r="H41" s="3" t="s">
        <v>357</v>
      </c>
      <c r="I41" s="3" t="s">
        <v>394</v>
      </c>
      <c r="J41" s="3" t="s">
        <v>338</v>
      </c>
      <c r="K41" s="3" t="s">
        <v>271</v>
      </c>
      <c r="L41" s="3" t="s">
        <v>273</v>
      </c>
      <c r="M41" s="3" t="s">
        <v>648</v>
      </c>
      <c r="N41" s="3" t="s">
        <v>290</v>
      </c>
      <c r="O41" s="3" t="s">
        <v>852</v>
      </c>
      <c r="Q41" s="2" t="s">
        <v>867</v>
      </c>
      <c r="AV41" s="2" t="s">
        <v>257</v>
      </c>
      <c r="CI41" s="2" t="s">
        <v>257</v>
      </c>
    </row>
    <row r="42" spans="1:87">
      <c r="A42" s="2" t="s">
        <v>185</v>
      </c>
      <c r="B42" s="3" t="s">
        <v>347</v>
      </c>
      <c r="C42" s="3" t="s">
        <v>370</v>
      </c>
      <c r="D42" s="3" t="s">
        <v>695</v>
      </c>
      <c r="E42" s="3" t="s">
        <v>696</v>
      </c>
      <c r="F42" s="3" t="s">
        <v>698</v>
      </c>
      <c r="G42" s="3" t="s">
        <v>699</v>
      </c>
      <c r="H42" s="3" t="s">
        <v>879</v>
      </c>
      <c r="I42" s="3" t="s">
        <v>522</v>
      </c>
      <c r="J42" s="3" t="s">
        <v>650</v>
      </c>
      <c r="K42" s="3" t="s">
        <v>370</v>
      </c>
      <c r="L42" s="3" t="s">
        <v>290</v>
      </c>
      <c r="M42" s="3" t="s">
        <v>638</v>
      </c>
      <c r="N42" s="3" t="s">
        <v>290</v>
      </c>
      <c r="O42" s="3" t="s">
        <v>324</v>
      </c>
      <c r="Q42" s="2" t="s">
        <v>883</v>
      </c>
      <c r="AE42" s="2" t="s">
        <v>257</v>
      </c>
      <c r="CI42" s="2" t="s">
        <v>257</v>
      </c>
    </row>
    <row r="43" spans="1:87">
      <c r="A43" s="2" t="s">
        <v>76</v>
      </c>
      <c r="B43" s="3" t="s">
        <v>308</v>
      </c>
      <c r="C43" s="3" t="s">
        <v>296</v>
      </c>
      <c r="D43" s="3" t="s">
        <v>509</v>
      </c>
      <c r="E43" s="3" t="s">
        <v>704</v>
      </c>
      <c r="F43" s="3" t="s">
        <v>705</v>
      </c>
      <c r="G43" s="3" t="s">
        <v>264</v>
      </c>
      <c r="H43" s="3" t="s">
        <v>896</v>
      </c>
      <c r="I43" s="3" t="s">
        <v>323</v>
      </c>
      <c r="J43" s="3" t="s">
        <v>323</v>
      </c>
      <c r="K43" s="3" t="s">
        <v>290</v>
      </c>
      <c r="L43" s="3" t="s">
        <v>290</v>
      </c>
      <c r="M43" s="3" t="s">
        <v>720</v>
      </c>
      <c r="N43" s="3" t="s">
        <v>290</v>
      </c>
      <c r="O43" s="3" t="s">
        <v>508</v>
      </c>
      <c r="Q43" s="2" t="s">
        <v>898</v>
      </c>
      <c r="BG43" s="2" t="s">
        <v>257</v>
      </c>
      <c r="CI43" s="2" t="s">
        <v>257</v>
      </c>
    </row>
    <row r="44" spans="1:87">
      <c r="A44" s="2" t="s">
        <v>77</v>
      </c>
      <c r="B44" s="3" t="s">
        <v>306</v>
      </c>
      <c r="C44" s="3" t="s">
        <v>306</v>
      </c>
      <c r="D44" s="3" t="s">
        <v>712</v>
      </c>
      <c r="E44" s="3" t="s">
        <v>662</v>
      </c>
      <c r="F44" s="3" t="s">
        <v>652</v>
      </c>
      <c r="G44" s="3" t="s">
        <v>713</v>
      </c>
      <c r="H44" s="3" t="s">
        <v>901</v>
      </c>
      <c r="I44" s="3" t="s">
        <v>399</v>
      </c>
      <c r="J44" s="3" t="s">
        <v>358</v>
      </c>
      <c r="K44" s="3" t="s">
        <v>290</v>
      </c>
      <c r="L44" s="3" t="s">
        <v>290</v>
      </c>
      <c r="M44" s="3" t="s">
        <v>399</v>
      </c>
      <c r="N44" s="3" t="s">
        <v>290</v>
      </c>
      <c r="O44" s="3" t="s">
        <v>902</v>
      </c>
      <c r="Q44" s="2" t="s">
        <v>903</v>
      </c>
      <c r="S44" s="2" t="s">
        <v>257</v>
      </c>
      <c r="T44" s="2" t="s">
        <v>257</v>
      </c>
      <c r="CI44" s="2" t="s">
        <v>306</v>
      </c>
    </row>
    <row r="45" spans="1:87">
      <c r="A45" s="2" t="s">
        <v>78</v>
      </c>
      <c r="B45" s="3" t="s">
        <v>435</v>
      </c>
      <c r="C45" s="3" t="s">
        <v>303</v>
      </c>
      <c r="D45" s="3" t="s">
        <v>721</v>
      </c>
      <c r="E45" s="3" t="s">
        <v>652</v>
      </c>
      <c r="F45" s="3" t="s">
        <v>723</v>
      </c>
      <c r="G45" s="3" t="s">
        <v>907</v>
      </c>
      <c r="H45" s="3" t="s">
        <v>350</v>
      </c>
      <c r="I45" s="3" t="s">
        <v>323</v>
      </c>
      <c r="J45" s="3" t="s">
        <v>260</v>
      </c>
      <c r="K45" s="3" t="s">
        <v>290</v>
      </c>
      <c r="L45" s="3" t="s">
        <v>290</v>
      </c>
      <c r="M45" s="3" t="s">
        <v>394</v>
      </c>
      <c r="N45" s="3" t="s">
        <v>290</v>
      </c>
      <c r="O45" s="3" t="s">
        <v>909</v>
      </c>
      <c r="Q45" s="2" t="s">
        <v>910</v>
      </c>
      <c r="AG45" s="2" t="s">
        <v>257</v>
      </c>
      <c r="CI45" s="2" t="s">
        <v>257</v>
      </c>
    </row>
    <row r="46" spans="1:87">
      <c r="A46" s="2" t="s">
        <v>79</v>
      </c>
      <c r="B46" s="3" t="s">
        <v>629</v>
      </c>
      <c r="C46" s="3" t="s">
        <v>358</v>
      </c>
      <c r="D46" s="3" t="s">
        <v>280</v>
      </c>
      <c r="E46" s="3" t="s">
        <v>916</v>
      </c>
      <c r="F46" s="3" t="s">
        <v>729</v>
      </c>
      <c r="G46" s="3" t="s">
        <v>918</v>
      </c>
      <c r="H46" s="3" t="s">
        <v>531</v>
      </c>
      <c r="I46" s="3" t="s">
        <v>919</v>
      </c>
      <c r="J46" s="3" t="s">
        <v>536</v>
      </c>
      <c r="K46" s="3" t="s">
        <v>273</v>
      </c>
      <c r="L46" s="3" t="s">
        <v>271</v>
      </c>
      <c r="M46" s="3" t="s">
        <v>924</v>
      </c>
      <c r="N46" s="3" t="s">
        <v>290</v>
      </c>
      <c r="O46" s="3" t="s">
        <v>925</v>
      </c>
      <c r="Q46" s="2" t="s">
        <v>926</v>
      </c>
      <c r="T46" s="2" t="s">
        <v>257</v>
      </c>
      <c r="CI46" s="2" t="s">
        <v>257</v>
      </c>
    </row>
    <row r="47" spans="1:87">
      <c r="A47" s="2" t="s">
        <v>80</v>
      </c>
      <c r="B47" s="3" t="s">
        <v>288</v>
      </c>
      <c r="C47" s="3" t="s">
        <v>306</v>
      </c>
      <c r="D47" s="3" t="s">
        <v>583</v>
      </c>
      <c r="E47" s="3" t="s">
        <v>756</v>
      </c>
      <c r="F47" s="3" t="s">
        <v>737</v>
      </c>
      <c r="G47" s="3" t="s">
        <v>759</v>
      </c>
      <c r="H47" s="3" t="s">
        <v>541</v>
      </c>
      <c r="I47" s="3" t="s">
        <v>308</v>
      </c>
      <c r="J47" s="3" t="s">
        <v>368</v>
      </c>
      <c r="K47" s="3" t="s">
        <v>290</v>
      </c>
      <c r="L47" s="3" t="s">
        <v>257</v>
      </c>
      <c r="M47" s="3" t="s">
        <v>417</v>
      </c>
      <c r="N47" s="3" t="s">
        <v>290</v>
      </c>
      <c r="O47" s="3" t="s">
        <v>938</v>
      </c>
      <c r="Q47" s="2" t="s">
        <v>939</v>
      </c>
      <c r="AI47" s="2" t="s">
        <v>257</v>
      </c>
      <c r="CB47" s="2" t="s">
        <v>257</v>
      </c>
      <c r="CI47" s="2" t="s">
        <v>306</v>
      </c>
    </row>
    <row r="48" spans="1:87">
      <c r="A48" s="2" t="s">
        <v>81</v>
      </c>
      <c r="B48" s="3" t="s">
        <v>275</v>
      </c>
      <c r="C48" s="3" t="s">
        <v>273</v>
      </c>
      <c r="D48" s="3" t="s">
        <v>745</v>
      </c>
      <c r="E48" s="3" t="s">
        <v>500</v>
      </c>
      <c r="F48" s="3" t="s">
        <v>747</v>
      </c>
      <c r="G48" s="3" t="s">
        <v>749</v>
      </c>
      <c r="H48" s="3" t="s">
        <v>788</v>
      </c>
      <c r="I48" s="3" t="s">
        <v>279</v>
      </c>
      <c r="J48" s="3" t="s">
        <v>435</v>
      </c>
      <c r="K48" s="3" t="s">
        <v>271</v>
      </c>
      <c r="L48" s="3" t="s">
        <v>257</v>
      </c>
      <c r="M48" s="3" t="s">
        <v>315</v>
      </c>
      <c r="N48" s="3" t="s">
        <v>290</v>
      </c>
      <c r="O48" s="3" t="s">
        <v>942</v>
      </c>
      <c r="Q48" s="2" t="s">
        <v>939</v>
      </c>
      <c r="BW48" s="2" t="s">
        <v>257</v>
      </c>
      <c r="CI48" s="2" t="s">
        <v>257</v>
      </c>
    </row>
    <row r="49" spans="1:87">
      <c r="A49" s="2" t="s">
        <v>82</v>
      </c>
      <c r="B49" s="3" t="s">
        <v>270</v>
      </c>
      <c r="C49" s="3" t="s">
        <v>306</v>
      </c>
      <c r="D49" s="3" t="s">
        <v>650</v>
      </c>
      <c r="E49" s="3" t="s">
        <v>755</v>
      </c>
      <c r="F49" s="3" t="s">
        <v>756</v>
      </c>
      <c r="G49" s="3" t="s">
        <v>757</v>
      </c>
      <c r="H49" s="3" t="s">
        <v>359</v>
      </c>
      <c r="I49" s="3" t="s">
        <v>260</v>
      </c>
      <c r="J49" s="3" t="s">
        <v>267</v>
      </c>
      <c r="K49" s="3" t="s">
        <v>306</v>
      </c>
      <c r="L49" s="3" t="s">
        <v>290</v>
      </c>
      <c r="M49" s="3" t="s">
        <v>362</v>
      </c>
      <c r="N49" s="3" t="s">
        <v>290</v>
      </c>
      <c r="O49" s="3" t="s">
        <v>611</v>
      </c>
      <c r="Q49" s="2" t="s">
        <v>943</v>
      </c>
      <c r="BL49" s="2" t="s">
        <v>257</v>
      </c>
      <c r="CI49" s="2" t="s">
        <v>257</v>
      </c>
    </row>
    <row r="50" spans="1:87">
      <c r="A50" s="2" t="s">
        <v>83</v>
      </c>
      <c r="B50" s="3" t="s">
        <v>313</v>
      </c>
      <c r="C50" s="3" t="s">
        <v>368</v>
      </c>
      <c r="D50" s="3" t="s">
        <v>372</v>
      </c>
      <c r="E50" s="3" t="s">
        <v>674</v>
      </c>
      <c r="F50" s="3" t="s">
        <v>765</v>
      </c>
      <c r="G50" s="3" t="s">
        <v>945</v>
      </c>
      <c r="H50" s="3" t="s">
        <v>946</v>
      </c>
      <c r="I50" s="3" t="s">
        <v>507</v>
      </c>
      <c r="J50" s="3" t="s">
        <v>322</v>
      </c>
      <c r="K50" s="3" t="s">
        <v>316</v>
      </c>
      <c r="L50" s="3" t="s">
        <v>271</v>
      </c>
      <c r="M50" s="3" t="s">
        <v>922</v>
      </c>
      <c r="N50" s="3" t="s">
        <v>257</v>
      </c>
      <c r="O50" s="3" t="s">
        <v>707</v>
      </c>
      <c r="Q50" s="2" t="s">
        <v>947</v>
      </c>
      <c r="BZ50" s="2" t="s">
        <v>257</v>
      </c>
      <c r="CI50" s="2" t="s">
        <v>257</v>
      </c>
    </row>
    <row r="51" spans="1:87">
      <c r="A51" s="2" t="s">
        <v>193</v>
      </c>
      <c r="B51" s="3" t="s">
        <v>475</v>
      </c>
      <c r="C51" s="3" t="s">
        <v>275</v>
      </c>
      <c r="D51" s="3" t="s">
        <v>776</v>
      </c>
      <c r="E51" s="3" t="s">
        <v>948</v>
      </c>
      <c r="F51" s="3" t="s">
        <v>778</v>
      </c>
      <c r="G51" s="3" t="s">
        <v>949</v>
      </c>
      <c r="H51" s="3" t="s">
        <v>950</v>
      </c>
      <c r="I51" s="3" t="s">
        <v>421</v>
      </c>
      <c r="J51" s="3" t="s">
        <v>421</v>
      </c>
      <c r="K51" s="3" t="s">
        <v>273</v>
      </c>
      <c r="L51" s="3" t="s">
        <v>257</v>
      </c>
      <c r="M51" s="3" t="s">
        <v>362</v>
      </c>
      <c r="N51" s="3" t="s">
        <v>290</v>
      </c>
      <c r="O51" s="3" t="s">
        <v>952</v>
      </c>
      <c r="Q51" s="2" t="s">
        <v>954</v>
      </c>
      <c r="BK51" s="2" t="s">
        <v>257</v>
      </c>
      <c r="CI51" s="2" t="s">
        <v>257</v>
      </c>
    </row>
    <row r="52" spans="1:87">
      <c r="A52" s="2" t="s">
        <v>85</v>
      </c>
      <c r="B52" s="3" t="s">
        <v>322</v>
      </c>
      <c r="C52" s="3" t="s">
        <v>275</v>
      </c>
      <c r="D52" s="3" t="s">
        <v>784</v>
      </c>
      <c r="E52" s="3" t="s">
        <v>957</v>
      </c>
      <c r="F52" s="3" t="s">
        <v>786</v>
      </c>
      <c r="G52" s="3" t="s">
        <v>342</v>
      </c>
      <c r="H52" s="3" t="s">
        <v>691</v>
      </c>
      <c r="I52" s="3" t="s">
        <v>341</v>
      </c>
      <c r="J52" s="3" t="s">
        <v>421</v>
      </c>
      <c r="K52" s="3" t="s">
        <v>257</v>
      </c>
      <c r="L52" s="3" t="s">
        <v>257</v>
      </c>
      <c r="M52" s="3" t="s">
        <v>629</v>
      </c>
      <c r="N52" s="3" t="s">
        <v>257</v>
      </c>
      <c r="O52" s="3" t="s">
        <v>959</v>
      </c>
      <c r="Q52" s="2" t="s">
        <v>133</v>
      </c>
      <c r="R52" s="2" t="s">
        <v>257</v>
      </c>
      <c r="CI52" s="2" t="s">
        <v>257</v>
      </c>
    </row>
    <row r="53" spans="1:87">
      <c r="A53" s="2" t="s">
        <v>86</v>
      </c>
      <c r="B53" s="3" t="s">
        <v>629</v>
      </c>
      <c r="C53" s="3" t="s">
        <v>318</v>
      </c>
      <c r="D53" s="3" t="s">
        <v>719</v>
      </c>
      <c r="E53" s="3" t="s">
        <v>960</v>
      </c>
      <c r="F53" s="3" t="s">
        <v>793</v>
      </c>
      <c r="G53" s="3" t="s">
        <v>961</v>
      </c>
      <c r="H53" s="3" t="s">
        <v>962</v>
      </c>
      <c r="I53" s="3" t="s">
        <v>380</v>
      </c>
      <c r="J53" s="3" t="s">
        <v>272</v>
      </c>
      <c r="K53" s="3" t="s">
        <v>296</v>
      </c>
      <c r="L53" s="3" t="s">
        <v>306</v>
      </c>
      <c r="M53" s="3" t="s">
        <v>963</v>
      </c>
      <c r="N53" s="3" t="s">
        <v>290</v>
      </c>
      <c r="O53" s="3" t="s">
        <v>964</v>
      </c>
      <c r="Q53" s="2" t="s">
        <v>965</v>
      </c>
      <c r="AS53" s="2" t="s">
        <v>257</v>
      </c>
      <c r="CI53" s="2" t="s">
        <v>257</v>
      </c>
    </row>
    <row r="54" spans="1:87">
      <c r="A54" s="2" t="s">
        <v>87</v>
      </c>
      <c r="B54" s="3" t="s">
        <v>308</v>
      </c>
      <c r="C54" s="3" t="s">
        <v>271</v>
      </c>
      <c r="D54" s="3" t="s">
        <v>800</v>
      </c>
      <c r="E54" s="3" t="s">
        <v>966</v>
      </c>
      <c r="F54" s="3" t="s">
        <v>559</v>
      </c>
      <c r="G54" s="3" t="s">
        <v>967</v>
      </c>
      <c r="H54" s="3" t="s">
        <v>766</v>
      </c>
      <c r="I54" s="3" t="s">
        <v>307</v>
      </c>
      <c r="J54" s="3" t="s">
        <v>399</v>
      </c>
      <c r="K54" s="3" t="s">
        <v>257</v>
      </c>
      <c r="L54" s="3" t="s">
        <v>306</v>
      </c>
      <c r="M54" s="3" t="s">
        <v>362</v>
      </c>
      <c r="N54" s="3" t="s">
        <v>290</v>
      </c>
      <c r="O54" s="3" t="s">
        <v>968</v>
      </c>
      <c r="Q54" s="2" t="s">
        <v>969</v>
      </c>
      <c r="S54" s="2" t="s">
        <v>257</v>
      </c>
      <c r="CI54" s="2" t="s">
        <v>257</v>
      </c>
    </row>
    <row r="55" spans="1:87">
      <c r="A55" s="2" t="s">
        <v>196</v>
      </c>
      <c r="B55" s="3" t="s">
        <v>608</v>
      </c>
      <c r="C55" s="3" t="s">
        <v>358</v>
      </c>
      <c r="D55" s="3" t="s">
        <v>803</v>
      </c>
      <c r="E55" s="3" t="s">
        <v>804</v>
      </c>
      <c r="F55" s="3" t="s">
        <v>805</v>
      </c>
      <c r="G55" s="3" t="s">
        <v>264</v>
      </c>
      <c r="H55" s="3" t="s">
        <v>971</v>
      </c>
      <c r="I55" s="3" t="s">
        <v>322</v>
      </c>
      <c r="J55" s="3" t="s">
        <v>322</v>
      </c>
      <c r="K55" s="3" t="s">
        <v>296</v>
      </c>
      <c r="L55" s="3" t="s">
        <v>290</v>
      </c>
      <c r="M55" s="3" t="s">
        <v>473</v>
      </c>
      <c r="N55" s="3" t="s">
        <v>290</v>
      </c>
      <c r="O55" s="3" t="s">
        <v>773</v>
      </c>
      <c r="Q55" s="2" t="s">
        <v>972</v>
      </c>
      <c r="CF55" s="2" t="s">
        <v>257</v>
      </c>
      <c r="CI55" s="2" t="s">
        <v>257</v>
      </c>
    </row>
    <row r="56" spans="1:87">
      <c r="A56" s="2" t="s">
        <v>198</v>
      </c>
      <c r="B56" s="3" t="s">
        <v>811</v>
      </c>
      <c r="C56" s="3" t="s">
        <v>306</v>
      </c>
      <c r="D56" s="3" t="s">
        <v>529</v>
      </c>
      <c r="E56" s="3" t="s">
        <v>812</v>
      </c>
      <c r="F56" s="3" t="s">
        <v>446</v>
      </c>
      <c r="G56" s="3" t="s">
        <v>814</v>
      </c>
      <c r="H56" s="3" t="s">
        <v>973</v>
      </c>
      <c r="I56" s="3" t="s">
        <v>555</v>
      </c>
      <c r="J56" s="3" t="s">
        <v>272</v>
      </c>
      <c r="K56" s="3" t="s">
        <v>306</v>
      </c>
      <c r="L56" s="3" t="s">
        <v>257</v>
      </c>
      <c r="M56" s="3" t="s">
        <v>556</v>
      </c>
      <c r="N56" s="3" t="s">
        <v>290</v>
      </c>
      <c r="O56" s="3" t="s">
        <v>529</v>
      </c>
      <c r="Q56" s="2" t="s">
        <v>974</v>
      </c>
      <c r="AC56" s="2" t="s">
        <v>257</v>
      </c>
      <c r="CI56" s="2" t="s">
        <v>257</v>
      </c>
    </row>
    <row r="57" spans="1:87">
      <c r="A57" s="2" t="s">
        <v>200</v>
      </c>
      <c r="B57" s="3" t="s">
        <v>555</v>
      </c>
      <c r="C57" s="3" t="s">
        <v>273</v>
      </c>
      <c r="D57" s="3" t="s">
        <v>821</v>
      </c>
      <c r="E57" s="3" t="s">
        <v>822</v>
      </c>
      <c r="F57" s="3" t="s">
        <v>823</v>
      </c>
      <c r="G57" s="3" t="s">
        <v>824</v>
      </c>
      <c r="H57" s="3" t="s">
        <v>506</v>
      </c>
      <c r="I57" s="3" t="s">
        <v>339</v>
      </c>
      <c r="J57" s="3" t="s">
        <v>341</v>
      </c>
      <c r="K57" s="3" t="s">
        <v>296</v>
      </c>
      <c r="L57" s="3" t="s">
        <v>257</v>
      </c>
      <c r="M57" s="3" t="s">
        <v>797</v>
      </c>
      <c r="N57" s="3" t="s">
        <v>290</v>
      </c>
      <c r="O57" s="3" t="s">
        <v>976</v>
      </c>
      <c r="Q57" s="2" t="s">
        <v>977</v>
      </c>
      <c r="AL57" s="2" t="s">
        <v>257</v>
      </c>
      <c r="CI57" s="2" t="s">
        <v>257</v>
      </c>
    </row>
    <row r="58" spans="1:87">
      <c r="A58" s="2" t="s">
        <v>202</v>
      </c>
      <c r="B58" s="3" t="s">
        <v>608</v>
      </c>
      <c r="C58" s="3" t="s">
        <v>303</v>
      </c>
      <c r="D58" s="3" t="s">
        <v>449</v>
      </c>
      <c r="E58" s="3" t="s">
        <v>827</v>
      </c>
      <c r="F58" s="3" t="s">
        <v>829</v>
      </c>
      <c r="G58" s="3" t="s">
        <v>830</v>
      </c>
      <c r="H58" s="3" t="s">
        <v>529</v>
      </c>
      <c r="I58" s="3" t="s">
        <v>338</v>
      </c>
      <c r="J58" s="3" t="s">
        <v>817</v>
      </c>
      <c r="K58" s="3" t="s">
        <v>296</v>
      </c>
      <c r="L58" s="3" t="s">
        <v>306</v>
      </c>
      <c r="M58" s="3" t="s">
        <v>921</v>
      </c>
      <c r="N58" s="3" t="s">
        <v>306</v>
      </c>
      <c r="O58" s="3" t="s">
        <v>895</v>
      </c>
      <c r="Q58" s="2" t="s">
        <v>979</v>
      </c>
      <c r="BQ58" s="2" t="s">
        <v>257</v>
      </c>
      <c r="CI58" s="2" t="s">
        <v>257</v>
      </c>
    </row>
    <row r="59" spans="1:87">
      <c r="A59" s="2" t="s">
        <v>203</v>
      </c>
      <c r="B59" s="3" t="s">
        <v>307</v>
      </c>
      <c r="C59" s="3" t="s">
        <v>271</v>
      </c>
      <c r="D59" s="3" t="s">
        <v>834</v>
      </c>
      <c r="E59" s="3" t="s">
        <v>981</v>
      </c>
      <c r="F59" s="3" t="s">
        <v>836</v>
      </c>
      <c r="G59" s="3" t="s">
        <v>982</v>
      </c>
      <c r="H59" s="3" t="s">
        <v>652</v>
      </c>
      <c r="I59" s="3" t="s">
        <v>392</v>
      </c>
      <c r="J59" s="3" t="s">
        <v>406</v>
      </c>
      <c r="K59" s="3" t="s">
        <v>296</v>
      </c>
      <c r="L59" s="3" t="s">
        <v>290</v>
      </c>
      <c r="M59" s="3" t="s">
        <v>772</v>
      </c>
      <c r="N59" s="3" t="s">
        <v>257</v>
      </c>
      <c r="O59" s="3" t="s">
        <v>431</v>
      </c>
      <c r="Q59" s="2" t="s">
        <v>984</v>
      </c>
      <c r="V59" s="2" t="s">
        <v>257</v>
      </c>
      <c r="CI59" s="2" t="s">
        <v>257</v>
      </c>
    </row>
    <row r="60" spans="1:87">
      <c r="A60" s="2" t="s">
        <v>205</v>
      </c>
      <c r="B60" s="3" t="s">
        <v>475</v>
      </c>
      <c r="C60" s="3" t="s">
        <v>257</v>
      </c>
      <c r="D60" s="3" t="s">
        <v>839</v>
      </c>
      <c r="E60" s="3" t="s">
        <v>663</v>
      </c>
      <c r="F60" s="3" t="s">
        <v>478</v>
      </c>
      <c r="G60" s="3" t="s">
        <v>985</v>
      </c>
      <c r="H60" s="3" t="s">
        <v>908</v>
      </c>
      <c r="I60" s="3" t="s">
        <v>475</v>
      </c>
      <c r="J60" s="3" t="s">
        <v>368</v>
      </c>
      <c r="K60" s="3" t="s">
        <v>273</v>
      </c>
      <c r="L60" s="3" t="s">
        <v>257</v>
      </c>
      <c r="M60" s="3" t="s">
        <v>507</v>
      </c>
      <c r="N60" s="3" t="s">
        <v>290</v>
      </c>
      <c r="O60" s="3" t="s">
        <v>988</v>
      </c>
      <c r="Q60" s="2" t="s">
        <v>989</v>
      </c>
      <c r="U60" s="2" t="s">
        <v>257</v>
      </c>
      <c r="CI60" s="2" t="s">
        <v>257</v>
      </c>
    </row>
    <row r="61" spans="1:87">
      <c r="A61" s="2" t="s">
        <v>207</v>
      </c>
      <c r="B61" s="3" t="s">
        <v>399</v>
      </c>
      <c r="C61" s="3" t="s">
        <v>303</v>
      </c>
      <c r="D61" s="3" t="s">
        <v>846</v>
      </c>
      <c r="E61" s="3" t="s">
        <v>847</v>
      </c>
      <c r="F61" s="3" t="s">
        <v>848</v>
      </c>
      <c r="G61" s="3" t="s">
        <v>849</v>
      </c>
      <c r="H61" s="3" t="s">
        <v>991</v>
      </c>
      <c r="I61" s="3" t="s">
        <v>416</v>
      </c>
      <c r="J61" s="3" t="s">
        <v>720</v>
      </c>
      <c r="K61" s="3" t="s">
        <v>296</v>
      </c>
      <c r="L61" s="3" t="s">
        <v>290</v>
      </c>
      <c r="M61" s="3" t="s">
        <v>872</v>
      </c>
      <c r="N61" s="3" t="s">
        <v>290</v>
      </c>
      <c r="O61" s="3" t="s">
        <v>993</v>
      </c>
      <c r="Q61" s="2" t="s">
        <v>129</v>
      </c>
      <c r="R61" s="2" t="s">
        <v>257</v>
      </c>
      <c r="AD61" s="2" t="s">
        <v>257</v>
      </c>
      <c r="CI61" s="2" t="s">
        <v>306</v>
      </c>
    </row>
    <row r="62" spans="1:87">
      <c r="A62" s="2" t="s">
        <v>208</v>
      </c>
      <c r="B62" s="3" t="s">
        <v>377</v>
      </c>
      <c r="C62" s="3" t="s">
        <v>271</v>
      </c>
      <c r="D62" s="3" t="s">
        <v>836</v>
      </c>
      <c r="E62" s="3" t="s">
        <v>852</v>
      </c>
      <c r="F62" s="3" t="s">
        <v>340</v>
      </c>
      <c r="G62" s="3" t="s">
        <v>854</v>
      </c>
      <c r="H62" s="3" t="s">
        <v>994</v>
      </c>
      <c r="I62" s="3" t="s">
        <v>288</v>
      </c>
      <c r="J62" s="3" t="s">
        <v>307</v>
      </c>
      <c r="K62" s="3" t="s">
        <v>306</v>
      </c>
      <c r="L62" s="3" t="s">
        <v>257</v>
      </c>
      <c r="M62" s="3" t="s">
        <v>328</v>
      </c>
      <c r="N62" s="3" t="s">
        <v>257</v>
      </c>
      <c r="O62" s="3" t="s">
        <v>995</v>
      </c>
      <c r="Q62" s="2" t="s">
        <v>244</v>
      </c>
      <c r="BK62" s="2" t="s">
        <v>257</v>
      </c>
      <c r="CI62" s="2" t="s">
        <v>257</v>
      </c>
    </row>
    <row r="63" spans="1:87">
      <c r="A63" s="2" t="s">
        <v>210</v>
      </c>
      <c r="B63" s="3" t="s">
        <v>406</v>
      </c>
      <c r="C63" s="3" t="s">
        <v>316</v>
      </c>
      <c r="D63" s="3" t="s">
        <v>547</v>
      </c>
      <c r="E63" s="3" t="s">
        <v>478</v>
      </c>
      <c r="F63" s="3" t="s">
        <v>860</v>
      </c>
      <c r="G63" s="3" t="s">
        <v>998</v>
      </c>
      <c r="H63" s="3" t="s">
        <v>999</v>
      </c>
      <c r="I63" s="3" t="s">
        <v>362</v>
      </c>
      <c r="J63" s="3" t="s">
        <v>288</v>
      </c>
      <c r="K63" s="3" t="s">
        <v>306</v>
      </c>
      <c r="L63" s="3" t="s">
        <v>290</v>
      </c>
      <c r="M63" s="3" t="s">
        <v>426</v>
      </c>
      <c r="N63" s="3" t="s">
        <v>290</v>
      </c>
      <c r="O63" s="3" t="s">
        <v>570</v>
      </c>
      <c r="Q63" s="2" t="s">
        <v>1000</v>
      </c>
      <c r="AH63" s="2" t="s">
        <v>257</v>
      </c>
      <c r="AV63" s="2" t="s">
        <v>257</v>
      </c>
      <c r="CI63" s="2" t="s">
        <v>306</v>
      </c>
    </row>
    <row r="64" spans="1:87">
      <c r="A64" s="2" t="s">
        <v>212</v>
      </c>
      <c r="B64" s="3" t="s">
        <v>275</v>
      </c>
      <c r="C64" s="3" t="s">
        <v>271</v>
      </c>
      <c r="D64" s="3" t="s">
        <v>863</v>
      </c>
      <c r="E64" s="3" t="s">
        <v>700</v>
      </c>
      <c r="F64" s="3" t="s">
        <v>414</v>
      </c>
      <c r="G64" s="3" t="s">
        <v>534</v>
      </c>
      <c r="H64" s="3" t="s">
        <v>553</v>
      </c>
      <c r="I64" s="3" t="s">
        <v>303</v>
      </c>
      <c r="J64" s="3" t="s">
        <v>435</v>
      </c>
      <c r="K64" s="3" t="s">
        <v>306</v>
      </c>
      <c r="L64" s="3" t="s">
        <v>257</v>
      </c>
      <c r="M64" s="3" t="s">
        <v>475</v>
      </c>
      <c r="N64" s="3" t="s">
        <v>290</v>
      </c>
      <c r="O64" s="3" t="s">
        <v>744</v>
      </c>
      <c r="Q64" s="2" t="s">
        <v>1003</v>
      </c>
      <c r="BB64" s="2" t="s">
        <v>257</v>
      </c>
      <c r="CI64" s="2" t="s">
        <v>257</v>
      </c>
    </row>
    <row r="65" spans="1:87">
      <c r="A65" s="2" t="s">
        <v>98</v>
      </c>
      <c r="B65" s="3" t="s">
        <v>295</v>
      </c>
      <c r="C65" s="3" t="s">
        <v>370</v>
      </c>
      <c r="D65" s="3" t="s">
        <v>869</v>
      </c>
      <c r="E65" s="3" t="s">
        <v>1005</v>
      </c>
      <c r="F65" s="3" t="s">
        <v>871</v>
      </c>
      <c r="G65" s="3" t="s">
        <v>534</v>
      </c>
      <c r="H65" s="3" t="s">
        <v>317</v>
      </c>
      <c r="I65" s="3" t="s">
        <v>328</v>
      </c>
      <c r="J65" s="3" t="s">
        <v>1008</v>
      </c>
      <c r="K65" s="3" t="s">
        <v>316</v>
      </c>
      <c r="L65" s="3" t="s">
        <v>271</v>
      </c>
      <c r="M65" s="3" t="s">
        <v>1009</v>
      </c>
      <c r="N65" s="3" t="s">
        <v>290</v>
      </c>
      <c r="O65" s="3" t="s">
        <v>1010</v>
      </c>
      <c r="Q65" s="2" t="s">
        <v>138</v>
      </c>
      <c r="S65" s="2" t="s">
        <v>257</v>
      </c>
      <c r="U65" s="2" t="s">
        <v>257</v>
      </c>
      <c r="AF65" s="2" t="s">
        <v>257</v>
      </c>
      <c r="BB65" s="2" t="s">
        <v>306</v>
      </c>
      <c r="BH65" s="2" t="s">
        <v>257</v>
      </c>
      <c r="BN65" s="2" t="s">
        <v>257</v>
      </c>
      <c r="CA65" s="2" t="s">
        <v>257</v>
      </c>
      <c r="CI65" s="2" t="s">
        <v>316</v>
      </c>
    </row>
    <row r="66" spans="1:87">
      <c r="A66" s="2" t="s">
        <v>214</v>
      </c>
      <c r="B66" s="3" t="s">
        <v>919</v>
      </c>
      <c r="C66" s="3" t="s">
        <v>308</v>
      </c>
      <c r="D66" s="3" t="s">
        <v>875</v>
      </c>
      <c r="E66" s="3" t="s">
        <v>1015</v>
      </c>
      <c r="F66" s="3" t="s">
        <v>877</v>
      </c>
      <c r="G66" s="3" t="s">
        <v>1016</v>
      </c>
      <c r="H66" s="3" t="s">
        <v>1017</v>
      </c>
      <c r="I66" s="3" t="s">
        <v>629</v>
      </c>
      <c r="J66" s="3" t="s">
        <v>1008</v>
      </c>
      <c r="K66" s="3" t="s">
        <v>318</v>
      </c>
      <c r="L66" s="3" t="s">
        <v>271</v>
      </c>
      <c r="M66" s="3" t="s">
        <v>1018</v>
      </c>
      <c r="N66" s="3" t="s">
        <v>290</v>
      </c>
      <c r="O66" s="3" t="s">
        <v>602</v>
      </c>
      <c r="Q66" s="2" t="s">
        <v>1020</v>
      </c>
      <c r="R66" s="2" t="s">
        <v>257</v>
      </c>
      <c r="CI66" s="2" t="s">
        <v>257</v>
      </c>
    </row>
    <row r="67" spans="1:87">
      <c r="A67" s="2" t="s">
        <v>216</v>
      </c>
      <c r="B67" s="3" t="s">
        <v>853</v>
      </c>
      <c r="C67" s="3" t="s">
        <v>260</v>
      </c>
      <c r="D67" s="3" t="s">
        <v>884</v>
      </c>
      <c r="E67" s="3" t="s">
        <v>885</v>
      </c>
      <c r="F67" s="3" t="s">
        <v>886</v>
      </c>
      <c r="G67" s="3" t="s">
        <v>487</v>
      </c>
      <c r="H67" s="3" t="s">
        <v>1024</v>
      </c>
      <c r="I67" s="3" t="s">
        <v>772</v>
      </c>
      <c r="J67" s="3" t="s">
        <v>919</v>
      </c>
      <c r="K67" s="3" t="s">
        <v>435</v>
      </c>
      <c r="L67" s="3" t="s">
        <v>257</v>
      </c>
      <c r="M67" s="3" t="s">
        <v>1027</v>
      </c>
      <c r="N67" s="3" t="s">
        <v>257</v>
      </c>
      <c r="O67" s="3" t="s">
        <v>1028</v>
      </c>
      <c r="Q67" s="2" t="s">
        <v>1030</v>
      </c>
      <c r="Y67" s="2" t="s">
        <v>257</v>
      </c>
      <c r="CI67" s="2" t="s">
        <v>257</v>
      </c>
    </row>
    <row r="68" spans="1:87">
      <c r="A68" s="2" t="s">
        <v>101</v>
      </c>
      <c r="B68" s="3" t="s">
        <v>434</v>
      </c>
      <c r="C68" s="3" t="s">
        <v>279</v>
      </c>
      <c r="D68" s="3" t="s">
        <v>639</v>
      </c>
      <c r="E68" s="3" t="s">
        <v>884</v>
      </c>
      <c r="F68" s="3" t="s">
        <v>892</v>
      </c>
      <c r="G68" s="3" t="s">
        <v>893</v>
      </c>
      <c r="H68" s="3" t="s">
        <v>1033</v>
      </c>
      <c r="I68" s="3" t="s">
        <v>289</v>
      </c>
      <c r="J68" s="3" t="s">
        <v>522</v>
      </c>
      <c r="K68" s="3" t="s">
        <v>370</v>
      </c>
      <c r="L68" s="3" t="s">
        <v>257</v>
      </c>
      <c r="M68" s="3" t="s">
        <v>1037</v>
      </c>
      <c r="N68" s="3" t="s">
        <v>290</v>
      </c>
      <c r="O68" s="3" t="s">
        <v>1038</v>
      </c>
      <c r="Q68" s="2" t="s">
        <v>1039</v>
      </c>
      <c r="X68" s="2" t="s">
        <v>257</v>
      </c>
      <c r="CI68" s="2" t="s">
        <v>257</v>
      </c>
    </row>
    <row r="69" spans="1:87">
      <c r="A69" s="2" t="s">
        <v>102</v>
      </c>
      <c r="B69" s="3" t="s">
        <v>290</v>
      </c>
      <c r="C69" s="3" t="s">
        <v>290</v>
      </c>
      <c r="D69" s="3" t="s">
        <v>608</v>
      </c>
      <c r="E69" s="3" t="s">
        <v>608</v>
      </c>
      <c r="F69" s="3" t="s">
        <v>312</v>
      </c>
      <c r="G69" s="3" t="s">
        <v>899</v>
      </c>
      <c r="H69" s="3" t="s">
        <v>315</v>
      </c>
      <c r="I69" s="3" t="s">
        <v>273</v>
      </c>
      <c r="J69" s="3" t="s">
        <v>271</v>
      </c>
      <c r="K69" s="3" t="s">
        <v>290</v>
      </c>
      <c r="L69" s="3" t="s">
        <v>290</v>
      </c>
      <c r="M69" s="3" t="s">
        <v>435</v>
      </c>
      <c r="N69" s="3" t="s">
        <v>290</v>
      </c>
      <c r="O69" s="3" t="s">
        <v>368</v>
      </c>
      <c r="Q69" s="2" t="s">
        <v>1045</v>
      </c>
      <c r="AP69" s="2" t="s">
        <v>257</v>
      </c>
      <c r="CI69" s="2" t="s">
        <v>257</v>
      </c>
    </row>
    <row r="70" spans="1:87">
      <c r="A70" s="2" t="s">
        <v>103</v>
      </c>
      <c r="B70" s="3" t="s">
        <v>271</v>
      </c>
      <c r="C70" s="3" t="s">
        <v>273</v>
      </c>
      <c r="D70" s="3" t="s">
        <v>904</v>
      </c>
      <c r="E70" s="3" t="s">
        <v>901</v>
      </c>
      <c r="F70" s="3" t="s">
        <v>905</v>
      </c>
      <c r="G70" s="3" t="s">
        <v>865</v>
      </c>
      <c r="H70" s="3" t="s">
        <v>522</v>
      </c>
      <c r="I70" s="3" t="s">
        <v>273</v>
      </c>
      <c r="J70" s="3" t="s">
        <v>273</v>
      </c>
      <c r="K70" s="3" t="s">
        <v>257</v>
      </c>
      <c r="L70" s="3" t="s">
        <v>290</v>
      </c>
      <c r="M70" s="3" t="s">
        <v>323</v>
      </c>
      <c r="N70" s="3" t="s">
        <v>290</v>
      </c>
      <c r="O70" s="3" t="s">
        <v>772</v>
      </c>
      <c r="Q70" s="2" t="s">
        <v>469</v>
      </c>
      <c r="AV70" s="2" t="s">
        <v>257</v>
      </c>
      <c r="CI70" s="2" t="s">
        <v>257</v>
      </c>
    </row>
    <row r="71" spans="1:87">
      <c r="A71" s="2" t="s">
        <v>104</v>
      </c>
      <c r="B71" s="3" t="s">
        <v>296</v>
      </c>
      <c r="C71" s="3" t="s">
        <v>290</v>
      </c>
      <c r="D71" s="3" t="s">
        <v>908</v>
      </c>
      <c r="E71" s="3" t="s">
        <v>689</v>
      </c>
      <c r="F71" s="3" t="s">
        <v>564</v>
      </c>
      <c r="G71" s="3" t="s">
        <v>911</v>
      </c>
      <c r="H71" s="3" t="s">
        <v>1050</v>
      </c>
      <c r="I71" s="3" t="s">
        <v>308</v>
      </c>
      <c r="J71" s="3" t="s">
        <v>358</v>
      </c>
      <c r="K71" s="3" t="s">
        <v>306</v>
      </c>
      <c r="L71" s="3" t="s">
        <v>257</v>
      </c>
      <c r="M71" s="3" t="s">
        <v>475</v>
      </c>
      <c r="N71" s="3" t="s">
        <v>290</v>
      </c>
      <c r="O71" s="3" t="s">
        <v>461</v>
      </c>
      <c r="Q71" s="2" t="s">
        <v>1053</v>
      </c>
      <c r="CA71" s="2" t="s">
        <v>257</v>
      </c>
      <c r="CI71" s="2" t="s">
        <v>257</v>
      </c>
    </row>
    <row r="72" spans="1:87">
      <c r="A72" s="2" t="s">
        <v>105</v>
      </c>
      <c r="B72" s="3" t="s">
        <v>307</v>
      </c>
      <c r="C72" s="3" t="s">
        <v>303</v>
      </c>
      <c r="D72" s="3" t="s">
        <v>913</v>
      </c>
      <c r="E72" s="3" t="s">
        <v>798</v>
      </c>
      <c r="F72" s="3" t="s">
        <v>914</v>
      </c>
      <c r="G72" s="3" t="s">
        <v>915</v>
      </c>
      <c r="H72" s="3" t="s">
        <v>690</v>
      </c>
      <c r="I72" s="3" t="s">
        <v>270</v>
      </c>
      <c r="J72" s="3" t="s">
        <v>475</v>
      </c>
      <c r="K72" s="3" t="s">
        <v>257</v>
      </c>
      <c r="L72" s="3" t="s">
        <v>290</v>
      </c>
      <c r="M72" s="3" t="s">
        <v>536</v>
      </c>
      <c r="N72" s="3" t="s">
        <v>257</v>
      </c>
      <c r="O72" s="3" t="s">
        <v>1032</v>
      </c>
      <c r="Q72" s="2" t="s">
        <v>479</v>
      </c>
      <c r="BK72" s="2" t="s">
        <v>257</v>
      </c>
      <c r="CI72" s="2" t="s">
        <v>257</v>
      </c>
    </row>
    <row r="73" spans="1:87">
      <c r="A73" s="2" t="s">
        <v>106</v>
      </c>
      <c r="B73" s="3" t="s">
        <v>271</v>
      </c>
      <c r="C73" s="3" t="s">
        <v>306</v>
      </c>
      <c r="D73" s="3" t="s">
        <v>921</v>
      </c>
      <c r="E73" s="3" t="s">
        <v>717</v>
      </c>
      <c r="F73" s="3" t="s">
        <v>922</v>
      </c>
      <c r="G73" s="3" t="s">
        <v>923</v>
      </c>
      <c r="H73" s="3" t="s">
        <v>536</v>
      </c>
      <c r="I73" s="3" t="s">
        <v>370</v>
      </c>
      <c r="J73" s="3" t="s">
        <v>271</v>
      </c>
      <c r="K73" s="3" t="s">
        <v>290</v>
      </c>
      <c r="L73" s="3" t="s">
        <v>290</v>
      </c>
      <c r="M73" s="3" t="s">
        <v>539</v>
      </c>
      <c r="N73" s="3" t="s">
        <v>290</v>
      </c>
      <c r="O73" s="3" t="s">
        <v>580</v>
      </c>
      <c r="Q73" s="2" t="s">
        <v>1058</v>
      </c>
      <c r="AZ73" s="2" t="s">
        <v>257</v>
      </c>
      <c r="CI73" s="2" t="s">
        <v>257</v>
      </c>
    </row>
    <row r="74" spans="1:87">
      <c r="A74" s="2" t="s">
        <v>223</v>
      </c>
      <c r="B74" s="3" t="s">
        <v>1060</v>
      </c>
      <c r="C74" s="3" t="s">
        <v>351</v>
      </c>
      <c r="D74" s="3" t="s">
        <v>929</v>
      </c>
      <c r="E74" s="3" t="s">
        <v>1061</v>
      </c>
      <c r="F74" s="3" t="s">
        <v>931</v>
      </c>
      <c r="G74" s="3" t="s">
        <v>534</v>
      </c>
      <c r="H74" s="3" t="s">
        <v>1062</v>
      </c>
      <c r="I74" s="3" t="s">
        <v>1063</v>
      </c>
      <c r="J74" s="3" t="s">
        <v>1064</v>
      </c>
      <c r="K74" s="3" t="s">
        <v>1066</v>
      </c>
      <c r="L74" s="3" t="s">
        <v>404</v>
      </c>
      <c r="M74" s="3">
        <v>6821</v>
      </c>
      <c r="N74" s="3" t="s">
        <v>539</v>
      </c>
      <c r="O74" s="3" t="s">
        <v>1067</v>
      </c>
      <c r="Q74" s="2" t="s">
        <v>1068</v>
      </c>
      <c r="AT74" s="2" t="s">
        <v>257</v>
      </c>
      <c r="CI74" s="2" t="s">
        <v>257</v>
      </c>
    </row>
    <row r="75" spans="1:87">
      <c r="Q75" s="2" t="s">
        <v>1071</v>
      </c>
      <c r="BZ75" s="2" t="s">
        <v>306</v>
      </c>
      <c r="CI75" s="2" t="s">
        <v>306</v>
      </c>
    </row>
    <row r="76" spans="1:87">
      <c r="A76" s="2" t="s">
        <v>224</v>
      </c>
      <c r="B76" s="2">
        <v>31691</v>
      </c>
      <c r="Q76" s="2" t="s">
        <v>1072</v>
      </c>
      <c r="AU76" s="2" t="s">
        <v>257</v>
      </c>
      <c r="CI76" s="2" t="s">
        <v>257</v>
      </c>
    </row>
    <row r="77" spans="1:87">
      <c r="A77" s="2" t="s">
        <v>19</v>
      </c>
      <c r="B77" s="2">
        <v>6821</v>
      </c>
      <c r="Q77" s="2" t="s">
        <v>141</v>
      </c>
      <c r="BR77" s="2" t="s">
        <v>257</v>
      </c>
      <c r="CI77" s="2" t="s">
        <v>257</v>
      </c>
    </row>
    <row r="78" spans="1:87">
      <c r="A78" s="2" t="s">
        <v>20</v>
      </c>
      <c r="B78" s="12">
        <v>29</v>
      </c>
      <c r="Q78" s="2" t="s">
        <v>1075</v>
      </c>
      <c r="AF78" s="2" t="s">
        <v>257</v>
      </c>
      <c r="CI78" s="2" t="s">
        <v>257</v>
      </c>
    </row>
    <row r="79" spans="1:87">
      <c r="A79" s="2" t="s">
        <v>39</v>
      </c>
      <c r="B79">
        <f>SUM(B76:B78)</f>
        <v>38541</v>
      </c>
      <c r="Q79" s="2" t="s">
        <v>131</v>
      </c>
      <c r="AM79" s="2" t="s">
        <v>257</v>
      </c>
      <c r="CI79" s="2" t="s">
        <v>257</v>
      </c>
    </row>
    <row r="80" spans="1:87">
      <c r="Q80" s="2" t="s">
        <v>1083</v>
      </c>
      <c r="AQ80" s="2" t="s">
        <v>257</v>
      </c>
      <c r="CI80" s="2" t="s">
        <v>257</v>
      </c>
    </row>
    <row r="81" spans="1:87">
      <c r="Q81" s="2" t="s">
        <v>1085</v>
      </c>
      <c r="U81" s="2" t="s">
        <v>257</v>
      </c>
      <c r="CI81" s="2" t="s">
        <v>257</v>
      </c>
    </row>
    <row r="82" spans="1:87">
      <c r="Q82" s="2" t="s">
        <v>1086</v>
      </c>
      <c r="R82" s="2" t="s">
        <v>257</v>
      </c>
      <c r="CI82" s="2" t="s">
        <v>257</v>
      </c>
    </row>
    <row r="83" spans="1:87">
      <c r="Q83" s="2" t="s">
        <v>139</v>
      </c>
      <c r="U83" s="2" t="s">
        <v>257</v>
      </c>
      <c r="CI83" s="2" t="s">
        <v>257</v>
      </c>
    </row>
    <row r="84" spans="1:87">
      <c r="A84" s="2" t="s">
        <v>253</v>
      </c>
      <c r="B84" s="2" t="s">
        <v>1089</v>
      </c>
      <c r="C84" s="2" t="s">
        <v>1090</v>
      </c>
      <c r="Q84" s="2" t="s">
        <v>1091</v>
      </c>
      <c r="R84" s="2" t="s">
        <v>257</v>
      </c>
      <c r="CI84" s="2" t="s">
        <v>257</v>
      </c>
    </row>
    <row r="85" spans="1:87">
      <c r="Q85" s="2" t="s">
        <v>1093</v>
      </c>
      <c r="Z85" s="2" t="s">
        <v>257</v>
      </c>
      <c r="CI85" s="2" t="s">
        <v>257</v>
      </c>
    </row>
    <row r="86" spans="1:87">
      <c r="Q86" s="2" t="s">
        <v>1094</v>
      </c>
      <c r="AD86" s="2" t="s">
        <v>257</v>
      </c>
      <c r="CI86" s="2" t="s">
        <v>257</v>
      </c>
    </row>
    <row r="87" spans="1:87">
      <c r="Q87" s="2" t="s">
        <v>1096</v>
      </c>
      <c r="T87" s="2" t="s">
        <v>257</v>
      </c>
      <c r="CI87" s="2" t="s">
        <v>257</v>
      </c>
    </row>
    <row r="88" spans="1:87">
      <c r="Q88" s="2" t="s">
        <v>1097</v>
      </c>
      <c r="BA88" s="2" t="s">
        <v>257</v>
      </c>
      <c r="CI88" s="2" t="s">
        <v>257</v>
      </c>
    </row>
    <row r="89" spans="1:87">
      <c r="Q89" s="2" t="s">
        <v>1098</v>
      </c>
      <c r="BM89" s="2" t="s">
        <v>257</v>
      </c>
      <c r="CI89" s="2" t="s">
        <v>257</v>
      </c>
    </row>
    <row r="90" spans="1:87">
      <c r="Q90" s="2" t="s">
        <v>1100</v>
      </c>
      <c r="BS90" s="2" t="s">
        <v>257</v>
      </c>
      <c r="CI90" s="2" t="s">
        <v>257</v>
      </c>
    </row>
    <row r="91" spans="1:87">
      <c r="Q91" s="2" t="s">
        <v>1102</v>
      </c>
      <c r="AR91" s="2" t="s">
        <v>257</v>
      </c>
      <c r="CI91" s="2" t="s">
        <v>257</v>
      </c>
    </row>
    <row r="92" spans="1:87">
      <c r="Q92" s="2" t="s">
        <v>1103</v>
      </c>
      <c r="S92" s="2" t="s">
        <v>257</v>
      </c>
      <c r="CI92" s="2" t="s">
        <v>257</v>
      </c>
    </row>
    <row r="93" spans="1:87">
      <c r="Q93" s="2" t="s">
        <v>1105</v>
      </c>
      <c r="BI93" s="2" t="s">
        <v>257</v>
      </c>
      <c r="CI93" s="2" t="s">
        <v>257</v>
      </c>
    </row>
    <row r="94" spans="1:87">
      <c r="Q94" s="2" t="s">
        <v>145</v>
      </c>
      <c r="BG94" s="2" t="s">
        <v>257</v>
      </c>
      <c r="CI94" s="2" t="s">
        <v>257</v>
      </c>
    </row>
    <row r="95" spans="1:87">
      <c r="R95" s="2" t="s">
        <v>318</v>
      </c>
      <c r="S95" s="2" t="s">
        <v>275</v>
      </c>
      <c r="T95" s="2" t="s">
        <v>296</v>
      </c>
      <c r="U95" s="2" t="s">
        <v>275</v>
      </c>
      <c r="V95" s="2" t="s">
        <v>271</v>
      </c>
      <c r="W95" s="2" t="s">
        <v>306</v>
      </c>
      <c r="X95" s="2" t="s">
        <v>257</v>
      </c>
      <c r="Y95" s="2" t="s">
        <v>271</v>
      </c>
      <c r="Z95" s="2" t="s">
        <v>306</v>
      </c>
      <c r="AA95" s="2" t="s">
        <v>257</v>
      </c>
      <c r="AB95" s="2" t="s">
        <v>290</v>
      </c>
      <c r="AC95" s="2" t="s">
        <v>306</v>
      </c>
      <c r="AD95" s="2" t="s">
        <v>306</v>
      </c>
      <c r="AE95" s="2" t="s">
        <v>271</v>
      </c>
      <c r="AF95" s="2" t="s">
        <v>271</v>
      </c>
      <c r="AG95" s="2" t="s">
        <v>257</v>
      </c>
      <c r="AH95" s="2" t="s">
        <v>271</v>
      </c>
      <c r="AI95" s="2" t="s">
        <v>257</v>
      </c>
      <c r="AJ95" s="2" t="s">
        <v>290</v>
      </c>
      <c r="AK95" s="2" t="s">
        <v>290</v>
      </c>
      <c r="AL95" s="2" t="s">
        <v>306</v>
      </c>
      <c r="AM95" s="2" t="s">
        <v>257</v>
      </c>
      <c r="AN95" s="2" t="s">
        <v>306</v>
      </c>
      <c r="AO95" s="2" t="s">
        <v>290</v>
      </c>
      <c r="AP95" s="2" t="s">
        <v>306</v>
      </c>
      <c r="AQ95" s="2" t="s">
        <v>306</v>
      </c>
      <c r="AR95" s="2" t="s">
        <v>257</v>
      </c>
      <c r="AS95" s="2" t="s">
        <v>257</v>
      </c>
      <c r="AT95" s="2" t="s">
        <v>306</v>
      </c>
      <c r="AU95" s="2" t="s">
        <v>306</v>
      </c>
      <c r="AV95" s="2" t="s">
        <v>273</v>
      </c>
      <c r="AW95" s="2" t="s">
        <v>290</v>
      </c>
      <c r="AX95" s="2" t="s">
        <v>290</v>
      </c>
      <c r="AY95" s="2" t="s">
        <v>290</v>
      </c>
      <c r="AZ95" s="2" t="s">
        <v>257</v>
      </c>
      <c r="BA95" s="2" t="s">
        <v>273</v>
      </c>
      <c r="BB95" s="2" t="s">
        <v>273</v>
      </c>
      <c r="BC95" s="2" t="s">
        <v>290</v>
      </c>
      <c r="BD95" s="2" t="s">
        <v>290</v>
      </c>
      <c r="BE95" s="2" t="s">
        <v>290</v>
      </c>
      <c r="BF95" s="2" t="s">
        <v>290</v>
      </c>
      <c r="BG95" s="2" t="s">
        <v>271</v>
      </c>
      <c r="BH95" s="2" t="s">
        <v>257</v>
      </c>
      <c r="BI95" s="2" t="s">
        <v>257</v>
      </c>
      <c r="BJ95" s="2" t="s">
        <v>290</v>
      </c>
      <c r="BK95" s="2" t="s">
        <v>271</v>
      </c>
      <c r="BL95" s="2" t="s">
        <v>257</v>
      </c>
      <c r="BM95" s="2" t="s">
        <v>257</v>
      </c>
      <c r="BN95" s="2" t="s">
        <v>306</v>
      </c>
      <c r="BO95" s="2" t="s">
        <v>306</v>
      </c>
      <c r="BP95" s="2" t="s">
        <v>290</v>
      </c>
      <c r="BQ95" s="2" t="s">
        <v>257</v>
      </c>
      <c r="BR95" s="2" t="s">
        <v>257</v>
      </c>
      <c r="BS95" s="2" t="s">
        <v>306</v>
      </c>
      <c r="BT95" s="2" t="s">
        <v>290</v>
      </c>
      <c r="BU95" s="2" t="s">
        <v>257</v>
      </c>
      <c r="BV95" s="2" t="s">
        <v>290</v>
      </c>
      <c r="BW95" s="2" t="s">
        <v>257</v>
      </c>
      <c r="BX95" s="2" t="s">
        <v>290</v>
      </c>
      <c r="BY95" s="2" t="s">
        <v>257</v>
      </c>
      <c r="BZ95" s="2" t="s">
        <v>271</v>
      </c>
      <c r="CA95" s="2" t="s">
        <v>271</v>
      </c>
      <c r="CB95" s="2" t="s">
        <v>257</v>
      </c>
      <c r="CC95" s="2" t="s">
        <v>257</v>
      </c>
      <c r="CD95" s="2" t="s">
        <v>290</v>
      </c>
      <c r="CE95" s="2" t="s">
        <v>290</v>
      </c>
      <c r="CF95" s="2" t="s">
        <v>257</v>
      </c>
      <c r="CG95" s="2" t="s">
        <v>290</v>
      </c>
      <c r="CH95" s="2" t="s">
        <v>290</v>
      </c>
      <c r="CI95" s="2" t="s">
        <v>404</v>
      </c>
    </row>
    <row r="96" spans="1:87"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</row>
    <row r="97" spans="27:47">
      <c r="AA97" s="2"/>
      <c r="AB97" s="2"/>
      <c r="AE97" s="2"/>
      <c r="AU97" s="2"/>
    </row>
  </sheetData>
  <mergeCells count="2">
    <mergeCell ref="A1:B1"/>
    <mergeCell ref="H1:K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1"/>
  <sheetViews>
    <sheetView workbookViewId="0"/>
  </sheetViews>
  <sheetFormatPr baseColWidth="10" defaultColWidth="14.5" defaultRowHeight="15.75" customHeight="1" x14ac:dyDescent="0"/>
  <cols>
    <col min="1" max="1" width="18.5" customWidth="1"/>
    <col min="2" max="2" width="15.5" customWidth="1"/>
    <col min="6" max="6" width="15.6640625" customWidth="1"/>
    <col min="17" max="17" width="15.33203125" customWidth="1"/>
    <col min="19" max="19" width="18.83203125" customWidth="1"/>
  </cols>
  <sheetData>
    <row r="1" spans="1:58">
      <c r="A1" s="22" t="s">
        <v>983</v>
      </c>
      <c r="B1" s="21"/>
      <c r="C1" s="21"/>
      <c r="D1" s="5"/>
      <c r="E1" s="5"/>
      <c r="F1" s="3" t="s">
        <v>3</v>
      </c>
      <c r="G1" s="3" t="s">
        <v>4</v>
      </c>
      <c r="H1" s="22" t="s">
        <v>495</v>
      </c>
      <c r="I1" s="21"/>
      <c r="J1" s="22" t="s">
        <v>939</v>
      </c>
      <c r="K1" s="21"/>
      <c r="L1" s="21"/>
      <c r="M1" s="21"/>
      <c r="N1" s="4" t="s">
        <v>14</v>
      </c>
      <c r="O1" s="4" t="s">
        <v>19</v>
      </c>
      <c r="P1" s="4" t="s">
        <v>20</v>
      </c>
      <c r="Q1" s="4" t="s">
        <v>18</v>
      </c>
    </row>
    <row r="2" spans="1:58">
      <c r="A2" s="5"/>
      <c r="B2" s="5"/>
      <c r="C2" s="5"/>
      <c r="D2" s="5"/>
      <c r="E2" s="5"/>
      <c r="F2" s="5"/>
      <c r="G2" s="5"/>
      <c r="H2" s="3" t="s">
        <v>25</v>
      </c>
      <c r="I2" s="3" t="s">
        <v>26</v>
      </c>
      <c r="J2" s="3" t="s">
        <v>28</v>
      </c>
      <c r="K2" s="3" t="s">
        <v>29</v>
      </c>
      <c r="L2" s="3" t="s">
        <v>30</v>
      </c>
      <c r="M2" s="3" t="s">
        <v>37</v>
      </c>
      <c r="N2" s="5"/>
      <c r="O2" s="5"/>
      <c r="P2" s="5"/>
      <c r="Q2" s="5"/>
    </row>
    <row r="3" spans="1:58">
      <c r="A3" s="12" t="s">
        <v>33</v>
      </c>
      <c r="B3" s="3" t="s">
        <v>34</v>
      </c>
      <c r="C3" s="3" t="s">
        <v>35</v>
      </c>
      <c r="D3" s="3" t="s">
        <v>36</v>
      </c>
      <c r="E3" s="3" t="s">
        <v>38</v>
      </c>
      <c r="F3" s="5"/>
      <c r="G3" s="5"/>
      <c r="H3" s="3" t="s">
        <v>39</v>
      </c>
      <c r="I3" s="3" t="s">
        <v>39</v>
      </c>
      <c r="J3" s="3" t="s">
        <v>39</v>
      </c>
      <c r="K3" s="3" t="s">
        <v>39</v>
      </c>
      <c r="L3" s="3" t="s">
        <v>39</v>
      </c>
      <c r="M3" s="3" t="s">
        <v>39</v>
      </c>
      <c r="N3" s="3" t="s">
        <v>39</v>
      </c>
      <c r="O3" s="5"/>
      <c r="P3" s="5"/>
      <c r="Q3" s="5"/>
      <c r="S3" s="2" t="s">
        <v>40</v>
      </c>
      <c r="T3" s="2" t="s">
        <v>109</v>
      </c>
      <c r="U3" s="2" t="s">
        <v>112</v>
      </c>
      <c r="V3" s="2" t="s">
        <v>115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52</v>
      </c>
      <c r="AF3" s="2" t="s">
        <v>53</v>
      </c>
      <c r="AG3" s="2" t="s">
        <v>54</v>
      </c>
      <c r="AH3" s="2" t="s">
        <v>55</v>
      </c>
      <c r="AI3" s="2" t="s">
        <v>56</v>
      </c>
      <c r="AJ3" s="2" t="s">
        <v>57</v>
      </c>
      <c r="AK3" s="2" t="s">
        <v>58</v>
      </c>
      <c r="AL3" s="2" t="s">
        <v>59</v>
      </c>
      <c r="AM3" s="2" t="s">
        <v>60</v>
      </c>
      <c r="AN3" s="2" t="s">
        <v>61</v>
      </c>
      <c r="AO3" s="2" t="s">
        <v>62</v>
      </c>
      <c r="AP3" s="2" t="s">
        <v>63</v>
      </c>
      <c r="AQ3" s="2" t="s">
        <v>66</v>
      </c>
      <c r="AR3" s="2" t="s">
        <v>67</v>
      </c>
      <c r="AS3" s="2" t="s">
        <v>68</v>
      </c>
      <c r="AT3" s="2" t="s">
        <v>74</v>
      </c>
      <c r="AU3" s="2" t="s">
        <v>75</v>
      </c>
      <c r="AV3" s="2" t="s">
        <v>85</v>
      </c>
      <c r="AW3" s="2" t="s">
        <v>86</v>
      </c>
      <c r="AX3" s="2" t="s">
        <v>87</v>
      </c>
      <c r="AY3" s="2" t="s">
        <v>88</v>
      </c>
      <c r="AZ3" s="2" t="s">
        <v>89</v>
      </c>
      <c r="BA3" s="2" t="s">
        <v>90</v>
      </c>
      <c r="BB3" s="2" t="s">
        <v>91</v>
      </c>
      <c r="BC3" s="2" t="s">
        <v>92</v>
      </c>
      <c r="BD3" s="2" t="s">
        <v>93</v>
      </c>
      <c r="BE3" s="2" t="s">
        <v>98</v>
      </c>
      <c r="BF3" s="2" t="s">
        <v>107</v>
      </c>
    </row>
    <row r="4" spans="1:58">
      <c r="S4" s="2" t="s">
        <v>168</v>
      </c>
      <c r="X4" s="2" t="s">
        <v>257</v>
      </c>
      <c r="BF4" s="2" t="s">
        <v>257</v>
      </c>
    </row>
    <row r="5" spans="1:58">
      <c r="A5" s="2" t="s">
        <v>109</v>
      </c>
      <c r="B5" s="3" t="s">
        <v>259</v>
      </c>
      <c r="C5" s="3" t="s">
        <v>260</v>
      </c>
      <c r="D5" s="3" t="s">
        <v>261</v>
      </c>
      <c r="E5" s="3" t="s">
        <v>262</v>
      </c>
      <c r="F5" s="3" t="s">
        <v>263</v>
      </c>
      <c r="G5" s="3" t="s">
        <v>264</v>
      </c>
      <c r="H5" s="3" t="s">
        <v>707</v>
      </c>
      <c r="I5" s="3" t="s">
        <v>362</v>
      </c>
      <c r="J5" s="3" t="s">
        <v>1004</v>
      </c>
      <c r="K5" s="3" t="s">
        <v>287</v>
      </c>
      <c r="L5" s="3" t="s">
        <v>406</v>
      </c>
      <c r="M5" s="3" t="s">
        <v>306</v>
      </c>
      <c r="N5" s="3" t="s">
        <v>271</v>
      </c>
      <c r="O5" s="3" t="s">
        <v>507</v>
      </c>
      <c r="P5" s="3" t="s">
        <v>306</v>
      </c>
      <c r="Q5" s="3" t="s">
        <v>1006</v>
      </c>
      <c r="S5" s="2" t="s">
        <v>1007</v>
      </c>
      <c r="AO5" s="2" t="s">
        <v>257</v>
      </c>
      <c r="BF5" s="2" t="s">
        <v>257</v>
      </c>
    </row>
    <row r="6" spans="1:58">
      <c r="A6" s="2" t="s">
        <v>112</v>
      </c>
      <c r="B6" s="3" t="s">
        <v>322</v>
      </c>
      <c r="C6" s="3" t="s">
        <v>323</v>
      </c>
      <c r="D6" s="3" t="s">
        <v>280</v>
      </c>
      <c r="E6" s="3" t="s">
        <v>324</v>
      </c>
      <c r="F6" s="3" t="s">
        <v>282</v>
      </c>
      <c r="G6" s="3" t="s">
        <v>325</v>
      </c>
      <c r="H6" s="3" t="s">
        <v>1011</v>
      </c>
      <c r="I6" s="3" t="s">
        <v>608</v>
      </c>
      <c r="J6" s="3" t="s">
        <v>598</v>
      </c>
      <c r="K6" s="3" t="s">
        <v>272</v>
      </c>
      <c r="L6" s="3" t="s">
        <v>392</v>
      </c>
      <c r="M6" s="3" t="s">
        <v>271</v>
      </c>
      <c r="N6" s="3" t="s">
        <v>257</v>
      </c>
      <c r="O6" s="3" t="s">
        <v>279</v>
      </c>
      <c r="P6" s="3" t="s">
        <v>290</v>
      </c>
      <c r="Q6" s="3" t="s">
        <v>1014</v>
      </c>
      <c r="S6" s="2" t="s">
        <v>588</v>
      </c>
      <c r="BD6" s="2" t="s">
        <v>257</v>
      </c>
      <c r="BF6" s="2" t="s">
        <v>257</v>
      </c>
    </row>
    <row r="7" spans="1:58">
      <c r="A7" s="2" t="s">
        <v>115</v>
      </c>
      <c r="B7" s="3" t="s">
        <v>328</v>
      </c>
      <c r="C7" s="3" t="s">
        <v>296</v>
      </c>
      <c r="D7" s="3" t="s">
        <v>297</v>
      </c>
      <c r="E7" s="3" t="s">
        <v>340</v>
      </c>
      <c r="F7" s="3" t="s">
        <v>300</v>
      </c>
      <c r="G7" s="3" t="s">
        <v>342</v>
      </c>
      <c r="H7" s="3" t="s">
        <v>510</v>
      </c>
      <c r="I7" s="3" t="s">
        <v>279</v>
      </c>
      <c r="J7" s="3" t="s">
        <v>1019</v>
      </c>
      <c r="K7" s="3" t="s">
        <v>308</v>
      </c>
      <c r="L7" s="3" t="s">
        <v>323</v>
      </c>
      <c r="M7" s="3" t="s">
        <v>273</v>
      </c>
      <c r="N7" s="3" t="s">
        <v>290</v>
      </c>
      <c r="O7" s="3" t="s">
        <v>279</v>
      </c>
      <c r="P7" s="3" t="s">
        <v>257</v>
      </c>
      <c r="Q7" s="3" t="s">
        <v>1021</v>
      </c>
      <c r="S7" s="2" t="s">
        <v>1022</v>
      </c>
      <c r="AD7" s="2" t="s">
        <v>257</v>
      </c>
      <c r="BF7" s="2" t="s">
        <v>257</v>
      </c>
    </row>
    <row r="8" spans="1:58">
      <c r="A8" s="2" t="s">
        <v>41</v>
      </c>
      <c r="B8" s="3" t="s">
        <v>313</v>
      </c>
      <c r="C8" s="3" t="s">
        <v>315</v>
      </c>
      <c r="D8" s="3" t="s">
        <v>317</v>
      </c>
      <c r="E8" s="3" t="s">
        <v>332</v>
      </c>
      <c r="F8" s="3" t="s">
        <v>333</v>
      </c>
      <c r="G8" s="3" t="s">
        <v>334</v>
      </c>
      <c r="H8" s="3" t="s">
        <v>1025</v>
      </c>
      <c r="I8" s="3" t="s">
        <v>416</v>
      </c>
      <c r="J8" s="3" t="s">
        <v>1026</v>
      </c>
      <c r="K8" s="3" t="s">
        <v>720</v>
      </c>
      <c r="L8" s="3" t="s">
        <v>475</v>
      </c>
      <c r="M8" s="3" t="s">
        <v>273</v>
      </c>
      <c r="N8" s="3" t="s">
        <v>290</v>
      </c>
      <c r="O8" s="3" t="s">
        <v>555</v>
      </c>
      <c r="P8" s="3" t="s">
        <v>306</v>
      </c>
      <c r="Q8" s="3" t="s">
        <v>1029</v>
      </c>
      <c r="S8" s="2" t="s">
        <v>1031</v>
      </c>
      <c r="AD8" s="2" t="s">
        <v>257</v>
      </c>
      <c r="BF8" s="2" t="s">
        <v>257</v>
      </c>
    </row>
    <row r="9" spans="1:58">
      <c r="A9" s="2" t="s">
        <v>42</v>
      </c>
      <c r="B9" s="3" t="s">
        <v>327</v>
      </c>
      <c r="C9" s="3" t="s">
        <v>303</v>
      </c>
      <c r="D9" s="3" t="s">
        <v>353</v>
      </c>
      <c r="E9" s="3" t="s">
        <v>324</v>
      </c>
      <c r="F9" s="3" t="s">
        <v>354</v>
      </c>
      <c r="G9" s="3" t="s">
        <v>355</v>
      </c>
      <c r="H9" s="3" t="s">
        <v>1032</v>
      </c>
      <c r="I9" s="3" t="s">
        <v>608</v>
      </c>
      <c r="J9" s="3" t="s">
        <v>583</v>
      </c>
      <c r="K9" s="3" t="s">
        <v>272</v>
      </c>
      <c r="L9" s="3" t="s">
        <v>315</v>
      </c>
      <c r="M9" s="3" t="s">
        <v>290</v>
      </c>
      <c r="N9" s="3" t="s">
        <v>257</v>
      </c>
      <c r="O9" s="3" t="s">
        <v>308</v>
      </c>
      <c r="P9" s="3" t="s">
        <v>257</v>
      </c>
      <c r="Q9" s="3" t="s">
        <v>1035</v>
      </c>
      <c r="S9" s="2" t="s">
        <v>1036</v>
      </c>
      <c r="AY9" s="2" t="s">
        <v>257</v>
      </c>
      <c r="BF9" s="2" t="s">
        <v>257</v>
      </c>
    </row>
    <row r="10" spans="1:58">
      <c r="A10" s="2" t="s">
        <v>43</v>
      </c>
      <c r="B10" s="3" t="s">
        <v>368</v>
      </c>
      <c r="C10" s="3" t="s">
        <v>370</v>
      </c>
      <c r="D10" s="3" t="s">
        <v>371</v>
      </c>
      <c r="E10" s="3" t="s">
        <v>372</v>
      </c>
      <c r="F10" s="3" t="s">
        <v>373</v>
      </c>
      <c r="G10" s="3" t="s">
        <v>374</v>
      </c>
      <c r="H10" s="3" t="s">
        <v>988</v>
      </c>
      <c r="I10" s="3" t="s">
        <v>539</v>
      </c>
      <c r="J10" s="3" t="s">
        <v>894</v>
      </c>
      <c r="K10" s="3" t="s">
        <v>308</v>
      </c>
      <c r="L10" s="3" t="s">
        <v>303</v>
      </c>
      <c r="M10" s="3" t="s">
        <v>306</v>
      </c>
      <c r="N10" s="3" t="s">
        <v>290</v>
      </c>
      <c r="O10" s="3" t="s">
        <v>539</v>
      </c>
      <c r="P10" s="3" t="s">
        <v>306</v>
      </c>
      <c r="Q10" s="3" t="s">
        <v>1040</v>
      </c>
      <c r="S10" s="2" t="s">
        <v>116</v>
      </c>
      <c r="AG10" s="2" t="s">
        <v>257</v>
      </c>
      <c r="BF10" s="2" t="s">
        <v>257</v>
      </c>
    </row>
    <row r="11" spans="1:58">
      <c r="A11" s="2" t="s">
        <v>44</v>
      </c>
      <c r="B11" s="3" t="s">
        <v>380</v>
      </c>
      <c r="C11" s="3" t="s">
        <v>308</v>
      </c>
      <c r="D11" s="3" t="s">
        <v>381</v>
      </c>
      <c r="E11" s="3" t="s">
        <v>383</v>
      </c>
      <c r="F11" s="3" t="s">
        <v>384</v>
      </c>
      <c r="G11" s="3" t="s">
        <v>387</v>
      </c>
      <c r="H11" s="3" t="s">
        <v>834</v>
      </c>
      <c r="I11" s="3" t="s">
        <v>274</v>
      </c>
      <c r="J11" s="3" t="s">
        <v>1043</v>
      </c>
      <c r="K11" s="3" t="s">
        <v>377</v>
      </c>
      <c r="L11" s="3" t="s">
        <v>323</v>
      </c>
      <c r="M11" s="3" t="s">
        <v>290</v>
      </c>
      <c r="N11" s="3" t="s">
        <v>290</v>
      </c>
      <c r="O11" s="3" t="s">
        <v>307</v>
      </c>
      <c r="P11" s="3" t="s">
        <v>306</v>
      </c>
      <c r="Q11" s="3" t="s">
        <v>1044</v>
      </c>
      <c r="S11" s="2" t="s">
        <v>121</v>
      </c>
      <c r="AM11" s="2" t="s">
        <v>306</v>
      </c>
      <c r="BF11" s="2" t="s">
        <v>306</v>
      </c>
    </row>
    <row r="12" spans="1:58">
      <c r="A12" s="2" t="s">
        <v>45</v>
      </c>
      <c r="B12" s="3" t="s">
        <v>399</v>
      </c>
      <c r="C12" s="3" t="s">
        <v>318</v>
      </c>
      <c r="D12" s="3" t="s">
        <v>400</v>
      </c>
      <c r="E12" s="3" t="s">
        <v>337</v>
      </c>
      <c r="F12" s="3" t="s">
        <v>401</v>
      </c>
      <c r="G12" s="3" t="s">
        <v>403</v>
      </c>
      <c r="H12" s="3" t="s">
        <v>329</v>
      </c>
      <c r="I12" s="3" t="s">
        <v>392</v>
      </c>
      <c r="J12" s="3" t="s">
        <v>404</v>
      </c>
      <c r="K12" s="3" t="s">
        <v>406</v>
      </c>
      <c r="L12" s="3" t="s">
        <v>260</v>
      </c>
      <c r="M12" s="3" t="s">
        <v>257</v>
      </c>
      <c r="N12" s="3" t="s">
        <v>271</v>
      </c>
      <c r="O12" s="3" t="s">
        <v>260</v>
      </c>
      <c r="P12" s="3" t="s">
        <v>290</v>
      </c>
      <c r="Q12" s="3" t="s">
        <v>1047</v>
      </c>
      <c r="S12" s="2" t="s">
        <v>1048</v>
      </c>
      <c r="BA12" s="2" t="s">
        <v>257</v>
      </c>
      <c r="BF12" s="2" t="s">
        <v>257</v>
      </c>
    </row>
    <row r="13" spans="1:58">
      <c r="A13" s="2" t="s">
        <v>46</v>
      </c>
      <c r="B13" s="3" t="s">
        <v>322</v>
      </c>
      <c r="C13" s="3" t="s">
        <v>315</v>
      </c>
      <c r="D13" s="3" t="s">
        <v>410</v>
      </c>
      <c r="E13" s="3" t="s">
        <v>502</v>
      </c>
      <c r="F13" s="3" t="s">
        <v>412</v>
      </c>
      <c r="G13" s="3" t="s">
        <v>505</v>
      </c>
      <c r="H13" s="3" t="s">
        <v>1049</v>
      </c>
      <c r="I13" s="3" t="s">
        <v>428</v>
      </c>
      <c r="J13" s="3" t="s">
        <v>709</v>
      </c>
      <c r="K13" s="3" t="s">
        <v>539</v>
      </c>
      <c r="L13" s="3" t="s">
        <v>392</v>
      </c>
      <c r="M13" s="3" t="s">
        <v>306</v>
      </c>
      <c r="N13" s="3" t="s">
        <v>257</v>
      </c>
      <c r="O13" s="3" t="s">
        <v>272</v>
      </c>
      <c r="P13" s="3" t="s">
        <v>271</v>
      </c>
      <c r="Q13" s="3" t="s">
        <v>1052</v>
      </c>
      <c r="S13" s="2" t="s">
        <v>1054</v>
      </c>
      <c r="AO13" s="2" t="s">
        <v>257</v>
      </c>
      <c r="BF13" s="2" t="s">
        <v>257</v>
      </c>
    </row>
    <row r="14" spans="1:58">
      <c r="A14" s="2" t="s">
        <v>47</v>
      </c>
      <c r="B14" s="3" t="s">
        <v>428</v>
      </c>
      <c r="C14" s="3" t="s">
        <v>305</v>
      </c>
      <c r="D14" s="3" t="s">
        <v>320</v>
      </c>
      <c r="E14" s="3" t="s">
        <v>518</v>
      </c>
      <c r="F14" s="3" t="s">
        <v>423</v>
      </c>
      <c r="G14" s="3" t="s">
        <v>519</v>
      </c>
      <c r="H14" s="3" t="s">
        <v>415</v>
      </c>
      <c r="I14" s="3" t="s">
        <v>338</v>
      </c>
      <c r="J14" s="3" t="s">
        <v>598</v>
      </c>
      <c r="K14" s="3" t="s">
        <v>362</v>
      </c>
      <c r="L14" s="3" t="s">
        <v>279</v>
      </c>
      <c r="M14" s="3" t="s">
        <v>271</v>
      </c>
      <c r="N14" s="3" t="s">
        <v>257</v>
      </c>
      <c r="O14" s="3" t="s">
        <v>421</v>
      </c>
      <c r="P14" s="3" t="s">
        <v>290</v>
      </c>
      <c r="Q14" s="3" t="s">
        <v>293</v>
      </c>
      <c r="S14" s="2" t="s">
        <v>125</v>
      </c>
      <c r="T14" s="2" t="s">
        <v>257</v>
      </c>
      <c r="BF14" s="2" t="s">
        <v>257</v>
      </c>
    </row>
    <row r="15" spans="1:58">
      <c r="A15" s="2" t="s">
        <v>48</v>
      </c>
      <c r="B15" s="3" t="s">
        <v>399</v>
      </c>
      <c r="C15" s="3" t="s">
        <v>316</v>
      </c>
      <c r="D15" s="3" t="s">
        <v>431</v>
      </c>
      <c r="E15" s="3" t="s">
        <v>532</v>
      </c>
      <c r="F15" s="3" t="s">
        <v>343</v>
      </c>
      <c r="G15" s="3" t="s">
        <v>535</v>
      </c>
      <c r="H15" s="3" t="s">
        <v>1056</v>
      </c>
      <c r="I15" s="3" t="s">
        <v>406</v>
      </c>
      <c r="J15" s="3" t="s">
        <v>638</v>
      </c>
      <c r="K15" s="3" t="s">
        <v>260</v>
      </c>
      <c r="L15" s="3" t="s">
        <v>370</v>
      </c>
      <c r="M15" s="3" t="s">
        <v>257</v>
      </c>
      <c r="N15" s="3" t="s">
        <v>257</v>
      </c>
      <c r="O15" s="3" t="s">
        <v>406</v>
      </c>
      <c r="P15" s="3" t="s">
        <v>257</v>
      </c>
      <c r="Q15" s="3" t="s">
        <v>704</v>
      </c>
      <c r="S15" s="2" t="s">
        <v>1059</v>
      </c>
      <c r="AT15" s="2" t="s">
        <v>257</v>
      </c>
      <c r="BF15" s="2" t="s">
        <v>257</v>
      </c>
    </row>
    <row r="16" spans="1:58">
      <c r="A16" s="2" t="s">
        <v>144</v>
      </c>
      <c r="B16" s="3" t="s">
        <v>428</v>
      </c>
      <c r="C16" s="3" t="s">
        <v>296</v>
      </c>
      <c r="D16" s="3" t="s">
        <v>448</v>
      </c>
      <c r="E16" s="3" t="s">
        <v>596</v>
      </c>
      <c r="F16" s="3" t="s">
        <v>471</v>
      </c>
      <c r="G16" s="3" t="s">
        <v>597</v>
      </c>
      <c r="H16" s="3" t="s">
        <v>583</v>
      </c>
      <c r="I16" s="3" t="s">
        <v>475</v>
      </c>
      <c r="J16" s="3" t="s">
        <v>350</v>
      </c>
      <c r="K16" s="3" t="s">
        <v>318</v>
      </c>
      <c r="L16" s="3" t="s">
        <v>296</v>
      </c>
      <c r="M16" s="3" t="s">
        <v>306</v>
      </c>
      <c r="N16" s="3" t="s">
        <v>290</v>
      </c>
      <c r="O16" s="3" t="s">
        <v>260</v>
      </c>
      <c r="P16" s="3" t="s">
        <v>296</v>
      </c>
      <c r="Q16" s="3" t="s">
        <v>1069</v>
      </c>
      <c r="S16" s="2" t="s">
        <v>1070</v>
      </c>
      <c r="U16" s="2" t="s">
        <v>257</v>
      </c>
      <c r="BF16" s="2" t="s">
        <v>257</v>
      </c>
    </row>
    <row r="17" spans="1:58">
      <c r="A17" s="2" t="s">
        <v>146</v>
      </c>
      <c r="B17" s="3" t="s">
        <v>611</v>
      </c>
      <c r="C17" s="3" t="s">
        <v>318</v>
      </c>
      <c r="D17" s="3" t="s">
        <v>485</v>
      </c>
      <c r="E17" s="3" t="s">
        <v>578</v>
      </c>
      <c r="F17" s="3" t="s">
        <v>281</v>
      </c>
      <c r="G17" s="3" t="s">
        <v>472</v>
      </c>
      <c r="H17" s="3" t="s">
        <v>800</v>
      </c>
      <c r="I17" s="3" t="s">
        <v>475</v>
      </c>
      <c r="J17" s="3" t="s">
        <v>1043</v>
      </c>
      <c r="K17" s="3" t="s">
        <v>368</v>
      </c>
      <c r="L17" s="3" t="s">
        <v>399</v>
      </c>
      <c r="M17" s="3" t="s">
        <v>290</v>
      </c>
      <c r="N17" s="3" t="s">
        <v>290</v>
      </c>
      <c r="O17" s="3" t="s">
        <v>316</v>
      </c>
      <c r="P17" s="3" t="s">
        <v>290</v>
      </c>
      <c r="Q17" s="3" t="s">
        <v>1074</v>
      </c>
      <c r="S17" s="2" t="s">
        <v>979</v>
      </c>
      <c r="AZ17" s="2" t="s">
        <v>257</v>
      </c>
      <c r="BF17" s="2" t="s">
        <v>257</v>
      </c>
    </row>
    <row r="18" spans="1:58">
      <c r="A18" s="2" t="s">
        <v>149</v>
      </c>
      <c r="B18" s="3" t="s">
        <v>492</v>
      </c>
      <c r="C18" s="3" t="s">
        <v>303</v>
      </c>
      <c r="D18" s="3" t="s">
        <v>494</v>
      </c>
      <c r="E18" s="3" t="s">
        <v>496</v>
      </c>
      <c r="F18" s="3" t="s">
        <v>497</v>
      </c>
      <c r="G18" s="3" t="s">
        <v>499</v>
      </c>
      <c r="H18" s="3" t="s">
        <v>1076</v>
      </c>
      <c r="I18" s="3" t="s">
        <v>327</v>
      </c>
      <c r="J18" s="3" t="s">
        <v>1077</v>
      </c>
      <c r="K18" s="3" t="s">
        <v>362</v>
      </c>
      <c r="L18" s="3" t="s">
        <v>279</v>
      </c>
      <c r="M18" s="3" t="s">
        <v>257</v>
      </c>
      <c r="N18" s="3" t="s">
        <v>257</v>
      </c>
      <c r="O18" s="3" t="s">
        <v>539</v>
      </c>
      <c r="P18" s="3" t="s">
        <v>290</v>
      </c>
      <c r="Q18" s="3" t="s">
        <v>281</v>
      </c>
      <c r="S18" s="2" t="s">
        <v>129</v>
      </c>
      <c r="AA18" s="2" t="s">
        <v>306</v>
      </c>
      <c r="BF18" s="2" t="s">
        <v>306</v>
      </c>
    </row>
    <row r="19" spans="1:58">
      <c r="A19" s="2" t="s">
        <v>151</v>
      </c>
      <c r="B19" s="3" t="s">
        <v>267</v>
      </c>
      <c r="C19" s="3" t="s">
        <v>290</v>
      </c>
      <c r="D19" s="3" t="s">
        <v>509</v>
      </c>
      <c r="E19" s="3" t="s">
        <v>319</v>
      </c>
      <c r="F19" s="3" t="s">
        <v>510</v>
      </c>
      <c r="G19" s="3" t="s">
        <v>512</v>
      </c>
      <c r="H19" s="3" t="s">
        <v>1079</v>
      </c>
      <c r="I19" s="3" t="s">
        <v>267</v>
      </c>
      <c r="J19" s="3" t="s">
        <v>1079</v>
      </c>
      <c r="K19" s="3" t="s">
        <v>316</v>
      </c>
      <c r="L19" s="3" t="s">
        <v>275</v>
      </c>
      <c r="M19" s="3" t="s">
        <v>290</v>
      </c>
      <c r="N19" s="3" t="s">
        <v>290</v>
      </c>
      <c r="O19" s="3" t="s">
        <v>306</v>
      </c>
      <c r="P19" s="3" t="s">
        <v>257</v>
      </c>
      <c r="Q19" s="3" t="s">
        <v>1081</v>
      </c>
      <c r="S19" s="2" t="s">
        <v>1082</v>
      </c>
      <c r="AZ19" s="2" t="s">
        <v>257</v>
      </c>
      <c r="BF19" s="2" t="s">
        <v>257</v>
      </c>
    </row>
    <row r="20" spans="1:58">
      <c r="A20" s="2" t="s">
        <v>153</v>
      </c>
      <c r="B20" s="3" t="s">
        <v>475</v>
      </c>
      <c r="C20" s="3" t="s">
        <v>303</v>
      </c>
      <c r="D20" s="3" t="s">
        <v>521</v>
      </c>
      <c r="E20" s="3" t="s">
        <v>360</v>
      </c>
      <c r="F20" s="3" t="s">
        <v>523</v>
      </c>
      <c r="G20" s="3" t="s">
        <v>524</v>
      </c>
      <c r="H20" s="3" t="s">
        <v>1084</v>
      </c>
      <c r="I20" s="3" t="s">
        <v>377</v>
      </c>
      <c r="J20" s="3" t="s">
        <v>302</v>
      </c>
      <c r="K20" s="3" t="s">
        <v>368</v>
      </c>
      <c r="L20" s="3" t="s">
        <v>275</v>
      </c>
      <c r="M20" s="3" t="s">
        <v>306</v>
      </c>
      <c r="N20" s="3" t="s">
        <v>290</v>
      </c>
      <c r="O20" s="3" t="s">
        <v>318</v>
      </c>
      <c r="P20" s="3" t="s">
        <v>290</v>
      </c>
      <c r="Q20" s="3" t="s">
        <v>964</v>
      </c>
      <c r="S20" s="2" t="s">
        <v>1088</v>
      </c>
      <c r="AA20" s="2" t="s">
        <v>257</v>
      </c>
      <c r="BF20" s="2" t="s">
        <v>257</v>
      </c>
    </row>
    <row r="21" spans="1:58">
      <c r="A21" s="2" t="s">
        <v>155</v>
      </c>
      <c r="B21" s="3" t="s">
        <v>279</v>
      </c>
      <c r="C21" s="3" t="s">
        <v>296</v>
      </c>
      <c r="D21" s="3" t="s">
        <v>531</v>
      </c>
      <c r="E21" s="3" t="s">
        <v>386</v>
      </c>
      <c r="F21" s="3" t="s">
        <v>332</v>
      </c>
      <c r="G21" s="3" t="s">
        <v>677</v>
      </c>
      <c r="H21" s="3" t="s">
        <v>329</v>
      </c>
      <c r="I21" s="3" t="s">
        <v>288</v>
      </c>
      <c r="J21" s="3" t="s">
        <v>1092</v>
      </c>
      <c r="K21" s="3" t="s">
        <v>291</v>
      </c>
      <c r="L21" s="3" t="s">
        <v>399</v>
      </c>
      <c r="M21" s="3" t="s">
        <v>257</v>
      </c>
      <c r="N21" s="3" t="s">
        <v>290</v>
      </c>
      <c r="O21" s="3" t="s">
        <v>267</v>
      </c>
      <c r="P21" s="3" t="s">
        <v>257</v>
      </c>
      <c r="Q21" s="3" t="s">
        <v>771</v>
      </c>
      <c r="S21" s="2" t="s">
        <v>141</v>
      </c>
      <c r="BA21" s="2" t="s">
        <v>257</v>
      </c>
      <c r="BF21" s="2" t="s">
        <v>257</v>
      </c>
    </row>
    <row r="22" spans="1:58">
      <c r="A22" s="2" t="s">
        <v>156</v>
      </c>
      <c r="B22" s="3" t="s">
        <v>368</v>
      </c>
      <c r="C22" s="3" t="s">
        <v>273</v>
      </c>
      <c r="D22" s="3" t="s">
        <v>542</v>
      </c>
      <c r="E22" s="3" t="s">
        <v>543</v>
      </c>
      <c r="F22" s="3" t="s">
        <v>544</v>
      </c>
      <c r="G22" s="3" t="s">
        <v>545</v>
      </c>
      <c r="H22" s="3" t="s">
        <v>741</v>
      </c>
      <c r="I22" s="3" t="s">
        <v>475</v>
      </c>
      <c r="J22" s="3" t="s">
        <v>1018</v>
      </c>
      <c r="K22" s="3" t="s">
        <v>475</v>
      </c>
      <c r="L22" s="3" t="s">
        <v>399</v>
      </c>
      <c r="M22" s="3" t="s">
        <v>290</v>
      </c>
      <c r="N22" s="3" t="s">
        <v>290</v>
      </c>
      <c r="O22" s="3" t="s">
        <v>406</v>
      </c>
      <c r="P22" s="3" t="s">
        <v>290</v>
      </c>
      <c r="Q22" s="3" t="s">
        <v>737</v>
      </c>
      <c r="S22" s="2" t="s">
        <v>1099</v>
      </c>
      <c r="BC22" s="2" t="s">
        <v>306</v>
      </c>
      <c r="BD22" s="2" t="s">
        <v>257</v>
      </c>
      <c r="BF22" s="2" t="s">
        <v>271</v>
      </c>
    </row>
    <row r="23" spans="1:58">
      <c r="A23" s="2" t="s">
        <v>159</v>
      </c>
      <c r="B23" s="3" t="s">
        <v>307</v>
      </c>
      <c r="C23" s="3" t="s">
        <v>273</v>
      </c>
      <c r="D23" s="3" t="s">
        <v>550</v>
      </c>
      <c r="E23" s="3" t="s">
        <v>381</v>
      </c>
      <c r="F23" s="3" t="s">
        <v>552</v>
      </c>
      <c r="G23" s="3" t="s">
        <v>519</v>
      </c>
      <c r="H23" s="3" t="s">
        <v>414</v>
      </c>
      <c r="I23" s="3" t="s">
        <v>416</v>
      </c>
      <c r="J23" s="3" t="s">
        <v>880</v>
      </c>
      <c r="K23" s="3" t="s">
        <v>344</v>
      </c>
      <c r="L23" s="3" t="s">
        <v>303</v>
      </c>
      <c r="M23" s="3" t="s">
        <v>257</v>
      </c>
      <c r="N23" s="3" t="s">
        <v>290</v>
      </c>
      <c r="O23" s="3" t="s">
        <v>377</v>
      </c>
      <c r="P23" s="3" t="s">
        <v>290</v>
      </c>
      <c r="Q23" s="3" t="s">
        <v>351</v>
      </c>
      <c r="S23" s="2" t="s">
        <v>1104</v>
      </c>
      <c r="AS23" s="2" t="s">
        <v>257</v>
      </c>
      <c r="BF23" s="2" t="s">
        <v>257</v>
      </c>
    </row>
    <row r="24" spans="1:58">
      <c r="A24" s="2" t="s">
        <v>160</v>
      </c>
      <c r="B24" s="3" t="s">
        <v>307</v>
      </c>
      <c r="C24" s="3" t="s">
        <v>370</v>
      </c>
      <c r="D24" s="3" t="s">
        <v>558</v>
      </c>
      <c r="E24" s="3" t="s">
        <v>559</v>
      </c>
      <c r="F24" s="3" t="s">
        <v>560</v>
      </c>
      <c r="G24" s="3" t="s">
        <v>561</v>
      </c>
      <c r="H24" s="3" t="s">
        <v>648</v>
      </c>
      <c r="I24" s="3" t="s">
        <v>539</v>
      </c>
      <c r="J24" s="3" t="s">
        <v>1107</v>
      </c>
      <c r="K24" s="3" t="s">
        <v>315</v>
      </c>
      <c r="L24" s="3" t="s">
        <v>316</v>
      </c>
      <c r="M24" s="3" t="s">
        <v>257</v>
      </c>
      <c r="N24" s="3" t="s">
        <v>306</v>
      </c>
      <c r="O24" s="3" t="s">
        <v>291</v>
      </c>
      <c r="P24" s="3" t="s">
        <v>290</v>
      </c>
      <c r="Q24" s="3" t="s">
        <v>776</v>
      </c>
      <c r="S24" s="2" t="s">
        <v>1108</v>
      </c>
      <c r="AS24" s="2" t="s">
        <v>257</v>
      </c>
      <c r="BF24" s="2" t="s">
        <v>257</v>
      </c>
    </row>
    <row r="25" spans="1:58">
      <c r="A25" s="2" t="s">
        <v>161</v>
      </c>
      <c r="B25" s="3" t="s">
        <v>416</v>
      </c>
      <c r="C25" s="3" t="s">
        <v>260</v>
      </c>
      <c r="D25" s="3" t="s">
        <v>568</v>
      </c>
      <c r="E25" s="3" t="s">
        <v>674</v>
      </c>
      <c r="F25" s="3" t="s">
        <v>571</v>
      </c>
      <c r="G25" s="3" t="s">
        <v>718</v>
      </c>
      <c r="H25" s="3" t="s">
        <v>780</v>
      </c>
      <c r="I25" s="3" t="s">
        <v>288</v>
      </c>
      <c r="J25" s="3" t="s">
        <v>1019</v>
      </c>
      <c r="K25" s="3" t="s">
        <v>288</v>
      </c>
      <c r="L25" s="3" t="s">
        <v>435</v>
      </c>
      <c r="M25" s="3" t="s">
        <v>290</v>
      </c>
      <c r="N25" s="3" t="s">
        <v>290</v>
      </c>
      <c r="O25" s="3" t="s">
        <v>279</v>
      </c>
      <c r="P25" s="3" t="s">
        <v>290</v>
      </c>
      <c r="Q25" s="3" t="s">
        <v>1110</v>
      </c>
      <c r="S25" s="2" t="s">
        <v>1111</v>
      </c>
      <c r="T25" s="2" t="s">
        <v>257</v>
      </c>
      <c r="BF25" s="2" t="s">
        <v>257</v>
      </c>
    </row>
    <row r="26" spans="1:58">
      <c r="A26" s="2" t="s">
        <v>164</v>
      </c>
      <c r="B26" s="3" t="s">
        <v>278</v>
      </c>
      <c r="C26" s="3" t="s">
        <v>318</v>
      </c>
      <c r="D26" s="3" t="s">
        <v>542</v>
      </c>
      <c r="E26" s="3" t="s">
        <v>576</v>
      </c>
      <c r="F26" s="3" t="s">
        <v>578</v>
      </c>
      <c r="G26" s="3" t="s">
        <v>579</v>
      </c>
      <c r="H26" s="3" t="s">
        <v>802</v>
      </c>
      <c r="I26" s="3" t="s">
        <v>475</v>
      </c>
      <c r="J26" s="3" t="s">
        <v>905</v>
      </c>
      <c r="K26" s="3" t="s">
        <v>358</v>
      </c>
      <c r="L26" s="3" t="s">
        <v>358</v>
      </c>
      <c r="M26" s="3" t="s">
        <v>290</v>
      </c>
      <c r="N26" s="3" t="s">
        <v>306</v>
      </c>
      <c r="O26" s="3" t="s">
        <v>392</v>
      </c>
      <c r="P26" s="3" t="s">
        <v>257</v>
      </c>
      <c r="Q26" s="3" t="s">
        <v>731</v>
      </c>
      <c r="S26" s="2" t="s">
        <v>504</v>
      </c>
      <c r="T26" s="2" t="s">
        <v>257</v>
      </c>
      <c r="AB26" s="2" t="s">
        <v>257</v>
      </c>
      <c r="BF26" s="2" t="s">
        <v>306</v>
      </c>
    </row>
    <row r="27" spans="1:58">
      <c r="A27" s="2" t="s">
        <v>165</v>
      </c>
      <c r="B27" s="3" t="s">
        <v>704</v>
      </c>
      <c r="C27" s="3" t="s">
        <v>296</v>
      </c>
      <c r="D27" s="3" t="s">
        <v>590</v>
      </c>
      <c r="E27" s="3" t="s">
        <v>610</v>
      </c>
      <c r="F27" s="3" t="s">
        <v>592</v>
      </c>
      <c r="G27" s="3" t="s">
        <v>593</v>
      </c>
      <c r="H27" s="3" t="s">
        <v>1113</v>
      </c>
      <c r="I27" s="3" t="s">
        <v>341</v>
      </c>
      <c r="J27" s="3" t="s">
        <v>784</v>
      </c>
      <c r="K27" s="3" t="s">
        <v>555</v>
      </c>
      <c r="L27" s="3" t="s">
        <v>315</v>
      </c>
      <c r="M27" s="3" t="s">
        <v>257</v>
      </c>
      <c r="N27" s="3" t="s">
        <v>290</v>
      </c>
      <c r="O27" s="3" t="s">
        <v>392</v>
      </c>
      <c r="P27" s="3" t="s">
        <v>306</v>
      </c>
      <c r="Q27" s="3" t="s">
        <v>442</v>
      </c>
      <c r="S27" s="2" t="s">
        <v>1114</v>
      </c>
      <c r="AS27" s="2" t="s">
        <v>257</v>
      </c>
      <c r="BF27" s="2" t="s">
        <v>257</v>
      </c>
    </row>
    <row r="28" spans="1:58">
      <c r="A28" s="2" t="s">
        <v>170</v>
      </c>
      <c r="B28" s="3" t="s">
        <v>291</v>
      </c>
      <c r="C28" s="3" t="s">
        <v>296</v>
      </c>
      <c r="D28" s="3" t="s">
        <v>620</v>
      </c>
      <c r="E28" s="3" t="s">
        <v>758</v>
      </c>
      <c r="F28" s="3" t="s">
        <v>623</v>
      </c>
      <c r="G28" s="3" t="s">
        <v>759</v>
      </c>
      <c r="H28" s="3" t="s">
        <v>1116</v>
      </c>
      <c r="I28" s="3" t="s">
        <v>307</v>
      </c>
      <c r="J28" s="3" t="s">
        <v>938</v>
      </c>
      <c r="K28" s="3" t="s">
        <v>368</v>
      </c>
      <c r="L28" s="3" t="s">
        <v>315</v>
      </c>
      <c r="M28" s="3" t="s">
        <v>296</v>
      </c>
      <c r="N28" s="3" t="s">
        <v>290</v>
      </c>
      <c r="O28" s="3" t="s">
        <v>399</v>
      </c>
      <c r="P28" s="3" t="s">
        <v>290</v>
      </c>
      <c r="Q28" s="3" t="s">
        <v>626</v>
      </c>
      <c r="BF28" s="2" t="s">
        <v>539</v>
      </c>
    </row>
    <row r="29" spans="1:58">
      <c r="A29" s="2" t="s">
        <v>173</v>
      </c>
      <c r="B29" s="3" t="s">
        <v>464</v>
      </c>
      <c r="C29" s="3" t="s">
        <v>406</v>
      </c>
      <c r="D29" s="3" t="s">
        <v>630</v>
      </c>
      <c r="E29" s="3" t="s">
        <v>768</v>
      </c>
      <c r="F29" s="3" t="s">
        <v>631</v>
      </c>
      <c r="G29" s="3" t="s">
        <v>770</v>
      </c>
      <c r="H29" s="3" t="s">
        <v>991</v>
      </c>
      <c r="I29" s="3" t="s">
        <v>341</v>
      </c>
      <c r="J29" s="3" t="s">
        <v>801</v>
      </c>
      <c r="K29" s="3" t="s">
        <v>539</v>
      </c>
      <c r="L29" s="3" t="s">
        <v>406</v>
      </c>
      <c r="M29" s="3" t="s">
        <v>296</v>
      </c>
      <c r="N29" s="3" t="s">
        <v>290</v>
      </c>
      <c r="O29" s="3" t="s">
        <v>539</v>
      </c>
      <c r="P29" s="3" t="s">
        <v>257</v>
      </c>
      <c r="Q29" s="3" t="s">
        <v>1117</v>
      </c>
    </row>
    <row r="30" spans="1:58">
      <c r="A30" s="2" t="s">
        <v>174</v>
      </c>
      <c r="B30" s="3" t="s">
        <v>779</v>
      </c>
      <c r="C30" s="3" t="s">
        <v>273</v>
      </c>
      <c r="D30" s="3" t="s">
        <v>639</v>
      </c>
      <c r="E30" s="3" t="s">
        <v>781</v>
      </c>
      <c r="F30" s="3" t="s">
        <v>641</v>
      </c>
      <c r="G30" s="3" t="s">
        <v>374</v>
      </c>
      <c r="H30" s="3" t="s">
        <v>1032</v>
      </c>
      <c r="I30" s="3" t="s">
        <v>628</v>
      </c>
      <c r="J30" s="3" t="s">
        <v>959</v>
      </c>
      <c r="K30" s="3" t="s">
        <v>539</v>
      </c>
      <c r="L30" s="3" t="s">
        <v>392</v>
      </c>
      <c r="M30" s="3" t="s">
        <v>306</v>
      </c>
      <c r="N30" s="3" t="s">
        <v>271</v>
      </c>
      <c r="O30" s="3" t="s">
        <v>539</v>
      </c>
      <c r="P30" s="3" t="s">
        <v>290</v>
      </c>
      <c r="Q30" s="3" t="s">
        <v>646</v>
      </c>
    </row>
    <row r="31" spans="1:58">
      <c r="A31" s="2" t="s">
        <v>184</v>
      </c>
      <c r="B31" s="3" t="s">
        <v>738</v>
      </c>
      <c r="C31" s="3" t="s">
        <v>267</v>
      </c>
      <c r="D31" s="3" t="s">
        <v>330</v>
      </c>
      <c r="E31" s="3" t="s">
        <v>861</v>
      </c>
      <c r="F31" s="3" t="s">
        <v>687</v>
      </c>
      <c r="G31" s="3" t="s">
        <v>862</v>
      </c>
      <c r="H31" s="3" t="s">
        <v>1120</v>
      </c>
      <c r="I31" s="3" t="s">
        <v>308</v>
      </c>
      <c r="J31" s="3" t="s">
        <v>474</v>
      </c>
      <c r="K31" s="3" t="s">
        <v>305</v>
      </c>
      <c r="L31" s="3" t="s">
        <v>358</v>
      </c>
      <c r="M31" s="3" t="s">
        <v>257</v>
      </c>
      <c r="N31" s="3" t="s">
        <v>257</v>
      </c>
      <c r="O31" s="3" t="s">
        <v>465</v>
      </c>
      <c r="P31" s="3" t="s">
        <v>290</v>
      </c>
      <c r="Q31" s="3" t="s">
        <v>1121</v>
      </c>
    </row>
    <row r="32" spans="1:58">
      <c r="A32" s="2" t="s">
        <v>185</v>
      </c>
      <c r="B32" s="3" t="s">
        <v>347</v>
      </c>
      <c r="C32" s="3" t="s">
        <v>370</v>
      </c>
      <c r="D32" s="3" t="s">
        <v>695</v>
      </c>
      <c r="E32" s="3" t="s">
        <v>696</v>
      </c>
      <c r="F32" s="3" t="s">
        <v>698</v>
      </c>
      <c r="G32" s="3" t="s">
        <v>699</v>
      </c>
      <c r="H32" s="3" t="s">
        <v>959</v>
      </c>
      <c r="I32" s="3" t="s">
        <v>1008</v>
      </c>
      <c r="J32" s="3" t="s">
        <v>390</v>
      </c>
      <c r="K32" s="3" t="s">
        <v>465</v>
      </c>
      <c r="L32" s="3" t="s">
        <v>421</v>
      </c>
      <c r="M32" s="3" t="s">
        <v>273</v>
      </c>
      <c r="N32" s="3" t="s">
        <v>290</v>
      </c>
      <c r="O32" s="3" t="s">
        <v>399</v>
      </c>
      <c r="P32" s="3" t="s">
        <v>257</v>
      </c>
      <c r="Q32" s="3" t="s">
        <v>1122</v>
      </c>
    </row>
    <row r="33" spans="1:17">
      <c r="A33" s="2" t="s">
        <v>85</v>
      </c>
      <c r="B33" s="3" t="s">
        <v>322</v>
      </c>
      <c r="C33" s="3" t="s">
        <v>275</v>
      </c>
      <c r="D33" s="3" t="s">
        <v>784</v>
      </c>
      <c r="E33" s="3" t="s">
        <v>957</v>
      </c>
      <c r="F33" s="3" t="s">
        <v>786</v>
      </c>
      <c r="G33" s="3" t="s">
        <v>342</v>
      </c>
      <c r="H33" s="3" t="s">
        <v>356</v>
      </c>
      <c r="I33" s="3" t="s">
        <v>279</v>
      </c>
      <c r="J33" s="3" t="s">
        <v>388</v>
      </c>
      <c r="K33" s="3" t="s">
        <v>344</v>
      </c>
      <c r="L33" s="3" t="s">
        <v>260</v>
      </c>
      <c r="M33" s="3" t="s">
        <v>257</v>
      </c>
      <c r="N33" s="3" t="s">
        <v>290</v>
      </c>
      <c r="O33" s="3" t="s">
        <v>307</v>
      </c>
      <c r="P33" s="3" t="s">
        <v>257</v>
      </c>
      <c r="Q33" s="3" t="s">
        <v>547</v>
      </c>
    </row>
    <row r="34" spans="1:17">
      <c r="A34" s="2" t="s">
        <v>86</v>
      </c>
      <c r="B34" s="3" t="s">
        <v>629</v>
      </c>
      <c r="C34" s="3" t="s">
        <v>318</v>
      </c>
      <c r="D34" s="3" t="s">
        <v>719</v>
      </c>
      <c r="E34" s="3" t="s">
        <v>960</v>
      </c>
      <c r="F34" s="3" t="s">
        <v>793</v>
      </c>
      <c r="G34" s="3" t="s">
        <v>961</v>
      </c>
      <c r="H34" s="3" t="s">
        <v>1126</v>
      </c>
      <c r="I34" s="3" t="s">
        <v>305</v>
      </c>
      <c r="J34" s="3" t="s">
        <v>652</v>
      </c>
      <c r="K34" s="3" t="s">
        <v>555</v>
      </c>
      <c r="L34" s="3" t="s">
        <v>303</v>
      </c>
      <c r="M34" s="3" t="s">
        <v>306</v>
      </c>
      <c r="N34" s="3" t="s">
        <v>290</v>
      </c>
      <c r="O34" s="3" t="s">
        <v>406</v>
      </c>
      <c r="P34" s="3" t="s">
        <v>290</v>
      </c>
      <c r="Q34" s="3" t="s">
        <v>1127</v>
      </c>
    </row>
    <row r="35" spans="1:17">
      <c r="A35" s="2" t="s">
        <v>87</v>
      </c>
      <c r="B35" s="3" t="s">
        <v>308</v>
      </c>
      <c r="C35" s="3" t="s">
        <v>271</v>
      </c>
      <c r="D35" s="3" t="s">
        <v>800</v>
      </c>
      <c r="E35" s="3" t="s">
        <v>966</v>
      </c>
      <c r="F35" s="3" t="s">
        <v>559</v>
      </c>
      <c r="G35" s="3" t="s">
        <v>967</v>
      </c>
      <c r="H35" s="3" t="s">
        <v>706</v>
      </c>
      <c r="I35" s="3" t="s">
        <v>406</v>
      </c>
      <c r="J35" s="3" t="s">
        <v>1130</v>
      </c>
      <c r="K35" s="3" t="s">
        <v>399</v>
      </c>
      <c r="L35" s="3" t="s">
        <v>318</v>
      </c>
      <c r="M35" s="3" t="s">
        <v>290</v>
      </c>
      <c r="N35" s="3" t="s">
        <v>290</v>
      </c>
      <c r="O35" s="3" t="s">
        <v>435</v>
      </c>
      <c r="P35" s="3" t="s">
        <v>290</v>
      </c>
      <c r="Q35" s="3" t="s">
        <v>583</v>
      </c>
    </row>
    <row r="36" spans="1:17">
      <c r="A36" s="2" t="s">
        <v>196</v>
      </c>
      <c r="B36" s="3" t="s">
        <v>608</v>
      </c>
      <c r="C36" s="3" t="s">
        <v>358</v>
      </c>
      <c r="D36" s="3" t="s">
        <v>803</v>
      </c>
      <c r="E36" s="3" t="s">
        <v>804</v>
      </c>
      <c r="F36" s="3" t="s">
        <v>805</v>
      </c>
      <c r="G36" s="3" t="s">
        <v>264</v>
      </c>
      <c r="H36" s="3" t="s">
        <v>1131</v>
      </c>
      <c r="I36" s="3" t="s">
        <v>380</v>
      </c>
      <c r="J36" s="3" t="s">
        <v>1132</v>
      </c>
      <c r="K36" s="3" t="s">
        <v>555</v>
      </c>
      <c r="L36" s="3" t="s">
        <v>370</v>
      </c>
      <c r="M36" s="3" t="s">
        <v>290</v>
      </c>
      <c r="N36" s="3" t="s">
        <v>257</v>
      </c>
      <c r="O36" s="3" t="s">
        <v>344</v>
      </c>
      <c r="P36" s="3" t="s">
        <v>290</v>
      </c>
      <c r="Q36" s="3" t="s">
        <v>1134</v>
      </c>
    </row>
    <row r="37" spans="1:17">
      <c r="A37" s="2" t="s">
        <v>198</v>
      </c>
      <c r="B37" s="3" t="s">
        <v>811</v>
      </c>
      <c r="C37" s="3" t="s">
        <v>306</v>
      </c>
      <c r="D37" s="3" t="s">
        <v>529</v>
      </c>
      <c r="E37" s="3" t="s">
        <v>812</v>
      </c>
      <c r="F37" s="3" t="s">
        <v>446</v>
      </c>
      <c r="G37" s="3" t="s">
        <v>814</v>
      </c>
      <c r="H37" s="3" t="s">
        <v>1136</v>
      </c>
      <c r="I37" s="3" t="s">
        <v>308</v>
      </c>
      <c r="J37" s="3" t="s">
        <v>594</v>
      </c>
      <c r="K37" s="3" t="s">
        <v>377</v>
      </c>
      <c r="L37" s="3" t="s">
        <v>303</v>
      </c>
      <c r="M37" s="3" t="s">
        <v>257</v>
      </c>
      <c r="N37" s="3" t="s">
        <v>306</v>
      </c>
      <c r="O37" s="3" t="s">
        <v>279</v>
      </c>
      <c r="P37" s="3" t="s">
        <v>290</v>
      </c>
      <c r="Q37" s="3" t="s">
        <v>551</v>
      </c>
    </row>
    <row r="38" spans="1:17">
      <c r="A38" s="2" t="s">
        <v>200</v>
      </c>
      <c r="B38" s="3" t="s">
        <v>555</v>
      </c>
      <c r="C38" s="3" t="s">
        <v>273</v>
      </c>
      <c r="D38" s="3" t="s">
        <v>821</v>
      </c>
      <c r="E38" s="3" t="s">
        <v>822</v>
      </c>
      <c r="F38" s="3" t="s">
        <v>823</v>
      </c>
      <c r="G38" s="3" t="s">
        <v>824</v>
      </c>
      <c r="H38" s="3" t="s">
        <v>1137</v>
      </c>
      <c r="I38" s="3" t="s">
        <v>394</v>
      </c>
      <c r="J38" s="3" t="s">
        <v>564</v>
      </c>
      <c r="K38" s="3" t="s">
        <v>270</v>
      </c>
      <c r="L38" s="3" t="s">
        <v>267</v>
      </c>
      <c r="M38" s="3" t="s">
        <v>271</v>
      </c>
      <c r="N38" s="3" t="s">
        <v>306</v>
      </c>
      <c r="O38" s="3" t="s">
        <v>307</v>
      </c>
      <c r="P38" s="3" t="s">
        <v>257</v>
      </c>
      <c r="Q38" s="3" t="s">
        <v>396</v>
      </c>
    </row>
    <row r="39" spans="1:17">
      <c r="A39" s="2" t="s">
        <v>202</v>
      </c>
      <c r="B39" s="3" t="s">
        <v>608</v>
      </c>
      <c r="C39" s="3" t="s">
        <v>303</v>
      </c>
      <c r="D39" s="3" t="s">
        <v>449</v>
      </c>
      <c r="E39" s="3" t="s">
        <v>827</v>
      </c>
      <c r="F39" s="3" t="s">
        <v>829</v>
      </c>
      <c r="G39" s="3" t="s">
        <v>830</v>
      </c>
      <c r="H39" s="3" t="s">
        <v>966</v>
      </c>
      <c r="I39" s="3" t="s">
        <v>555</v>
      </c>
      <c r="J39" s="3" t="s">
        <v>789</v>
      </c>
      <c r="K39" s="3" t="s">
        <v>539</v>
      </c>
      <c r="L39" s="3" t="s">
        <v>399</v>
      </c>
      <c r="M39" s="3" t="s">
        <v>290</v>
      </c>
      <c r="N39" s="3" t="s">
        <v>290</v>
      </c>
      <c r="O39" s="3" t="s">
        <v>368</v>
      </c>
      <c r="P39" s="3" t="s">
        <v>290</v>
      </c>
      <c r="Q39" s="3" t="s">
        <v>1140</v>
      </c>
    </row>
    <row r="40" spans="1:17">
      <c r="A40" s="2" t="s">
        <v>203</v>
      </c>
      <c r="B40" s="3" t="s">
        <v>307</v>
      </c>
      <c r="C40" s="3" t="s">
        <v>271</v>
      </c>
      <c r="D40" s="3" t="s">
        <v>834</v>
      </c>
      <c r="E40" s="3" t="s">
        <v>981</v>
      </c>
      <c r="F40" s="3" t="s">
        <v>836</v>
      </c>
      <c r="G40" s="3" t="s">
        <v>982</v>
      </c>
      <c r="H40" s="3" t="s">
        <v>391</v>
      </c>
      <c r="I40" s="3" t="s">
        <v>377</v>
      </c>
      <c r="J40" s="3" t="s">
        <v>831</v>
      </c>
      <c r="K40" s="3" t="s">
        <v>435</v>
      </c>
      <c r="L40" s="3" t="s">
        <v>316</v>
      </c>
      <c r="M40" s="3" t="s">
        <v>257</v>
      </c>
      <c r="N40" s="3" t="s">
        <v>306</v>
      </c>
      <c r="O40" s="3" t="s">
        <v>260</v>
      </c>
      <c r="P40" s="3" t="s">
        <v>290</v>
      </c>
      <c r="Q40" s="3" t="s">
        <v>1142</v>
      </c>
    </row>
    <row r="41" spans="1:17">
      <c r="A41" s="2" t="s">
        <v>205</v>
      </c>
      <c r="B41" s="3" t="s">
        <v>475</v>
      </c>
      <c r="C41" s="3" t="s">
        <v>257</v>
      </c>
      <c r="D41" s="3" t="s">
        <v>839</v>
      </c>
      <c r="E41" s="3" t="s">
        <v>663</v>
      </c>
      <c r="F41" s="3" t="s">
        <v>478</v>
      </c>
      <c r="G41" s="3" t="s">
        <v>985</v>
      </c>
      <c r="H41" s="3" t="s">
        <v>831</v>
      </c>
      <c r="I41" s="3" t="s">
        <v>392</v>
      </c>
      <c r="J41" s="3" t="s">
        <v>717</v>
      </c>
      <c r="K41" s="3" t="s">
        <v>260</v>
      </c>
      <c r="L41" s="3" t="s">
        <v>303</v>
      </c>
      <c r="M41" s="3" t="s">
        <v>257</v>
      </c>
      <c r="N41" s="3" t="s">
        <v>306</v>
      </c>
      <c r="O41" s="3" t="s">
        <v>435</v>
      </c>
      <c r="P41" s="3" t="s">
        <v>290</v>
      </c>
      <c r="Q41" s="3" t="s">
        <v>950</v>
      </c>
    </row>
    <row r="42" spans="1:17">
      <c r="A42" s="2" t="s">
        <v>98</v>
      </c>
      <c r="B42" s="3" t="s">
        <v>295</v>
      </c>
      <c r="C42" s="3" t="s">
        <v>370</v>
      </c>
      <c r="D42" s="3" t="s">
        <v>869</v>
      </c>
      <c r="E42" s="3" t="s">
        <v>1005</v>
      </c>
      <c r="F42" s="3" t="s">
        <v>871</v>
      </c>
      <c r="G42" s="3" t="s">
        <v>534</v>
      </c>
      <c r="H42" s="3" t="s">
        <v>478</v>
      </c>
      <c r="I42" s="3" t="s">
        <v>507</v>
      </c>
      <c r="J42" s="3" t="s">
        <v>618</v>
      </c>
      <c r="K42" s="3" t="s">
        <v>339</v>
      </c>
      <c r="L42" s="3" t="s">
        <v>308</v>
      </c>
      <c r="M42" s="3" t="s">
        <v>271</v>
      </c>
      <c r="N42" s="3" t="s">
        <v>290</v>
      </c>
      <c r="O42" s="3" t="s">
        <v>307</v>
      </c>
      <c r="P42" s="3" t="s">
        <v>290</v>
      </c>
      <c r="Q42" s="3" t="s">
        <v>1146</v>
      </c>
    </row>
    <row r="43" spans="1:17">
      <c r="A43" s="2" t="s">
        <v>223</v>
      </c>
      <c r="B43" s="3" t="s">
        <v>1147</v>
      </c>
      <c r="C43" s="3" t="s">
        <v>981</v>
      </c>
      <c r="D43" s="3" t="s">
        <v>1148</v>
      </c>
      <c r="E43" s="3" t="s">
        <v>1149</v>
      </c>
      <c r="F43" s="3" t="s">
        <v>1150</v>
      </c>
      <c r="G43" s="3" t="s">
        <v>355</v>
      </c>
      <c r="H43" s="3" t="s">
        <v>1151</v>
      </c>
      <c r="I43" s="3" t="s">
        <v>1152</v>
      </c>
      <c r="J43" s="3" t="s">
        <v>1153</v>
      </c>
      <c r="K43" s="3" t="s">
        <v>1154</v>
      </c>
      <c r="L43" s="3" t="s">
        <v>612</v>
      </c>
      <c r="M43" s="3" t="s">
        <v>628</v>
      </c>
      <c r="N43" s="3" t="s">
        <v>539</v>
      </c>
      <c r="O43" s="3">
        <v>832</v>
      </c>
      <c r="P43" s="3">
        <v>28</v>
      </c>
      <c r="Q43" s="3">
        <v>22908</v>
      </c>
    </row>
    <row r="45" spans="1:17">
      <c r="A45" s="2" t="s">
        <v>224</v>
      </c>
      <c r="B45">
        <f>Q43</f>
        <v>22908</v>
      </c>
    </row>
    <row r="46" spans="1:17">
      <c r="A46" s="2" t="s">
        <v>19</v>
      </c>
      <c r="B46" s="2">
        <v>832</v>
      </c>
    </row>
    <row r="47" spans="1:17">
      <c r="A47" s="2" t="s">
        <v>20</v>
      </c>
      <c r="B47" s="2">
        <v>28</v>
      </c>
    </row>
    <row r="48" spans="1:17">
      <c r="A48" s="2" t="s">
        <v>39</v>
      </c>
      <c r="B48">
        <f>SUM(B45:B47)</f>
        <v>23768</v>
      </c>
    </row>
    <row r="49" spans="1:3">
      <c r="A49" s="2"/>
      <c r="B49" s="15"/>
      <c r="C49" s="16"/>
    </row>
    <row r="50" spans="1:3">
      <c r="A50" s="2" t="s">
        <v>495</v>
      </c>
      <c r="B50" s="15">
        <f>H43+I43</f>
        <v>11997</v>
      </c>
      <c r="C50" s="16">
        <v>0.52400000000000002</v>
      </c>
    </row>
    <row r="51" spans="1:3">
      <c r="A51" s="2" t="s">
        <v>939</v>
      </c>
      <c r="B51" s="17">
        <v>10882</v>
      </c>
      <c r="C51" s="18">
        <v>0.47599999999999998</v>
      </c>
    </row>
  </sheetData>
  <mergeCells count="3">
    <mergeCell ref="A1:C1"/>
    <mergeCell ref="H1:I1"/>
    <mergeCell ref="J1:M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/>
  </sheetViews>
  <sheetFormatPr baseColWidth="10" defaultColWidth="14.5" defaultRowHeight="15.75" customHeight="1" x14ac:dyDescent="0"/>
  <cols>
    <col min="1" max="1" width="21.83203125" customWidth="1"/>
    <col min="2" max="2" width="15.6640625" customWidth="1"/>
    <col min="3" max="3" width="14.5" customWidth="1"/>
    <col min="4" max="4" width="14.83203125" customWidth="1"/>
    <col min="5" max="5" width="11.33203125" customWidth="1"/>
    <col min="6" max="6" width="15.6640625" customWidth="1"/>
    <col min="7" max="7" width="9.5" customWidth="1"/>
    <col min="8" max="8" width="11.1640625" customWidth="1"/>
    <col min="9" max="10" width="5" customWidth="1"/>
    <col min="12" max="12" width="7" customWidth="1"/>
    <col min="13" max="13" width="6" customWidth="1"/>
    <col min="14" max="14" width="15.1640625" customWidth="1"/>
    <col min="16" max="16" width="18.83203125" customWidth="1"/>
  </cols>
  <sheetData>
    <row r="1" spans="1:44">
      <c r="A1" s="22" t="s">
        <v>1123</v>
      </c>
      <c r="B1" s="21"/>
      <c r="C1" s="21"/>
      <c r="F1" s="2" t="s">
        <v>3</v>
      </c>
      <c r="G1" s="2" t="s">
        <v>4</v>
      </c>
      <c r="H1" s="22" t="s">
        <v>1125</v>
      </c>
      <c r="I1" s="21"/>
      <c r="J1" s="21"/>
      <c r="K1" s="4" t="s">
        <v>14</v>
      </c>
      <c r="L1" s="4" t="s">
        <v>19</v>
      </c>
      <c r="M1" s="4" t="s">
        <v>20</v>
      </c>
      <c r="N1" s="4" t="s">
        <v>18</v>
      </c>
    </row>
    <row r="2" spans="1:44">
      <c r="H2" s="3" t="s">
        <v>28</v>
      </c>
      <c r="I2" s="3" t="s">
        <v>29</v>
      </c>
      <c r="J2" s="3" t="s">
        <v>30</v>
      </c>
      <c r="K2" s="5"/>
      <c r="L2" s="5"/>
      <c r="M2" s="5"/>
      <c r="N2" s="5"/>
    </row>
    <row r="3" spans="1:44">
      <c r="A3" s="2" t="s">
        <v>33</v>
      </c>
      <c r="B3" s="2" t="s">
        <v>34</v>
      </c>
      <c r="C3" s="2" t="s">
        <v>35</v>
      </c>
      <c r="D3" s="2" t="s">
        <v>36</v>
      </c>
      <c r="E3" s="2" t="s">
        <v>1128</v>
      </c>
      <c r="H3" s="3" t="s">
        <v>39</v>
      </c>
      <c r="I3" s="3" t="s">
        <v>39</v>
      </c>
      <c r="J3" s="3" t="s">
        <v>39</v>
      </c>
      <c r="K3" s="3" t="s">
        <v>39</v>
      </c>
      <c r="L3" s="5"/>
      <c r="M3" s="5"/>
      <c r="N3" s="5"/>
      <c r="P3" s="2" t="s">
        <v>40</v>
      </c>
      <c r="Q3" s="2" t="s">
        <v>49</v>
      </c>
      <c r="R3" s="2" t="s">
        <v>50</v>
      </c>
      <c r="S3" s="2" t="s">
        <v>51</v>
      </c>
      <c r="T3" s="2" t="s">
        <v>64</v>
      </c>
      <c r="U3" s="2" t="s">
        <v>65</v>
      </c>
      <c r="V3" s="2" t="s">
        <v>73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  <c r="AB3" s="2" t="s">
        <v>81</v>
      </c>
      <c r="AC3" s="2" t="s">
        <v>82</v>
      </c>
      <c r="AD3" s="2" t="s">
        <v>83</v>
      </c>
      <c r="AE3" s="2" t="s">
        <v>84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99</v>
      </c>
      <c r="AK3" s="2" t="s">
        <v>100</v>
      </c>
      <c r="AL3" s="2" t="s">
        <v>101</v>
      </c>
      <c r="AM3" s="2" t="s">
        <v>102</v>
      </c>
      <c r="AN3" s="2" t="s">
        <v>103</v>
      </c>
      <c r="AO3" s="2" t="s">
        <v>104</v>
      </c>
      <c r="AP3" s="2" t="s">
        <v>105</v>
      </c>
      <c r="AQ3" s="2" t="s">
        <v>106</v>
      </c>
      <c r="AR3" s="2" t="s">
        <v>107</v>
      </c>
    </row>
    <row r="4" spans="1:44">
      <c r="P4" s="2" t="s">
        <v>1135</v>
      </c>
      <c r="AD4" s="2">
        <v>1</v>
      </c>
      <c r="AR4" s="2">
        <v>1</v>
      </c>
    </row>
    <row r="5" spans="1:44">
      <c r="A5" s="2" t="s">
        <v>132</v>
      </c>
      <c r="B5" s="3">
        <v>31</v>
      </c>
      <c r="C5" s="3">
        <v>14</v>
      </c>
      <c r="D5" s="3">
        <v>641</v>
      </c>
      <c r="E5" s="3">
        <v>686</v>
      </c>
      <c r="F5" s="3">
        <v>949</v>
      </c>
      <c r="G5" s="8">
        <v>0.72299999999999998</v>
      </c>
      <c r="H5" s="3">
        <v>469</v>
      </c>
      <c r="I5" s="3">
        <v>52</v>
      </c>
      <c r="J5" s="3">
        <v>53</v>
      </c>
      <c r="K5" s="3">
        <v>2</v>
      </c>
      <c r="L5" s="3">
        <v>106</v>
      </c>
      <c r="M5" s="3">
        <v>4</v>
      </c>
      <c r="N5" s="3">
        <v>576</v>
      </c>
      <c r="P5" s="2" t="s">
        <v>483</v>
      </c>
      <c r="AJ5" s="2">
        <v>1</v>
      </c>
      <c r="AR5" s="2">
        <v>1</v>
      </c>
    </row>
    <row r="6" spans="1:44">
      <c r="A6" s="2" t="s">
        <v>136</v>
      </c>
      <c r="B6" s="3">
        <v>26</v>
      </c>
      <c r="C6" s="3">
        <v>5</v>
      </c>
      <c r="D6" s="3">
        <v>417</v>
      </c>
      <c r="E6" s="3">
        <v>448</v>
      </c>
      <c r="F6" s="3">
        <v>613</v>
      </c>
      <c r="G6" s="8">
        <v>0.73099999999999998</v>
      </c>
      <c r="H6" s="3">
        <v>319</v>
      </c>
      <c r="I6" s="3">
        <v>24</v>
      </c>
      <c r="J6" s="3">
        <v>31</v>
      </c>
      <c r="K6" s="3">
        <v>2</v>
      </c>
      <c r="L6" s="3">
        <v>72</v>
      </c>
      <c r="M6" s="3">
        <v>0</v>
      </c>
      <c r="N6" s="3">
        <v>376</v>
      </c>
      <c r="P6" s="2" t="s">
        <v>1139</v>
      </c>
      <c r="W6" s="2">
        <v>1</v>
      </c>
      <c r="AK6" s="2">
        <v>1</v>
      </c>
      <c r="AL6" s="2">
        <v>1</v>
      </c>
      <c r="AR6" s="2">
        <v>3</v>
      </c>
    </row>
    <row r="7" spans="1:44">
      <c r="A7" s="2" t="s">
        <v>140</v>
      </c>
      <c r="B7" s="3">
        <v>50</v>
      </c>
      <c r="C7" s="3">
        <v>18</v>
      </c>
      <c r="D7" s="3">
        <v>929</v>
      </c>
      <c r="E7" s="3">
        <v>997</v>
      </c>
      <c r="F7" s="3">
        <v>1370</v>
      </c>
      <c r="G7" s="8">
        <v>0.72799999999999998</v>
      </c>
      <c r="H7" s="3">
        <v>656</v>
      </c>
      <c r="I7" s="3">
        <v>87</v>
      </c>
      <c r="J7" s="3">
        <v>90</v>
      </c>
      <c r="K7" s="3">
        <v>2</v>
      </c>
      <c r="L7" s="3">
        <v>162</v>
      </c>
      <c r="M7" s="3">
        <v>0</v>
      </c>
      <c r="N7" s="3">
        <v>835</v>
      </c>
      <c r="P7" s="2" t="s">
        <v>527</v>
      </c>
      <c r="V7" s="2">
        <v>1</v>
      </c>
      <c r="AR7" s="2">
        <v>1</v>
      </c>
    </row>
    <row r="8" spans="1:44">
      <c r="A8" s="2" t="s">
        <v>167</v>
      </c>
      <c r="B8" s="3">
        <v>62</v>
      </c>
      <c r="C8" s="3">
        <v>12</v>
      </c>
      <c r="D8" s="3">
        <v>937</v>
      </c>
      <c r="E8" s="3">
        <v>1011</v>
      </c>
      <c r="F8" s="3">
        <v>1407</v>
      </c>
      <c r="G8" s="8">
        <v>0.71899999999999997</v>
      </c>
      <c r="H8" s="3">
        <v>690</v>
      </c>
      <c r="I8" s="3">
        <v>72</v>
      </c>
      <c r="J8" s="3">
        <v>81</v>
      </c>
      <c r="K8" s="3">
        <v>1</v>
      </c>
      <c r="L8" s="3">
        <v>167</v>
      </c>
      <c r="M8" s="3">
        <v>0</v>
      </c>
      <c r="N8" s="3">
        <v>844</v>
      </c>
      <c r="P8" s="2" t="s">
        <v>1141</v>
      </c>
      <c r="V8" s="2">
        <v>1</v>
      </c>
      <c r="AR8" s="2">
        <v>1</v>
      </c>
    </row>
    <row r="9" spans="1:44">
      <c r="A9" s="2" t="s">
        <v>169</v>
      </c>
      <c r="B9" s="3">
        <v>25</v>
      </c>
      <c r="C9" s="3">
        <v>3</v>
      </c>
      <c r="D9" s="3">
        <v>538</v>
      </c>
      <c r="E9" s="3">
        <v>566</v>
      </c>
      <c r="F9" s="3">
        <v>852</v>
      </c>
      <c r="G9" s="8">
        <v>0.66400000000000003</v>
      </c>
      <c r="H9" s="3">
        <v>361</v>
      </c>
      <c r="I9" s="3">
        <v>36</v>
      </c>
      <c r="J9" s="3">
        <v>60</v>
      </c>
      <c r="K9" s="3">
        <v>1</v>
      </c>
      <c r="L9" s="3">
        <v>108</v>
      </c>
      <c r="M9" s="3">
        <v>0</v>
      </c>
      <c r="N9" s="3">
        <v>458</v>
      </c>
      <c r="P9" s="2" t="s">
        <v>1144</v>
      </c>
      <c r="AJ9" s="2">
        <v>1</v>
      </c>
      <c r="AR9" s="2">
        <v>1</v>
      </c>
    </row>
    <row r="10" spans="1:44">
      <c r="A10" s="2" t="s">
        <v>182</v>
      </c>
      <c r="B10" s="3">
        <v>110</v>
      </c>
      <c r="C10" s="3">
        <v>7</v>
      </c>
      <c r="D10" s="3">
        <v>692</v>
      </c>
      <c r="E10" s="3">
        <v>809</v>
      </c>
      <c r="F10" s="3">
        <v>1102</v>
      </c>
      <c r="G10" s="8">
        <v>0.73399999999999999</v>
      </c>
      <c r="H10" s="3">
        <v>542</v>
      </c>
      <c r="I10" s="3">
        <v>53</v>
      </c>
      <c r="J10" s="3">
        <v>45</v>
      </c>
      <c r="K10" s="3">
        <v>6</v>
      </c>
      <c r="L10" s="3">
        <v>160</v>
      </c>
      <c r="M10" s="3">
        <v>3</v>
      </c>
      <c r="N10" s="3">
        <v>646</v>
      </c>
      <c r="P10" s="2" t="s">
        <v>116</v>
      </c>
      <c r="R10" s="2">
        <v>1</v>
      </c>
      <c r="AR10" s="2">
        <v>1</v>
      </c>
    </row>
    <row r="11" spans="1:44">
      <c r="A11" s="2" t="s">
        <v>76</v>
      </c>
      <c r="B11" s="3">
        <v>22</v>
      </c>
      <c r="C11" s="3">
        <v>5</v>
      </c>
      <c r="D11" s="3">
        <v>231</v>
      </c>
      <c r="E11" s="3">
        <v>258</v>
      </c>
      <c r="F11" s="3">
        <v>378</v>
      </c>
      <c r="G11" s="8">
        <v>0.68300000000000005</v>
      </c>
      <c r="H11" s="3">
        <v>172</v>
      </c>
      <c r="I11" s="3">
        <v>16</v>
      </c>
      <c r="J11" s="3">
        <v>21</v>
      </c>
      <c r="K11" s="3">
        <v>2</v>
      </c>
      <c r="L11" s="3">
        <v>47</v>
      </c>
      <c r="M11" s="3">
        <v>0</v>
      </c>
      <c r="N11" s="3">
        <v>211</v>
      </c>
      <c r="P11" s="2" t="s">
        <v>748</v>
      </c>
      <c r="S11" s="2">
        <v>1</v>
      </c>
      <c r="AR11" s="2">
        <v>1</v>
      </c>
    </row>
    <row r="12" spans="1:44">
      <c r="A12" s="2" t="s">
        <v>77</v>
      </c>
      <c r="B12" s="3">
        <v>2</v>
      </c>
      <c r="C12" s="3">
        <v>2</v>
      </c>
      <c r="D12" s="3">
        <v>134</v>
      </c>
      <c r="E12" s="3">
        <v>138</v>
      </c>
      <c r="F12" s="3">
        <v>209</v>
      </c>
      <c r="G12" s="8">
        <v>0.66</v>
      </c>
      <c r="H12" s="3">
        <v>93</v>
      </c>
      <c r="I12" s="3">
        <v>15</v>
      </c>
      <c r="J12" s="3">
        <v>11</v>
      </c>
      <c r="K12" s="3">
        <v>0</v>
      </c>
      <c r="L12" s="3">
        <v>19</v>
      </c>
      <c r="M12" s="3">
        <v>0</v>
      </c>
      <c r="N12" s="3">
        <v>119</v>
      </c>
      <c r="P12" s="2" t="s">
        <v>763</v>
      </c>
      <c r="AJ12" s="2">
        <v>1</v>
      </c>
      <c r="AR12" s="2">
        <v>1</v>
      </c>
    </row>
    <row r="13" spans="1:44">
      <c r="A13" s="2" t="s">
        <v>78</v>
      </c>
      <c r="B13" s="3">
        <v>12</v>
      </c>
      <c r="C13" s="3">
        <v>9</v>
      </c>
      <c r="D13" s="3">
        <v>188</v>
      </c>
      <c r="E13" s="3">
        <v>209</v>
      </c>
      <c r="F13" s="3">
        <v>304</v>
      </c>
      <c r="G13" s="8">
        <v>0.68799999999999994</v>
      </c>
      <c r="H13" s="3">
        <v>134</v>
      </c>
      <c r="I13" s="3">
        <v>16</v>
      </c>
      <c r="J13" s="3">
        <v>11</v>
      </c>
      <c r="K13" s="3">
        <v>0</v>
      </c>
      <c r="L13" s="3">
        <v>48</v>
      </c>
      <c r="M13" s="3">
        <v>0</v>
      </c>
      <c r="N13" s="3">
        <v>161</v>
      </c>
      <c r="P13" s="2" t="s">
        <v>1155</v>
      </c>
      <c r="S13" s="2">
        <v>1</v>
      </c>
      <c r="AR13" s="2">
        <v>1</v>
      </c>
    </row>
    <row r="14" spans="1:44">
      <c r="A14" s="2" t="s">
        <v>79</v>
      </c>
      <c r="B14" s="3">
        <v>77</v>
      </c>
      <c r="C14" s="3">
        <v>13</v>
      </c>
      <c r="D14" s="3">
        <v>736</v>
      </c>
      <c r="E14" s="3">
        <v>826</v>
      </c>
      <c r="F14" s="3">
        <v>1643</v>
      </c>
      <c r="G14" s="8">
        <v>0.503</v>
      </c>
      <c r="H14" s="3">
        <v>504</v>
      </c>
      <c r="I14" s="3">
        <v>62</v>
      </c>
      <c r="J14" s="3">
        <v>93</v>
      </c>
      <c r="K14" s="3">
        <v>2</v>
      </c>
      <c r="L14" s="3">
        <v>165</v>
      </c>
      <c r="M14" s="3">
        <v>0</v>
      </c>
      <c r="N14" s="3">
        <v>661</v>
      </c>
      <c r="P14" s="2" t="s">
        <v>1156</v>
      </c>
      <c r="U14" s="2">
        <v>1</v>
      </c>
      <c r="AR14" s="2">
        <v>1</v>
      </c>
    </row>
    <row r="15" spans="1:44">
      <c r="A15" s="2" t="s">
        <v>80</v>
      </c>
      <c r="B15" s="3">
        <v>30</v>
      </c>
      <c r="C15" s="3">
        <v>2</v>
      </c>
      <c r="D15" s="3">
        <v>267</v>
      </c>
      <c r="E15" s="3">
        <v>299</v>
      </c>
      <c r="F15" s="3">
        <v>419</v>
      </c>
      <c r="G15" s="8">
        <v>0.71399999999999997</v>
      </c>
      <c r="H15" s="3">
        <v>212</v>
      </c>
      <c r="I15" s="3">
        <v>22</v>
      </c>
      <c r="J15" s="3">
        <v>26</v>
      </c>
      <c r="K15" s="3">
        <v>1</v>
      </c>
      <c r="L15" s="3">
        <v>38</v>
      </c>
      <c r="M15" s="3">
        <v>0</v>
      </c>
      <c r="N15" s="3">
        <v>261</v>
      </c>
      <c r="P15" s="2" t="s">
        <v>1157</v>
      </c>
      <c r="V15" s="2">
        <v>1</v>
      </c>
      <c r="AR15" s="2">
        <v>1</v>
      </c>
    </row>
    <row r="16" spans="1:44">
      <c r="A16" s="2" t="s">
        <v>81</v>
      </c>
      <c r="B16" s="3">
        <v>6</v>
      </c>
      <c r="C16" s="3">
        <v>4</v>
      </c>
      <c r="D16" s="3">
        <v>130</v>
      </c>
      <c r="E16" s="3">
        <v>140</v>
      </c>
      <c r="F16" s="3">
        <v>289</v>
      </c>
      <c r="G16" s="8">
        <v>0.48399999999999999</v>
      </c>
      <c r="H16" s="3">
        <v>86</v>
      </c>
      <c r="I16" s="3">
        <v>17</v>
      </c>
      <c r="J16" s="3">
        <v>14</v>
      </c>
      <c r="K16" s="3">
        <v>1</v>
      </c>
      <c r="L16" s="3">
        <v>22</v>
      </c>
      <c r="M16" s="3">
        <v>0</v>
      </c>
      <c r="N16" s="3">
        <v>118</v>
      </c>
      <c r="P16" s="2" t="s">
        <v>775</v>
      </c>
      <c r="Q16" s="2">
        <v>1</v>
      </c>
      <c r="AR16" s="2">
        <v>1</v>
      </c>
    </row>
    <row r="17" spans="1:44">
      <c r="A17" s="2" t="s">
        <v>82</v>
      </c>
      <c r="B17" s="3">
        <v>33</v>
      </c>
      <c r="C17" s="3">
        <v>2</v>
      </c>
      <c r="D17" s="3">
        <v>104</v>
      </c>
      <c r="E17" s="3">
        <v>139</v>
      </c>
      <c r="F17" s="3">
        <v>299</v>
      </c>
      <c r="G17" s="8">
        <v>0.46500000000000002</v>
      </c>
      <c r="H17" s="3">
        <v>70</v>
      </c>
      <c r="I17" s="3">
        <v>10</v>
      </c>
      <c r="J17" s="3">
        <v>21</v>
      </c>
      <c r="K17" s="3">
        <v>0</v>
      </c>
      <c r="L17" s="3">
        <v>38</v>
      </c>
      <c r="M17" s="3">
        <v>0</v>
      </c>
      <c r="N17" s="3">
        <v>101</v>
      </c>
      <c r="P17" s="2" t="s">
        <v>898</v>
      </c>
      <c r="Z17" s="2">
        <v>1</v>
      </c>
      <c r="AR17" s="2">
        <v>1</v>
      </c>
    </row>
    <row r="18" spans="1:44">
      <c r="A18" s="2" t="s">
        <v>83</v>
      </c>
      <c r="B18" s="3">
        <v>55</v>
      </c>
      <c r="C18" s="3">
        <v>25</v>
      </c>
      <c r="D18" s="3">
        <v>570</v>
      </c>
      <c r="E18" s="3">
        <v>650</v>
      </c>
      <c r="F18" s="3">
        <v>1135</v>
      </c>
      <c r="G18" s="8">
        <v>0.57299999999999995</v>
      </c>
      <c r="H18" s="3">
        <v>350</v>
      </c>
      <c r="I18" s="3">
        <v>56</v>
      </c>
      <c r="J18" s="3">
        <v>59</v>
      </c>
      <c r="K18" s="3">
        <v>2</v>
      </c>
      <c r="L18" s="3">
        <v>182</v>
      </c>
      <c r="M18" s="3">
        <v>1</v>
      </c>
      <c r="N18" s="3">
        <v>467</v>
      </c>
      <c r="P18" s="2" t="s">
        <v>939</v>
      </c>
      <c r="AE18" s="2">
        <v>2</v>
      </c>
      <c r="AR18" s="2">
        <v>2</v>
      </c>
    </row>
    <row r="19" spans="1:44">
      <c r="A19" s="2" t="s">
        <v>193</v>
      </c>
      <c r="B19" s="3">
        <v>23</v>
      </c>
      <c r="C19" s="3">
        <v>6</v>
      </c>
      <c r="D19" s="3">
        <v>384</v>
      </c>
      <c r="E19" s="3">
        <v>413</v>
      </c>
      <c r="F19" s="3">
        <v>608</v>
      </c>
      <c r="G19" s="8">
        <v>0.67900000000000005</v>
      </c>
      <c r="H19" s="3">
        <v>284</v>
      </c>
      <c r="I19" s="3">
        <v>31</v>
      </c>
      <c r="J19" s="3">
        <v>34</v>
      </c>
      <c r="K19" s="3">
        <v>2</v>
      </c>
      <c r="L19" s="3">
        <v>62</v>
      </c>
      <c r="M19" s="3">
        <v>0</v>
      </c>
      <c r="N19" s="3">
        <v>351</v>
      </c>
      <c r="P19" s="2" t="s">
        <v>1160</v>
      </c>
      <c r="AK19" s="2">
        <v>1</v>
      </c>
      <c r="AR19" s="2">
        <v>1</v>
      </c>
    </row>
    <row r="20" spans="1:44">
      <c r="A20" s="2" t="s">
        <v>207</v>
      </c>
      <c r="B20" s="3">
        <v>16</v>
      </c>
      <c r="C20" s="3">
        <v>9</v>
      </c>
      <c r="D20" s="3">
        <v>555</v>
      </c>
      <c r="E20" s="3">
        <v>580</v>
      </c>
      <c r="F20" s="3">
        <v>794</v>
      </c>
      <c r="G20" s="8">
        <v>0.73</v>
      </c>
      <c r="H20" s="3">
        <v>412</v>
      </c>
      <c r="I20" s="3">
        <v>45</v>
      </c>
      <c r="J20" s="3">
        <v>41</v>
      </c>
      <c r="K20" s="3">
        <v>0</v>
      </c>
      <c r="L20" s="3">
        <v>82</v>
      </c>
      <c r="M20" s="3">
        <v>0</v>
      </c>
      <c r="N20" s="3">
        <v>498</v>
      </c>
      <c r="P20" s="2" t="s">
        <v>1162</v>
      </c>
      <c r="W20" s="2">
        <v>1</v>
      </c>
      <c r="AR20" s="2">
        <v>1</v>
      </c>
    </row>
    <row r="21" spans="1:44">
      <c r="A21" s="2" t="s">
        <v>208</v>
      </c>
      <c r="B21" s="3">
        <v>24</v>
      </c>
      <c r="C21" s="3">
        <v>3</v>
      </c>
      <c r="D21" s="3">
        <v>484</v>
      </c>
      <c r="E21" s="3">
        <v>511</v>
      </c>
      <c r="F21" s="3">
        <v>723</v>
      </c>
      <c r="G21" s="8">
        <v>0.70699999999999996</v>
      </c>
      <c r="H21" s="3">
        <v>378</v>
      </c>
      <c r="I21" s="3">
        <v>35</v>
      </c>
      <c r="J21" s="3">
        <v>27</v>
      </c>
      <c r="K21" s="3">
        <v>0</v>
      </c>
      <c r="L21" s="3">
        <v>71</v>
      </c>
      <c r="M21" s="3">
        <v>0</v>
      </c>
      <c r="N21" s="3">
        <v>440</v>
      </c>
      <c r="P21" s="2" t="s">
        <v>974</v>
      </c>
      <c r="Q21" s="2">
        <v>1</v>
      </c>
      <c r="AR21" s="2">
        <v>1</v>
      </c>
    </row>
    <row r="22" spans="1:44">
      <c r="A22" s="2" t="s">
        <v>210</v>
      </c>
      <c r="B22" s="3">
        <v>15</v>
      </c>
      <c r="C22" s="3">
        <v>8</v>
      </c>
      <c r="D22" s="3">
        <v>420</v>
      </c>
      <c r="E22" s="3">
        <v>443</v>
      </c>
      <c r="F22" s="3">
        <v>693</v>
      </c>
      <c r="G22" s="8">
        <v>0.63900000000000001</v>
      </c>
      <c r="H22" s="3">
        <v>310</v>
      </c>
      <c r="I22" s="3">
        <v>39</v>
      </c>
      <c r="J22" s="3">
        <v>30</v>
      </c>
      <c r="K22" s="3">
        <v>0</v>
      </c>
      <c r="L22" s="3">
        <v>64</v>
      </c>
      <c r="M22" s="3">
        <v>0</v>
      </c>
      <c r="N22" s="3">
        <v>379</v>
      </c>
      <c r="P22" s="2" t="s">
        <v>1164</v>
      </c>
      <c r="AB22" s="2">
        <v>1</v>
      </c>
      <c r="AR22" s="2">
        <v>1</v>
      </c>
    </row>
    <row r="23" spans="1:44">
      <c r="A23" s="2" t="s">
        <v>212</v>
      </c>
      <c r="B23" s="3">
        <v>6</v>
      </c>
      <c r="C23" s="3">
        <v>3</v>
      </c>
      <c r="D23" s="3">
        <v>156</v>
      </c>
      <c r="E23" s="3">
        <v>165</v>
      </c>
      <c r="F23" s="3">
        <v>241</v>
      </c>
      <c r="G23" s="8">
        <v>0.68500000000000005</v>
      </c>
      <c r="H23" s="3">
        <v>119</v>
      </c>
      <c r="I23" s="3">
        <v>9</v>
      </c>
      <c r="J23" s="3">
        <v>16</v>
      </c>
      <c r="K23" s="3">
        <v>1</v>
      </c>
      <c r="L23" s="3">
        <v>20</v>
      </c>
      <c r="M23" s="3">
        <v>0</v>
      </c>
      <c r="N23" s="3">
        <v>145</v>
      </c>
      <c r="P23" s="2" t="s">
        <v>1165</v>
      </c>
      <c r="T23" s="2">
        <v>1</v>
      </c>
      <c r="AR23" s="2">
        <v>1</v>
      </c>
    </row>
    <row r="24" spans="1:44">
      <c r="A24" s="2" t="s">
        <v>214</v>
      </c>
      <c r="B24" s="3">
        <v>71</v>
      </c>
      <c r="C24" s="3">
        <v>22</v>
      </c>
      <c r="D24" s="3">
        <v>1007</v>
      </c>
      <c r="E24" s="3">
        <v>1100</v>
      </c>
      <c r="F24" s="3">
        <v>1584</v>
      </c>
      <c r="G24" s="8">
        <v>0.69399999999999995</v>
      </c>
      <c r="H24" s="3">
        <v>727</v>
      </c>
      <c r="I24" s="3">
        <v>81</v>
      </c>
      <c r="J24" s="3">
        <v>76</v>
      </c>
      <c r="K24" s="3">
        <v>4</v>
      </c>
      <c r="L24" s="3">
        <v>212</v>
      </c>
      <c r="M24" s="3">
        <v>0</v>
      </c>
      <c r="N24" s="3">
        <v>888</v>
      </c>
      <c r="P24" s="2" t="s">
        <v>989</v>
      </c>
      <c r="AI24" s="2">
        <v>1</v>
      </c>
      <c r="AR24" s="2">
        <v>1</v>
      </c>
    </row>
    <row r="25" spans="1:44">
      <c r="A25" s="2" t="s">
        <v>216</v>
      </c>
      <c r="B25" s="3">
        <v>110</v>
      </c>
      <c r="C25" s="3">
        <v>11</v>
      </c>
      <c r="D25" s="3">
        <v>922</v>
      </c>
      <c r="E25" s="3">
        <v>1043</v>
      </c>
      <c r="F25" s="3">
        <v>1451</v>
      </c>
      <c r="G25" s="8">
        <v>0.71899999999999997</v>
      </c>
      <c r="H25" s="3">
        <v>716</v>
      </c>
      <c r="I25" s="3">
        <v>77</v>
      </c>
      <c r="J25" s="3">
        <v>80</v>
      </c>
      <c r="K25" s="3">
        <v>2</v>
      </c>
      <c r="L25" s="3">
        <v>168</v>
      </c>
      <c r="M25" s="3">
        <v>0</v>
      </c>
      <c r="N25" s="3">
        <v>875</v>
      </c>
      <c r="P25" s="2" t="s">
        <v>1167</v>
      </c>
      <c r="AO25" s="2">
        <v>1</v>
      </c>
      <c r="AR25" s="2">
        <v>1</v>
      </c>
    </row>
    <row r="26" spans="1:44">
      <c r="A26" s="2" t="s">
        <v>101</v>
      </c>
      <c r="B26" s="3">
        <v>69</v>
      </c>
      <c r="C26" s="3">
        <v>19</v>
      </c>
      <c r="D26" s="3">
        <v>834</v>
      </c>
      <c r="E26" s="3">
        <v>922</v>
      </c>
      <c r="F26" s="3">
        <v>1427</v>
      </c>
      <c r="G26" s="8">
        <v>0.64600000000000002</v>
      </c>
      <c r="H26" s="3">
        <v>594</v>
      </c>
      <c r="I26" s="3">
        <v>54</v>
      </c>
      <c r="J26" s="3">
        <v>72</v>
      </c>
      <c r="K26" s="3">
        <v>1</v>
      </c>
      <c r="L26" s="3">
        <v>201</v>
      </c>
      <c r="M26" s="3">
        <v>0</v>
      </c>
      <c r="N26" s="3">
        <v>721</v>
      </c>
      <c r="P26" s="2" t="s">
        <v>244</v>
      </c>
      <c r="AA26" s="2">
        <v>1</v>
      </c>
      <c r="AR26" s="2">
        <v>1</v>
      </c>
    </row>
    <row r="27" spans="1:44">
      <c r="A27" s="2" t="s">
        <v>102</v>
      </c>
      <c r="B27" s="3">
        <v>0</v>
      </c>
      <c r="C27" s="3">
        <v>0</v>
      </c>
      <c r="D27" s="3">
        <v>37</v>
      </c>
      <c r="E27" s="3">
        <v>37</v>
      </c>
      <c r="F27" s="3">
        <v>62</v>
      </c>
      <c r="G27" s="8">
        <v>0.59699999999999998</v>
      </c>
      <c r="H27" s="3">
        <v>19</v>
      </c>
      <c r="I27" s="3">
        <v>3</v>
      </c>
      <c r="J27" s="3">
        <v>3</v>
      </c>
      <c r="K27" s="3">
        <v>0</v>
      </c>
      <c r="L27" s="3">
        <v>12</v>
      </c>
      <c r="M27" s="3">
        <v>0</v>
      </c>
      <c r="N27" s="3">
        <v>25</v>
      </c>
      <c r="P27" s="2" t="s">
        <v>1169</v>
      </c>
      <c r="AJ27" s="2">
        <v>1</v>
      </c>
      <c r="AR27" s="2">
        <v>1</v>
      </c>
    </row>
    <row r="28" spans="1:44">
      <c r="A28" s="2" t="s">
        <v>103</v>
      </c>
      <c r="B28" s="3">
        <v>3</v>
      </c>
      <c r="C28" s="3">
        <v>4</v>
      </c>
      <c r="D28" s="3">
        <v>86</v>
      </c>
      <c r="E28" s="3">
        <v>93</v>
      </c>
      <c r="F28" s="3">
        <v>135</v>
      </c>
      <c r="G28" s="8">
        <v>0.68899999999999995</v>
      </c>
      <c r="H28" s="3">
        <v>66</v>
      </c>
      <c r="I28" s="3">
        <v>4</v>
      </c>
      <c r="J28" s="3">
        <v>4</v>
      </c>
      <c r="K28" s="3">
        <v>0</v>
      </c>
      <c r="L28" s="3">
        <v>19</v>
      </c>
      <c r="M28" s="3">
        <v>0</v>
      </c>
      <c r="N28" s="3">
        <v>74</v>
      </c>
      <c r="P28" s="2" t="s">
        <v>1170</v>
      </c>
      <c r="V28" s="2">
        <v>1</v>
      </c>
      <c r="AR28" s="2">
        <v>1</v>
      </c>
    </row>
    <row r="29" spans="1:44">
      <c r="A29" s="2" t="s">
        <v>104</v>
      </c>
      <c r="B29" s="3">
        <v>5</v>
      </c>
      <c r="C29" s="3">
        <v>0</v>
      </c>
      <c r="D29" s="3">
        <v>211</v>
      </c>
      <c r="E29" s="3">
        <v>216</v>
      </c>
      <c r="F29" s="3">
        <v>324</v>
      </c>
      <c r="G29" s="8">
        <v>0.66700000000000004</v>
      </c>
      <c r="H29" s="3">
        <v>147</v>
      </c>
      <c r="I29" s="3">
        <v>22</v>
      </c>
      <c r="J29" s="3">
        <v>14</v>
      </c>
      <c r="K29" s="3">
        <v>1</v>
      </c>
      <c r="L29" s="3">
        <v>32</v>
      </c>
      <c r="M29" s="3">
        <v>0</v>
      </c>
      <c r="N29" s="3">
        <v>184</v>
      </c>
      <c r="P29" s="2" t="s">
        <v>1171</v>
      </c>
      <c r="V29" s="2">
        <v>1</v>
      </c>
      <c r="AR29" s="2">
        <v>1</v>
      </c>
    </row>
    <row r="30" spans="1:44">
      <c r="A30" s="2" t="s">
        <v>105</v>
      </c>
      <c r="B30" s="3">
        <v>28</v>
      </c>
      <c r="C30" s="3">
        <v>9</v>
      </c>
      <c r="D30" s="3">
        <v>472</v>
      </c>
      <c r="E30" s="3">
        <v>509</v>
      </c>
      <c r="F30" s="3">
        <v>805</v>
      </c>
      <c r="G30" s="8">
        <v>0.63200000000000001</v>
      </c>
      <c r="H30" s="3">
        <v>354</v>
      </c>
      <c r="I30" s="3">
        <v>30</v>
      </c>
      <c r="J30" s="3">
        <v>27</v>
      </c>
      <c r="K30" s="3">
        <v>0</v>
      </c>
      <c r="L30" s="3">
        <v>97</v>
      </c>
      <c r="M30" s="3">
        <v>1</v>
      </c>
      <c r="N30" s="3">
        <v>411</v>
      </c>
      <c r="P30" s="2" t="s">
        <v>1173</v>
      </c>
      <c r="AD30" s="2">
        <v>1</v>
      </c>
      <c r="AR30" s="2">
        <v>1</v>
      </c>
    </row>
    <row r="31" spans="1:44">
      <c r="A31" s="2" t="s">
        <v>106</v>
      </c>
      <c r="B31" s="3">
        <v>3</v>
      </c>
      <c r="C31" s="3">
        <v>2</v>
      </c>
      <c r="D31" s="3">
        <v>124</v>
      </c>
      <c r="E31" s="3">
        <v>129</v>
      </c>
      <c r="F31" s="3">
        <v>164</v>
      </c>
      <c r="G31" s="8">
        <v>0.78700000000000003</v>
      </c>
      <c r="H31" s="3">
        <v>82</v>
      </c>
      <c r="I31" s="3">
        <v>8</v>
      </c>
      <c r="J31" s="3">
        <v>3</v>
      </c>
      <c r="K31" s="3">
        <v>0</v>
      </c>
      <c r="L31" s="3">
        <v>36</v>
      </c>
      <c r="M31" s="3">
        <v>0</v>
      </c>
      <c r="N31" s="3">
        <v>93</v>
      </c>
      <c r="P31" s="2" t="s">
        <v>1094</v>
      </c>
      <c r="R31" s="2">
        <v>1</v>
      </c>
      <c r="AR31" s="2">
        <v>1</v>
      </c>
    </row>
    <row r="32" spans="1:44">
      <c r="A32" s="2" t="s">
        <v>223</v>
      </c>
      <c r="B32" s="3">
        <v>914</v>
      </c>
      <c r="C32" s="3">
        <v>217</v>
      </c>
      <c r="D32" s="3">
        <v>12206</v>
      </c>
      <c r="E32" s="3">
        <v>13337</v>
      </c>
      <c r="F32" s="3">
        <v>19980</v>
      </c>
      <c r="G32" s="8">
        <v>0.66800000000000004</v>
      </c>
      <c r="H32" s="3">
        <v>8866</v>
      </c>
      <c r="I32" s="3">
        <v>976</v>
      </c>
      <c r="J32" s="3">
        <v>1043</v>
      </c>
      <c r="K32" s="3">
        <v>33</v>
      </c>
      <c r="L32" s="3">
        <v>2410</v>
      </c>
      <c r="M32" s="3">
        <v>9</v>
      </c>
      <c r="N32" s="3">
        <v>10918</v>
      </c>
      <c r="P32" s="2" t="s">
        <v>1097</v>
      </c>
      <c r="V32" s="2">
        <v>1</v>
      </c>
      <c r="AR32" s="2">
        <v>1</v>
      </c>
    </row>
    <row r="33" spans="1:44">
      <c r="P33" s="2" t="s">
        <v>145</v>
      </c>
      <c r="Z33" s="2">
        <v>1</v>
      </c>
      <c r="AR33" s="2">
        <v>1</v>
      </c>
    </row>
    <row r="34" spans="1:44">
      <c r="AR34" s="2">
        <v>0</v>
      </c>
    </row>
    <row r="36" spans="1:44">
      <c r="A36" s="2" t="s">
        <v>19</v>
      </c>
      <c r="B36" s="2">
        <v>2410</v>
      </c>
    </row>
    <row r="37" spans="1:44">
      <c r="A37" s="2" t="s">
        <v>1174</v>
      </c>
      <c r="B37" s="2">
        <v>9</v>
      </c>
      <c r="C37" s="11"/>
    </row>
    <row r="38" spans="1:44">
      <c r="A38" s="2" t="s">
        <v>1125</v>
      </c>
      <c r="B38" s="2">
        <v>10885</v>
      </c>
      <c r="C38" s="16">
        <f t="shared" ref="C38:C39" si="0">B38/SUM(B$38:B$39)</f>
        <v>0.99697746840080603</v>
      </c>
    </row>
    <row r="39" spans="1:44">
      <c r="A39" s="2" t="s">
        <v>1177</v>
      </c>
      <c r="B39" s="2">
        <f>K32</f>
        <v>33</v>
      </c>
      <c r="C39" s="16">
        <f t="shared" si="0"/>
        <v>3.0225315991939915E-3</v>
      </c>
    </row>
    <row r="40" spans="1:44">
      <c r="A40" s="2"/>
      <c r="B40">
        <f>SUM(B36:B39)</f>
        <v>13337</v>
      </c>
    </row>
  </sheetData>
  <mergeCells count="2">
    <mergeCell ref="A1:C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/>
  </sheetViews>
  <sheetFormatPr baseColWidth="10" defaultColWidth="14.5" defaultRowHeight="15.75" customHeight="1" x14ac:dyDescent="0"/>
  <cols>
    <col min="1" max="1" width="18.33203125" customWidth="1"/>
    <col min="2" max="2" width="15.6640625" customWidth="1"/>
    <col min="3" max="3" width="14.5" customWidth="1"/>
    <col min="4" max="4" width="14.83203125" customWidth="1"/>
    <col min="5" max="5" width="18.5" customWidth="1"/>
    <col min="6" max="6" width="15.6640625" customWidth="1"/>
    <col min="7" max="7" width="9.5" customWidth="1"/>
    <col min="8" max="8" width="10.5" customWidth="1"/>
    <col min="9" max="9" width="10.33203125" customWidth="1"/>
    <col min="10" max="10" width="9.1640625" customWidth="1"/>
    <col min="11" max="11" width="9.83203125" customWidth="1"/>
    <col min="12" max="12" width="8.83203125" customWidth="1"/>
    <col min="13" max="13" width="7" customWidth="1"/>
    <col min="14" max="14" width="6" customWidth="1"/>
    <col min="15" max="15" width="15.1640625" customWidth="1"/>
  </cols>
  <sheetData>
    <row r="1" spans="1:15">
      <c r="A1" s="20" t="s">
        <v>1179</v>
      </c>
      <c r="B1" s="21"/>
      <c r="C1" s="21"/>
      <c r="F1" s="2" t="s">
        <v>3</v>
      </c>
      <c r="G1" s="2" t="s">
        <v>4</v>
      </c>
      <c r="H1" s="22" t="s">
        <v>1180</v>
      </c>
      <c r="I1" s="21"/>
      <c r="J1" s="21"/>
      <c r="K1" s="21"/>
      <c r="L1" s="4" t="s">
        <v>14</v>
      </c>
      <c r="M1" s="4" t="s">
        <v>19</v>
      </c>
      <c r="N1" s="4" t="s">
        <v>20</v>
      </c>
      <c r="O1" s="4" t="s">
        <v>18</v>
      </c>
    </row>
    <row r="2" spans="1:15">
      <c r="H2" s="3" t="s">
        <v>28</v>
      </c>
      <c r="I2" s="3" t="s">
        <v>29</v>
      </c>
      <c r="J2" s="3" t="s">
        <v>30</v>
      </c>
      <c r="K2" s="3" t="s">
        <v>37</v>
      </c>
    </row>
    <row r="3" spans="1:15">
      <c r="A3" s="2" t="s">
        <v>33</v>
      </c>
      <c r="B3" s="2" t="s">
        <v>34</v>
      </c>
      <c r="C3" s="2" t="s">
        <v>35</v>
      </c>
      <c r="D3" s="2" t="s">
        <v>36</v>
      </c>
      <c r="E3" s="2" t="s">
        <v>1128</v>
      </c>
      <c r="H3" s="3" t="s">
        <v>39</v>
      </c>
      <c r="I3" s="3" t="s">
        <v>39</v>
      </c>
      <c r="J3" s="3" t="s">
        <v>39</v>
      </c>
      <c r="K3" s="3" t="s">
        <v>39</v>
      </c>
      <c r="L3" s="3" t="s">
        <v>39</v>
      </c>
    </row>
    <row r="5" spans="1:15">
      <c r="A5" s="2" t="s">
        <v>175</v>
      </c>
      <c r="B5" s="3" t="s">
        <v>435</v>
      </c>
      <c r="C5" s="3" t="s">
        <v>306</v>
      </c>
      <c r="D5" s="3" t="s">
        <v>647</v>
      </c>
      <c r="E5" s="3" t="s">
        <v>648</v>
      </c>
      <c r="F5" s="3" t="s">
        <v>508</v>
      </c>
      <c r="G5" s="3" t="s">
        <v>649</v>
      </c>
      <c r="H5" s="3" t="s">
        <v>1182</v>
      </c>
      <c r="I5" s="3" t="s">
        <v>260</v>
      </c>
      <c r="J5" s="3" t="s">
        <v>406</v>
      </c>
      <c r="K5" s="3" t="s">
        <v>306</v>
      </c>
      <c r="L5" s="3" t="s">
        <v>257</v>
      </c>
      <c r="M5" s="3">
        <v>33</v>
      </c>
      <c r="N5" s="3" t="s">
        <v>290</v>
      </c>
      <c r="O5" s="3">
        <v>135</v>
      </c>
    </row>
    <row r="6" spans="1:15">
      <c r="A6" s="2" t="s">
        <v>178</v>
      </c>
      <c r="B6" s="3" t="s">
        <v>315</v>
      </c>
      <c r="C6" s="3" t="s">
        <v>260</v>
      </c>
      <c r="D6" s="3" t="s">
        <v>654</v>
      </c>
      <c r="E6" s="3" t="s">
        <v>326</v>
      </c>
      <c r="F6" s="3" t="s">
        <v>655</v>
      </c>
      <c r="G6" s="3" t="s">
        <v>656</v>
      </c>
      <c r="H6" s="3" t="s">
        <v>714</v>
      </c>
      <c r="I6" s="3" t="s">
        <v>345</v>
      </c>
      <c r="J6" s="3" t="s">
        <v>307</v>
      </c>
      <c r="K6" s="3" t="s">
        <v>273</v>
      </c>
      <c r="L6" s="3" t="s">
        <v>306</v>
      </c>
      <c r="M6" s="3">
        <v>67</v>
      </c>
      <c r="N6" s="3" t="s">
        <v>290</v>
      </c>
      <c r="O6" s="3">
        <v>399</v>
      </c>
    </row>
    <row r="7" spans="1:15">
      <c r="A7" s="2" t="s">
        <v>179</v>
      </c>
      <c r="B7" s="3" t="s">
        <v>306</v>
      </c>
      <c r="C7" s="3" t="s">
        <v>275</v>
      </c>
      <c r="D7" s="3" t="s">
        <v>661</v>
      </c>
      <c r="E7" s="3" t="s">
        <v>580</v>
      </c>
      <c r="F7" s="3" t="s">
        <v>662</v>
      </c>
      <c r="G7" s="3" t="s">
        <v>443</v>
      </c>
      <c r="H7" s="3" t="s">
        <v>328</v>
      </c>
      <c r="I7" s="3" t="s">
        <v>316</v>
      </c>
      <c r="J7" s="3" t="s">
        <v>275</v>
      </c>
      <c r="K7" s="3" t="s">
        <v>290</v>
      </c>
      <c r="L7" s="3" t="s">
        <v>290</v>
      </c>
      <c r="M7" s="3">
        <v>16</v>
      </c>
      <c r="N7" s="3" t="s">
        <v>290</v>
      </c>
      <c r="O7" s="3">
        <v>84</v>
      </c>
    </row>
    <row r="8" spans="1:15">
      <c r="A8" s="2" t="s">
        <v>180</v>
      </c>
      <c r="B8" s="3" t="s">
        <v>380</v>
      </c>
      <c r="C8" s="3" t="s">
        <v>260</v>
      </c>
      <c r="D8" s="3" t="s">
        <v>667</v>
      </c>
      <c r="E8" s="3" t="s">
        <v>669</v>
      </c>
      <c r="F8" s="3" t="s">
        <v>670</v>
      </c>
      <c r="G8" s="3" t="s">
        <v>671</v>
      </c>
      <c r="H8" s="3" t="s">
        <v>1186</v>
      </c>
      <c r="I8" s="3" t="s">
        <v>417</v>
      </c>
      <c r="J8" s="3" t="s">
        <v>720</v>
      </c>
      <c r="K8" s="3" t="s">
        <v>271</v>
      </c>
      <c r="L8" s="3" t="s">
        <v>257</v>
      </c>
      <c r="M8" s="3">
        <v>129</v>
      </c>
      <c r="N8" s="3" t="s">
        <v>290</v>
      </c>
      <c r="O8" s="3">
        <v>554</v>
      </c>
    </row>
    <row r="9" spans="1:15">
      <c r="A9" s="2" t="s">
        <v>223</v>
      </c>
      <c r="B9" s="3" t="s">
        <v>811</v>
      </c>
      <c r="C9" s="3" t="s">
        <v>288</v>
      </c>
      <c r="D9" s="3" t="s">
        <v>1189</v>
      </c>
      <c r="E9" s="3" t="s">
        <v>1190</v>
      </c>
      <c r="F9" s="3" t="s">
        <v>1191</v>
      </c>
      <c r="G9" s="3" t="s">
        <v>985</v>
      </c>
      <c r="H9" s="3" t="s">
        <v>1192</v>
      </c>
      <c r="I9" s="3" t="s">
        <v>600</v>
      </c>
      <c r="J9" s="3" t="s">
        <v>661</v>
      </c>
      <c r="K9" s="3" t="s">
        <v>303</v>
      </c>
      <c r="L9" s="3" t="s">
        <v>273</v>
      </c>
      <c r="M9" s="3">
        <v>251</v>
      </c>
      <c r="N9" s="3" t="s">
        <v>290</v>
      </c>
      <c r="O9" s="3">
        <v>1172</v>
      </c>
    </row>
    <row r="11" spans="1:15">
      <c r="A11" s="2"/>
      <c r="B11" s="2"/>
      <c r="E11" s="2" t="s">
        <v>40</v>
      </c>
      <c r="F11" s="2" t="s">
        <v>69</v>
      </c>
      <c r="G11" s="2" t="s">
        <v>70</v>
      </c>
      <c r="H11" s="2" t="s">
        <v>71</v>
      </c>
      <c r="I11" s="2" t="s">
        <v>72</v>
      </c>
      <c r="J11" s="2" t="s">
        <v>107</v>
      </c>
    </row>
    <row r="12" spans="1:15">
      <c r="A12" s="2" t="s">
        <v>1180</v>
      </c>
      <c r="B12" s="2">
        <v>1168</v>
      </c>
      <c r="C12" s="2" t="s">
        <v>1194</v>
      </c>
      <c r="E12" s="2" t="s">
        <v>1195</v>
      </c>
      <c r="F12" s="3" t="s">
        <v>257</v>
      </c>
      <c r="G12" s="3" t="s">
        <v>290</v>
      </c>
      <c r="H12" s="3" t="s">
        <v>290</v>
      </c>
      <c r="I12" s="3" t="s">
        <v>290</v>
      </c>
      <c r="J12" s="3" t="s">
        <v>257</v>
      </c>
    </row>
    <row r="13" spans="1:15">
      <c r="A13" s="2" t="s">
        <v>1197</v>
      </c>
      <c r="B13" s="2">
        <v>4</v>
      </c>
      <c r="E13" s="2" t="s">
        <v>1198</v>
      </c>
      <c r="F13" s="3" t="s">
        <v>290</v>
      </c>
      <c r="G13" s="3" t="s">
        <v>257</v>
      </c>
      <c r="H13" s="3" t="s">
        <v>290</v>
      </c>
      <c r="I13" s="3" t="s">
        <v>290</v>
      </c>
      <c r="J13" s="3" t="s">
        <v>257</v>
      </c>
    </row>
    <row r="14" spans="1:15">
      <c r="A14" s="2" t="s">
        <v>19</v>
      </c>
      <c r="B14" s="2">
        <v>251</v>
      </c>
      <c r="E14" s="2" t="s">
        <v>1199</v>
      </c>
      <c r="F14" s="3" t="s">
        <v>290</v>
      </c>
      <c r="G14" s="3" t="s">
        <v>257</v>
      </c>
      <c r="H14" s="3" t="s">
        <v>290</v>
      </c>
      <c r="I14" s="3" t="s">
        <v>290</v>
      </c>
      <c r="J14" s="3" t="s">
        <v>257</v>
      </c>
    </row>
    <row r="15" spans="1:15">
      <c r="A15" s="2" t="s">
        <v>20</v>
      </c>
      <c r="B15" s="2">
        <v>0</v>
      </c>
      <c r="E15" s="2" t="s">
        <v>1058</v>
      </c>
      <c r="F15" s="3" t="s">
        <v>290</v>
      </c>
      <c r="G15" s="3" t="s">
        <v>290</v>
      </c>
      <c r="H15" s="3" t="s">
        <v>290</v>
      </c>
      <c r="I15" s="3" t="s">
        <v>257</v>
      </c>
      <c r="J15" s="3" t="s">
        <v>257</v>
      </c>
    </row>
    <row r="16" spans="1:15">
      <c r="B16">
        <f>SUM(B12:B15)</f>
        <v>1423</v>
      </c>
    </row>
  </sheetData>
  <mergeCells count="2">
    <mergeCell ref="A1:C1"/>
    <mergeCell ref="H1:K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baseColWidth="10" defaultColWidth="14.5" defaultRowHeight="15.75" customHeight="1" x14ac:dyDescent="0"/>
  <cols>
    <col min="2" max="2" width="15.6640625" customWidth="1"/>
    <col min="5" max="5" width="5" customWidth="1"/>
    <col min="6" max="6" width="15.6640625" customWidth="1"/>
    <col min="7" max="7" width="9.5" customWidth="1"/>
  </cols>
  <sheetData>
    <row r="1" spans="1:12">
      <c r="A1" s="20" t="s">
        <v>1185</v>
      </c>
      <c r="B1" s="21"/>
      <c r="C1" s="21"/>
      <c r="D1" s="5"/>
      <c r="E1" s="5"/>
      <c r="F1" s="3" t="s">
        <v>3</v>
      </c>
      <c r="G1" s="3" t="s">
        <v>4</v>
      </c>
      <c r="H1" s="4" t="s">
        <v>1187</v>
      </c>
      <c r="I1" s="4" t="s">
        <v>1188</v>
      </c>
      <c r="J1" s="4" t="s">
        <v>19</v>
      </c>
      <c r="K1" s="4" t="s">
        <v>20</v>
      </c>
      <c r="L1" s="4" t="s">
        <v>18</v>
      </c>
    </row>
    <row r="2" spans="1:12">
      <c r="D2" s="5"/>
      <c r="E2" s="5"/>
      <c r="F2" s="5"/>
      <c r="G2" s="5"/>
      <c r="H2" s="5"/>
      <c r="I2" s="5"/>
      <c r="J2" s="5"/>
      <c r="K2" s="5"/>
      <c r="L2" s="5"/>
    </row>
    <row r="3" spans="1:12">
      <c r="A3" s="12" t="s">
        <v>33</v>
      </c>
      <c r="B3" s="3" t="s">
        <v>34</v>
      </c>
      <c r="C3" s="3" t="s">
        <v>35</v>
      </c>
      <c r="D3" s="3" t="s">
        <v>36</v>
      </c>
      <c r="E3" s="3" t="s">
        <v>39</v>
      </c>
      <c r="F3" s="5"/>
      <c r="G3" s="5"/>
      <c r="H3" s="3" t="s">
        <v>39</v>
      </c>
      <c r="I3" s="3" t="s">
        <v>39</v>
      </c>
      <c r="J3" s="5"/>
      <c r="K3" s="5"/>
      <c r="L3" s="5"/>
    </row>
    <row r="4" spans="1:12">
      <c r="A4" s="19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12" t="s">
        <v>144</v>
      </c>
      <c r="B5" s="3" t="s">
        <v>428</v>
      </c>
      <c r="C5" s="3" t="s">
        <v>296</v>
      </c>
      <c r="D5" s="3" t="s">
        <v>448</v>
      </c>
      <c r="E5" s="3" t="s">
        <v>596</v>
      </c>
      <c r="F5" s="3" t="s">
        <v>471</v>
      </c>
      <c r="G5" s="3" t="s">
        <v>597</v>
      </c>
      <c r="H5" s="3" t="s">
        <v>721</v>
      </c>
      <c r="I5" s="3" t="s">
        <v>1200</v>
      </c>
      <c r="J5" s="3" t="s">
        <v>322</v>
      </c>
      <c r="K5" s="3" t="s">
        <v>296</v>
      </c>
      <c r="L5" s="3" t="s">
        <v>1201</v>
      </c>
    </row>
    <row r="7" spans="1:12">
      <c r="A7" s="2" t="s">
        <v>224</v>
      </c>
      <c r="B7" s="2">
        <v>408</v>
      </c>
      <c r="E7" s="2"/>
    </row>
    <row r="8" spans="1:12">
      <c r="A8" s="2" t="s">
        <v>19</v>
      </c>
      <c r="B8" s="2">
        <v>56</v>
      </c>
    </row>
    <row r="9" spans="1:12">
      <c r="A9" s="2" t="s">
        <v>20</v>
      </c>
      <c r="B9" s="2">
        <v>5</v>
      </c>
    </row>
    <row r="10" spans="1:12">
      <c r="A10" s="2" t="s">
        <v>39</v>
      </c>
      <c r="B10" s="2">
        <f>SUM(B7:B9)</f>
        <v>469</v>
      </c>
    </row>
    <row r="12" spans="1:12">
      <c r="A12" s="2" t="s">
        <v>1187</v>
      </c>
      <c r="B12" s="2" t="s">
        <v>721</v>
      </c>
      <c r="C12" s="2" t="s">
        <v>1204</v>
      </c>
    </row>
    <row r="13" spans="1:12">
      <c r="A13" s="2" t="s">
        <v>1188</v>
      </c>
      <c r="B13" s="2" t="s">
        <v>1200</v>
      </c>
      <c r="C13" s="2" t="s">
        <v>1205</v>
      </c>
    </row>
  </sheetData>
  <mergeCells count="1">
    <mergeCell ref="A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U.S. President</vt:lpstr>
      <vt:lpstr>U.S. Senator</vt:lpstr>
      <vt:lpstr>NYS Supreme Court</vt:lpstr>
      <vt:lpstr>21st Congressional</vt:lpstr>
      <vt:lpstr>48th Senate</vt:lpstr>
      <vt:lpstr>116th Assembly</vt:lpstr>
      <vt:lpstr>117th Assembly</vt:lpstr>
      <vt:lpstr>120th Assembly</vt:lpstr>
      <vt:lpstr>Alexandria Bay proposal</vt:lpstr>
      <vt:lpstr>Alexandria Bay Village Trustee</vt:lpstr>
      <vt:lpstr>Antwerp Town Justice</vt:lpstr>
      <vt:lpstr>Antwerp Village Trustee</vt:lpstr>
      <vt:lpstr>Black River Trustee</vt:lpstr>
      <vt:lpstr>Brownville Town Justice</vt:lpstr>
      <vt:lpstr>Brownville Village Trustee</vt:lpstr>
      <vt:lpstr>Cape Vincent Village Trustee</vt:lpstr>
      <vt:lpstr>Cape Vincent Village Truste (Va</vt:lpstr>
      <vt:lpstr>Carthage Village Justice</vt:lpstr>
      <vt:lpstr>Carthage Village Trustee</vt:lpstr>
      <vt:lpstr>Champion Town Justice</vt:lpstr>
      <vt:lpstr>Champion Town Council (Vacancy)</vt:lpstr>
      <vt:lpstr>Chaumont Village Trustee</vt:lpstr>
      <vt:lpstr>Clayton Village Trustee</vt:lpstr>
      <vt:lpstr>Deferiet Village Trustee</vt:lpstr>
      <vt:lpstr>Dexter Village Trustee</vt:lpstr>
      <vt:lpstr>Ellisburg Highway Superintenden</vt:lpstr>
      <vt:lpstr>Ellisburg Village Trustee</vt:lpstr>
      <vt:lpstr>Evans Mills Village Trustee</vt:lpstr>
      <vt:lpstr>Mannsville Village Trustee</vt:lpstr>
      <vt:lpstr>Mannsville Village Trustee (Vac</vt:lpstr>
      <vt:lpstr>Philadelphia Proposal</vt:lpstr>
      <vt:lpstr>Philadelphia Town Justice</vt:lpstr>
      <vt:lpstr>Philadelphia Village Mayor</vt:lpstr>
      <vt:lpstr>Philadelphia Village Trustee</vt:lpstr>
      <vt:lpstr>Rutland Town Justice</vt:lpstr>
      <vt:lpstr>Sackets Harbor Village Trustee</vt:lpstr>
      <vt:lpstr>Watertown Town Justice</vt:lpstr>
      <vt:lpstr>Wilna Town Justice</vt:lpstr>
      <vt:lpstr>Wilna Highway Superintendent (V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</cp:lastModifiedBy>
  <dcterms:created xsi:type="dcterms:W3CDTF">2017-01-24T20:57:52Z</dcterms:created>
  <dcterms:modified xsi:type="dcterms:W3CDTF">2017-01-24T20:57:53Z</dcterms:modified>
</cp:coreProperties>
</file>