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emedina3_bryant_edu/Documents/Documents/"/>
    </mc:Choice>
  </mc:AlternateContent>
  <xr:revisionPtr revIDLastSave="0" documentId="8_{96DB7E53-5A95-40A0-84F0-44DAC3901FE4}" xr6:coauthVersionLast="47" xr6:coauthVersionMax="47" xr10:uidLastSave="{00000000-0000-0000-0000-000000000000}"/>
  <bookViews>
    <workbookView xWindow="-110" yWindow="-110" windowWidth="19420" windowHeight="10300" xr2:uid="{391AD449-5441-4808-BB69-DA1A5F61EC5C}"/>
  </bookViews>
  <sheets>
    <sheet name="Caramelo Transportation (2)" sheetId="3" r:id="rId1"/>
    <sheet name="Caramelo Transportation" sheetId="1" r:id="rId2"/>
    <sheet name="Destinations, Units &amp; Cost" sheetId="2" r:id="rId3"/>
  </sheets>
  <definedNames>
    <definedName name="solver_adj" localSheetId="1" hidden="1">'Caramelo Transportation'!$C$12:$F$17</definedName>
    <definedName name="solver_adj" localSheetId="0" hidden="1">'Caramelo Transportation (2)'!$C$12:$F$17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'Caramelo Transportation'!$C$12:$F$17</definedName>
    <definedName name="solver_lhs1" localSheetId="0" hidden="1">'Caramelo Transportation (2)'!$C$12:$F$17</definedName>
    <definedName name="solver_lhs2" localSheetId="1" hidden="1">'Caramelo Transportation'!$C$18:$F$18</definedName>
    <definedName name="solver_lhs2" localSheetId="0" hidden="1">'Caramelo Transportation (2)'!$C$18:$F$18</definedName>
    <definedName name="solver_lhs3" localSheetId="1" hidden="1">'Caramelo Transportation'!$G$12:$G$17</definedName>
    <definedName name="solver_lhs3" localSheetId="0" hidden="1">'Caramelo Transportation (2)'!$G$12:$G$17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'Caramelo Transportation'!$I$20</definedName>
    <definedName name="solver_opt" localSheetId="0" hidden="1">'Caramelo Transportation (2)'!$I$20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3</definedName>
    <definedName name="solver_rel1" localSheetId="0" hidden="1">3</definedName>
    <definedName name="solver_rel2" localSheetId="1" hidden="1">2</definedName>
    <definedName name="solver_rel2" localSheetId="0" hidden="1">2</definedName>
    <definedName name="solver_rel3" localSheetId="1" hidden="1">1</definedName>
    <definedName name="solver_rel3" localSheetId="0" hidden="1">2</definedName>
    <definedName name="solver_rhs1" localSheetId="1" hidden="1">0</definedName>
    <definedName name="solver_rhs1" localSheetId="0" hidden="1">0</definedName>
    <definedName name="solver_rhs2" localSheetId="1" hidden="1">'Caramelo Transportation'!$C$19:$F$19</definedName>
    <definedName name="solver_rhs2" localSheetId="0" hidden="1">'Caramelo Transportation (2)'!$C$19:$F$19</definedName>
    <definedName name="solver_rhs3" localSheetId="1" hidden="1">'Caramelo Transportation'!$H$12:$H$17</definedName>
    <definedName name="solver_rhs3" localSheetId="0" hidden="1">'Caramelo Transportation (2)'!$H$12:$H$17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E18" i="3"/>
  <c r="D18" i="3"/>
  <c r="C18" i="3"/>
  <c r="G17" i="3"/>
  <c r="G16" i="3"/>
  <c r="G15" i="3"/>
  <c r="G14" i="3"/>
  <c r="G13" i="3"/>
  <c r="G12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I20" i="3" s="1"/>
  <c r="B3" i="3"/>
  <c r="F2" i="3"/>
  <c r="E2" i="3"/>
  <c r="D2" i="3"/>
  <c r="C2" i="3"/>
  <c r="D18" i="1"/>
  <c r="E18" i="1"/>
  <c r="F18" i="1"/>
  <c r="C18" i="1"/>
  <c r="G13" i="1"/>
  <c r="G14" i="1"/>
  <c r="G15" i="1"/>
  <c r="G16" i="1"/>
  <c r="G17" i="1"/>
  <c r="G12" i="1"/>
  <c r="C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C4" i="1"/>
  <c r="C5" i="1"/>
  <c r="C6" i="1"/>
  <c r="C7" i="1"/>
  <c r="C8" i="1"/>
  <c r="F2" i="1"/>
  <c r="E2" i="1"/>
  <c r="D2" i="1"/>
  <c r="C2" i="1"/>
  <c r="B8" i="1"/>
  <c r="B4" i="1"/>
  <c r="B5" i="1"/>
  <c r="B6" i="1"/>
  <c r="B7" i="1"/>
  <c r="B3" i="1"/>
  <c r="I20" i="1" l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M2" i="2"/>
  <c r="AE2" i="2"/>
  <c r="Y2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A7" i="1"/>
  <c r="A8" i="1"/>
</calcChain>
</file>

<file path=xl/sharedStrings.xml><?xml version="1.0" encoding="utf-8"?>
<sst xmlns="http://schemas.openxmlformats.org/spreadsheetml/2006/main" count="1869" uniqueCount="33">
  <si>
    <t>location_id</t>
  </si>
  <si>
    <t>capacity</t>
  </si>
  <si>
    <t>demand</t>
  </si>
  <si>
    <t>S95d567d</t>
  </si>
  <si>
    <t>S58c7391</t>
  </si>
  <si>
    <t>S46bbeed</t>
  </si>
  <si>
    <t>S43d4c90</t>
  </si>
  <si>
    <t>D9661ca9</t>
  </si>
  <si>
    <t>D662583f</t>
  </si>
  <si>
    <t>D4bb7b20</t>
  </si>
  <si>
    <t>D48b24ce</t>
  </si>
  <si>
    <t>D3034469</t>
  </si>
  <si>
    <t>D1b23125</t>
  </si>
  <si>
    <t>location</t>
  </si>
  <si>
    <t>Bonbon Borough</t>
  </si>
  <si>
    <t>Frosted Fluff Fields</t>
  </si>
  <si>
    <t>Hazelnut Haven</t>
  </si>
  <si>
    <t>Coconut Cluster Caves</t>
  </si>
  <si>
    <t>Toblerone Tower</t>
  </si>
  <si>
    <t>Pixie Stix Plateau</t>
  </si>
  <si>
    <t>Licorice Labyrinth</t>
  </si>
  <si>
    <t>Snickerdoodle Slopes</t>
  </si>
  <si>
    <t>Macaron Market</t>
  </si>
  <si>
    <t>Tangerine Taffy Tropics</t>
  </si>
  <si>
    <t>source_id</t>
  </si>
  <si>
    <t>destination_id</t>
  </si>
  <si>
    <t>units_shipped</t>
  </si>
  <si>
    <t>total_cost</t>
  </si>
  <si>
    <t>Source</t>
  </si>
  <si>
    <t>Destination</t>
  </si>
  <si>
    <t>unit cost</t>
  </si>
  <si>
    <t xml:space="preserve">Demand 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</si>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</sst>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1" fillId="0" borderId="6" xfId="0" applyFont="1" applyBorder="1"/>
    <xf numFmtId="0" fontId="0" fillId="0" borderId="9" xfId="0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8AF0-96EF-4990-AC8C-421C9ADA59B9}">
  <dimension ref="A1:I21"/>
  <sheetViews>
    <sheetView tabSelected="1" zoomScale="91" workbookViewId="0">
      <selection activeCell="I20" sqref="I20"/>
    </sheetView>
  </sheetViews>
  <sheetFormatPr defaultRowHeight="14.5" x14ac:dyDescent="0.35"/>
  <cols>
    <col min="1" max="1" width="10.1796875" bestFit="1" customWidth="1"/>
    <col min="2" max="2" width="19.36328125" bestFit="1" customWidth="1"/>
    <col min="3" max="3" width="14" bestFit="1" customWidth="1"/>
    <col min="4" max="4" width="16.1796875" bestFit="1" customWidth="1"/>
    <col min="5" max="5" width="13.54296875" bestFit="1" customWidth="1"/>
    <col min="6" max="6" width="19.54296875" bestFit="1" customWidth="1"/>
    <col min="7" max="7" width="19.54296875" customWidth="1"/>
    <col min="8" max="8" width="7.7265625" bestFit="1" customWidth="1"/>
    <col min="9" max="9" width="19.36328125" bestFit="1" customWidth="1"/>
  </cols>
  <sheetData>
    <row r="1" spans="1:9" ht="15" thickBot="1" x14ac:dyDescent="0.4"/>
    <row r="2" spans="1:9" ht="15.5" thickTop="1" thickBot="1" x14ac:dyDescent="0.4">
      <c r="B2" s="11"/>
      <c r="C2" s="15" t="str">
        <f>_xlfn.XLOOKUP('Destinations, Units &amp; Cost'!F2,'Destinations, Units &amp; Cost'!F2:F5,'Destinations, Units &amp; Cost'!G2:G5)</f>
        <v>Bonbon Borough</v>
      </c>
      <c r="D2" s="15" t="str">
        <f>_xlfn.XLOOKUP('Destinations, Units &amp; Cost'!F3,'Destinations, Units &amp; Cost'!F3:F6,'Destinations, Units &amp; Cost'!G3:G6)</f>
        <v>Frosted Fluff Fields</v>
      </c>
      <c r="E2" s="15" t="str">
        <f>_xlfn.XLOOKUP('Destinations, Units &amp; Cost'!F4,'Destinations, Units &amp; Cost'!F4:F7,'Destinations, Units &amp; Cost'!G4:G7)</f>
        <v>Hazelnut Haven</v>
      </c>
      <c r="F2" s="15" t="str">
        <f>_xlfn.XLOOKUP('Destinations, Units &amp; Cost'!F5,'Destinations, Units &amp; Cost'!F5:F8,'Destinations, Units &amp; Cost'!G5:G8)</f>
        <v>Coconut Cluster Caves</v>
      </c>
    </row>
    <row r="3" spans="1:9" ht="15.5" thickTop="1" thickBot="1" x14ac:dyDescent="0.4">
      <c r="B3" s="14" t="str">
        <f>_xlfn.XLOOKUP('Destinations, Units &amp; Cost'!F6,'Destinations, Units &amp; Cost'!F6:F11,'Destinations, Units &amp; Cost'!G6:G11)</f>
        <v>Toblerone Tower</v>
      </c>
      <c r="C3" s="19">
        <f>AVERAGEIF('Destinations, Units &amp; Cost'!$V$2:$V$215,'Destinations, Units &amp; Cost'!F6,'Destinations, Units &amp; Cost'!$Y$2:$Y$215)</f>
        <v>0.18000001709302424</v>
      </c>
      <c r="D3" s="19">
        <f>AVERAGEIF('Destinations, Units &amp; Cost'!P2:$P$216,'Destinations, Units &amp; Cost'!F6,'Destinations, Units &amp; Cost'!$S$2:$S$216)</f>
        <v>0.16000000980210216</v>
      </c>
      <c r="E3" s="19">
        <f>AVERAGEIF('Destinations, Units &amp; Cost'!AB2:$AB$218,'Destinations, Units &amp; Cost'!F6,'Destinations, Units &amp; Cost'!$AE$2:$AE$218)</f>
        <v>4.9999979718329375E-2</v>
      </c>
      <c r="F3" s="19">
        <f>AVERAGEIF('Destinations, Units &amp; Cost'!$J$2:$J$240,'Destinations, Units &amp; Cost'!F6,'Destinations, Units &amp; Cost'!$M$2:$M$240)</f>
        <v>7.0000013274827744E-2</v>
      </c>
      <c r="G3" s="2"/>
    </row>
    <row r="4" spans="1:9" ht="15.5" thickTop="1" thickBot="1" x14ac:dyDescent="0.4">
      <c r="B4" s="14" t="str">
        <f>_xlfn.XLOOKUP('Destinations, Units &amp; Cost'!F7,'Destinations, Units &amp; Cost'!F7:F12,'Destinations, Units &amp; Cost'!G7:G12)</f>
        <v>Pixie Stix Plateau</v>
      </c>
      <c r="C4" s="19">
        <f>AVERAGEIF('Destinations, Units &amp; Cost'!$V$2:$V$215,'Destinations, Units &amp; Cost'!F7,'Destinations, Units &amp; Cost'!$Y$2:$Y$215)</f>
        <v>0.18000003673966714</v>
      </c>
      <c r="D4" s="19">
        <f>AVERAGEIF('Destinations, Units &amp; Cost'!P3:$P$216,'Destinations, Units &amp; Cost'!F7,'Destinations, Units &amp; Cost'!$S$2:$S$216)</f>
        <v>0.13623151589859889</v>
      </c>
      <c r="E4" s="19">
        <f>AVERAGEIF('Destinations, Units &amp; Cost'!AB3:$AB$218,'Destinations, Units &amp; Cost'!F7,'Destinations, Units &amp; Cost'!$AE$2:$AE$218)</f>
        <v>9.4348482328418123E-2</v>
      </c>
      <c r="F4" s="19">
        <f>AVERAGEIF('Destinations, Units &amp; Cost'!$J$2:$J$240,'Destinations, Units &amp; Cost'!F7,'Destinations, Units &amp; Cost'!$M$2:$M$240)</f>
        <v>6.9999939779174583E-2</v>
      </c>
      <c r="G4" s="2"/>
    </row>
    <row r="5" spans="1:9" ht="15.5" thickTop="1" thickBot="1" x14ac:dyDescent="0.4">
      <c r="B5" s="14" t="str">
        <f>_xlfn.XLOOKUP('Destinations, Units &amp; Cost'!F8,'Destinations, Units &amp; Cost'!F8:F13,'Destinations, Units &amp; Cost'!G8:G13)</f>
        <v>Licorice Labyrinth</v>
      </c>
      <c r="C5" s="19">
        <f>AVERAGEIF('Destinations, Units &amp; Cost'!$V$2:$V$215,'Destinations, Units &amp; Cost'!F8,'Destinations, Units &amp; Cost'!$Y$2:$Y$215)</f>
        <v>4.9999989504288071E-2</v>
      </c>
      <c r="D5" s="19">
        <f>AVERAGEIF('Destinations, Units &amp; Cost'!P4:$P$216,'Destinations, Units &amp; Cost'!F8,'Destinations, Units &amp; Cost'!$S$2:$S$216)</f>
        <v>0.12191967282444063</v>
      </c>
      <c r="E5" s="19">
        <f>AVERAGEIF('Destinations, Units &amp; Cost'!AB4:$AB$218,'Destinations, Units &amp; Cost'!F8,'Destinations, Units &amp; Cost'!$AE$2:$AE$218)</f>
        <v>6.5006805918015234E-2</v>
      </c>
      <c r="F5" s="19">
        <f>AVERAGEIF('Destinations, Units &amp; Cost'!$J$2:$J$240,'Destinations, Units &amp; Cost'!F8,'Destinations, Units &amp; Cost'!$M$2:$M$240)</f>
        <v>5.0000018996123559E-2</v>
      </c>
      <c r="G5" s="2"/>
    </row>
    <row r="6" spans="1:9" ht="15.5" thickTop="1" thickBot="1" x14ac:dyDescent="0.4">
      <c r="B6" s="14" t="str">
        <f>_xlfn.XLOOKUP('Destinations, Units &amp; Cost'!F9,'Destinations, Units &amp; Cost'!F9:F14,'Destinations, Units &amp; Cost'!G9:G14)</f>
        <v>Snickerdoodle Slopes</v>
      </c>
      <c r="C6" s="19">
        <f>AVERAGEIF('Destinations, Units &amp; Cost'!$V$2:$V$215,'Destinations, Units &amp; Cost'!F9,'Destinations, Units &amp; Cost'!$Y$2:$Y$215)</f>
        <v>8.9999989833129693E-2</v>
      </c>
      <c r="D6" s="19">
        <f>AVERAGEIF('Destinations, Units &amp; Cost'!P5:$P$216,'Destinations, Units &amp; Cost'!F9,'Destinations, Units &amp; Cost'!$S$2:$S$216)</f>
        <v>0.13745083866890531</v>
      </c>
      <c r="E6" s="19">
        <f>AVERAGEIF('Destinations, Units &amp; Cost'!AB5:$AB$218,'Destinations, Units &amp; Cost'!F9,'Destinations, Units &amp; Cost'!$AE$2:$AE$218)</f>
        <v>7.930574384715687E-2</v>
      </c>
      <c r="F6" s="19">
        <f>AVERAGEIF('Destinations, Units &amp; Cost'!$J$2:$J$240,'Destinations, Units &amp; Cost'!F9,'Destinations, Units &amp; Cost'!$M$2:$M$240)</f>
        <v>6.9999928233643982E-2</v>
      </c>
      <c r="G6" s="2"/>
      <c r="I6" s="2"/>
    </row>
    <row r="7" spans="1:9" ht="15.5" thickTop="1" thickBot="1" x14ac:dyDescent="0.4">
      <c r="A7" s="1" t="str">
        <f>_xlfn.XLOOKUP('Destinations, Units &amp; Cost'!G6,'Destinations, Units &amp; Cost'!G6:G15,'Destinations, Units &amp; Cost'!E6:E15)</f>
        <v>Destination</v>
      </c>
      <c r="B7" s="14" t="str">
        <f>_xlfn.XLOOKUP('Destinations, Units &amp; Cost'!F10,'Destinations, Units &amp; Cost'!F10:F15,'Destinations, Units &amp; Cost'!G10:G15)</f>
        <v>Macaron Market</v>
      </c>
      <c r="C7" s="19">
        <f>AVERAGEIF('Destinations, Units &amp; Cost'!$V$2:$V$215,'Destinations, Units &amp; Cost'!F10,'Destinations, Units &amp; Cost'!$Y$2:$Y$215)</f>
        <v>0.18999999905144291</v>
      </c>
      <c r="D7" s="19">
        <f>AVERAGEIF('Destinations, Units &amp; Cost'!P6:$P$216,'Destinations, Units &amp; Cost'!F10,'Destinations, Units &amp; Cost'!$S$2:$S$216)</f>
        <v>0.1320744580860875</v>
      </c>
      <c r="E7" s="19">
        <f>AVERAGEIF('Destinations, Units &amp; Cost'!AB6:$AB$218,'Destinations, Units &amp; Cost'!F10,'Destinations, Units &amp; Cost'!$AE$2:$AE$218)</f>
        <v>8.5245660278995009E-2</v>
      </c>
      <c r="F7" s="19">
        <f>AVERAGEIF('Destinations, Units &amp; Cost'!$J$2:$J$240,'Destinations, Units &amp; Cost'!F10,'Destinations, Units &amp; Cost'!$M$2:$M$240)</f>
        <v>0.11999991770547674</v>
      </c>
      <c r="G7" s="2"/>
    </row>
    <row r="8" spans="1:9" ht="15.5" thickTop="1" thickBot="1" x14ac:dyDescent="0.4">
      <c r="A8" s="1" t="str">
        <f>_xlfn.XLOOKUP('Destinations, Units &amp; Cost'!G7,'Destinations, Units &amp; Cost'!G7:G16,'Destinations, Units &amp; Cost'!E7:E16)</f>
        <v>Destination</v>
      </c>
      <c r="B8" s="14" t="str">
        <f>_xlfn.XLOOKUP('Destinations, Units &amp; Cost'!F11,'Destinations, Units &amp; Cost'!F11:F16,'Destinations, Units &amp; Cost'!G11:G16)</f>
        <v>Tangerine Taffy Tropics</v>
      </c>
      <c r="C8" s="19">
        <f>AVERAGEIF('Destinations, Units &amp; Cost'!$V$2:$V$215,'Destinations, Units &amp; Cost'!F11,'Destinations, Units &amp; Cost'!$Y$2:$Y$215)</f>
        <v>9.0000000581873574E-2</v>
      </c>
      <c r="D8" s="19">
        <f>AVERAGEIF('Destinations, Units &amp; Cost'!P7:$P$216,'Destinations, Units &amp; Cost'!F11,'Destinations, Units &amp; Cost'!$S$2:$S$216)</f>
        <v>0.12871135151870797</v>
      </c>
      <c r="E8" s="19">
        <f>AVERAGEIF('Destinations, Units &amp; Cost'!AB7:$AB$218,'Destinations, Units &amp; Cost'!F11,'Destinations, Units &amp; Cost'!$AE$2:$AE$218)</f>
        <v>7.1964211302030415E-2</v>
      </c>
      <c r="F8" s="19">
        <f>AVERAGEIF('Destinations, Units &amp; Cost'!$J$2:$J$240,'Destinations, Units &amp; Cost'!F11,'Destinations, Units &amp; Cost'!$M$2:$M$240)</f>
        <v>0.18999997634886581</v>
      </c>
      <c r="G8" s="2"/>
    </row>
    <row r="9" spans="1:9" ht="15" thickTop="1" x14ac:dyDescent="0.35">
      <c r="A9" s="1"/>
      <c r="B9" s="3"/>
    </row>
    <row r="10" spans="1:9" ht="15" thickBot="1" x14ac:dyDescent="0.4">
      <c r="A10" s="1"/>
      <c r="B10" s="1"/>
      <c r="C10" s="7"/>
      <c r="D10" s="7"/>
      <c r="E10" s="7"/>
      <c r="F10" s="7"/>
      <c r="H10" s="7"/>
    </row>
    <row r="11" spans="1:9" ht="15.5" thickTop="1" thickBot="1" x14ac:dyDescent="0.4">
      <c r="A11" s="1"/>
      <c r="B11" s="12"/>
      <c r="C11" s="16" t="s">
        <v>14</v>
      </c>
      <c r="D11" s="16" t="s">
        <v>15</v>
      </c>
      <c r="E11" s="16" t="s">
        <v>16</v>
      </c>
      <c r="F11" s="16" t="s">
        <v>17</v>
      </c>
      <c r="G11" s="10"/>
      <c r="H11" s="21" t="s">
        <v>31</v>
      </c>
    </row>
    <row r="12" spans="1:9" ht="15.5" thickTop="1" thickBot="1" x14ac:dyDescent="0.4">
      <c r="A12" s="8"/>
      <c r="B12" s="17" t="s">
        <v>18</v>
      </c>
      <c r="C12" s="18">
        <v>0</v>
      </c>
      <c r="D12" s="18">
        <v>60</v>
      </c>
      <c r="E12" s="18">
        <v>40</v>
      </c>
      <c r="F12" s="18">
        <v>0</v>
      </c>
      <c r="G12" s="21">
        <f>SUM(C12:F12)</f>
        <v>100</v>
      </c>
      <c r="H12" s="21">
        <v>100</v>
      </c>
    </row>
    <row r="13" spans="1:9" ht="15.5" thickTop="1" thickBot="1" x14ac:dyDescent="0.4">
      <c r="A13" s="9"/>
      <c r="B13" s="14" t="s">
        <v>19</v>
      </c>
      <c r="C13" s="18">
        <v>13</v>
      </c>
      <c r="D13" s="18">
        <v>103</v>
      </c>
      <c r="E13" s="18">
        <v>0</v>
      </c>
      <c r="F13" s="18">
        <v>0</v>
      </c>
      <c r="G13" s="21">
        <f t="shared" ref="G13:G17" si="0">SUM(C13:F13)</f>
        <v>116</v>
      </c>
      <c r="H13" s="21">
        <v>116</v>
      </c>
    </row>
    <row r="14" spans="1:9" ht="15.5" thickTop="1" thickBot="1" x14ac:dyDescent="0.4">
      <c r="A14" s="9"/>
      <c r="B14" s="14" t="s">
        <v>20</v>
      </c>
      <c r="C14" s="18">
        <v>114</v>
      </c>
      <c r="D14" s="18">
        <v>0</v>
      </c>
      <c r="E14" s="18">
        <v>0</v>
      </c>
      <c r="F14" s="18">
        <v>0</v>
      </c>
      <c r="G14" s="21">
        <f t="shared" si="0"/>
        <v>114</v>
      </c>
      <c r="H14" s="21">
        <v>114</v>
      </c>
    </row>
    <row r="15" spans="1:9" ht="15.5" thickTop="1" thickBot="1" x14ac:dyDescent="0.4">
      <c r="A15" s="9"/>
      <c r="B15" s="14" t="s">
        <v>21</v>
      </c>
      <c r="C15" s="18">
        <v>59</v>
      </c>
      <c r="D15" s="18">
        <v>0</v>
      </c>
      <c r="E15" s="18">
        <v>0</v>
      </c>
      <c r="F15" s="18">
        <v>0</v>
      </c>
      <c r="G15" s="21">
        <f t="shared" si="0"/>
        <v>59</v>
      </c>
      <c r="H15" s="21">
        <v>110</v>
      </c>
    </row>
    <row r="16" spans="1:9" ht="15.5" thickTop="1" thickBot="1" x14ac:dyDescent="0.4">
      <c r="A16" s="9"/>
      <c r="B16" s="14" t="s">
        <v>22</v>
      </c>
      <c r="C16" s="18">
        <v>0</v>
      </c>
      <c r="D16" s="18">
        <v>0</v>
      </c>
      <c r="E16" s="18">
        <v>0</v>
      </c>
      <c r="F16" s="18">
        <v>101</v>
      </c>
      <c r="G16" s="21">
        <f t="shared" si="0"/>
        <v>101</v>
      </c>
      <c r="H16" s="21">
        <v>101</v>
      </c>
    </row>
    <row r="17" spans="1:9" ht="15.5" thickTop="1" thickBot="1" x14ac:dyDescent="0.4">
      <c r="A17" s="9"/>
      <c r="B17" s="14" t="s">
        <v>23</v>
      </c>
      <c r="C17" s="18">
        <v>0</v>
      </c>
      <c r="D17" s="18">
        <v>0</v>
      </c>
      <c r="E17" s="18">
        <v>106</v>
      </c>
      <c r="F17" s="18">
        <v>0</v>
      </c>
      <c r="G17" s="21">
        <f t="shared" si="0"/>
        <v>106</v>
      </c>
      <c r="H17" s="21">
        <v>106</v>
      </c>
    </row>
    <row r="18" spans="1:9" ht="15.5" thickTop="1" thickBot="1" x14ac:dyDescent="0.4">
      <c r="B18" s="13"/>
      <c r="C18" s="21">
        <f>SUM(C12:C17)</f>
        <v>186</v>
      </c>
      <c r="D18" s="21">
        <f t="shared" ref="D18:F18" si="1">SUM(D12:D17)</f>
        <v>163</v>
      </c>
      <c r="E18" s="21">
        <f t="shared" si="1"/>
        <v>146</v>
      </c>
      <c r="F18" s="21">
        <f t="shared" si="1"/>
        <v>101</v>
      </c>
      <c r="G18" s="4"/>
      <c r="H18" s="5"/>
    </row>
    <row r="19" spans="1:9" ht="15.5" thickTop="1" thickBot="1" x14ac:dyDescent="0.4">
      <c r="A19" s="9"/>
      <c r="B19" s="21" t="s">
        <v>32</v>
      </c>
      <c r="C19" s="21">
        <v>186</v>
      </c>
      <c r="D19" s="21">
        <v>163</v>
      </c>
      <c r="E19" s="21">
        <v>146</v>
      </c>
      <c r="F19" s="21">
        <v>101</v>
      </c>
      <c r="G19" s="6"/>
    </row>
    <row r="20" spans="1:9" ht="15.5" thickTop="1" thickBot="1" x14ac:dyDescent="0.4">
      <c r="I20" s="20">
        <f>SUMPRODUCT(C3:F8,C12:F17)</f>
        <v>58.730042681942528</v>
      </c>
    </row>
    <row r="21" spans="1:9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D82E-2B5E-4BDD-B5FD-0DA0916C1580}">
  <dimension ref="A1:I21"/>
  <sheetViews>
    <sheetView zoomScale="91" workbookViewId="0">
      <selection activeCell="G5" sqref="G5"/>
    </sheetView>
  </sheetViews>
  <sheetFormatPr defaultRowHeight="14.5" x14ac:dyDescent="0.35"/>
  <cols>
    <col min="1" max="1" width="10.1796875" bestFit="1" customWidth="1"/>
    <col min="2" max="2" width="19.36328125" bestFit="1" customWidth="1"/>
    <col min="3" max="3" width="14" bestFit="1" customWidth="1"/>
    <col min="4" max="4" width="16.1796875" bestFit="1" customWidth="1"/>
    <col min="5" max="5" width="13.54296875" bestFit="1" customWidth="1"/>
    <col min="6" max="6" width="19.54296875" bestFit="1" customWidth="1"/>
    <col min="7" max="7" width="19.54296875" customWidth="1"/>
    <col min="8" max="8" width="7.7265625" bestFit="1" customWidth="1"/>
    <col min="9" max="9" width="19.36328125" bestFit="1" customWidth="1"/>
  </cols>
  <sheetData>
    <row r="1" spans="1:9" ht="15" thickBot="1" x14ac:dyDescent="0.4"/>
    <row r="2" spans="1:9" ht="15.5" thickTop="1" thickBot="1" x14ac:dyDescent="0.4">
      <c r="B2" s="11"/>
      <c r="C2" s="15" t="str">
        <f>_xlfn.XLOOKUP('Destinations, Units &amp; Cost'!F2,'Destinations, Units &amp; Cost'!F2:F5,'Destinations, Units &amp; Cost'!G2:G5)</f>
        <v>Bonbon Borough</v>
      </c>
      <c r="D2" s="15" t="str">
        <f>_xlfn.XLOOKUP('Destinations, Units &amp; Cost'!F3,'Destinations, Units &amp; Cost'!F3:F6,'Destinations, Units &amp; Cost'!G3:G6)</f>
        <v>Frosted Fluff Fields</v>
      </c>
      <c r="E2" s="15" t="str">
        <f>_xlfn.XLOOKUP('Destinations, Units &amp; Cost'!F4,'Destinations, Units &amp; Cost'!F4:F7,'Destinations, Units &amp; Cost'!G4:G7)</f>
        <v>Hazelnut Haven</v>
      </c>
      <c r="F2" s="15" t="str">
        <f>_xlfn.XLOOKUP('Destinations, Units &amp; Cost'!F5,'Destinations, Units &amp; Cost'!F5:F8,'Destinations, Units &amp; Cost'!G5:G8)</f>
        <v>Coconut Cluster Caves</v>
      </c>
    </row>
    <row r="3" spans="1:9" ht="15.5" thickTop="1" thickBot="1" x14ac:dyDescent="0.4">
      <c r="B3" s="14" t="str">
        <f>_xlfn.XLOOKUP('Destinations, Units &amp; Cost'!F6,'Destinations, Units &amp; Cost'!F6:F11,'Destinations, Units &amp; Cost'!G6:G11)</f>
        <v>Toblerone Tower</v>
      </c>
      <c r="C3" s="19">
        <f>AVERAGEIF('Destinations, Units &amp; Cost'!$V$2:$V$215,'Destinations, Units &amp; Cost'!F6,'Destinations, Units &amp; Cost'!$Y$2:$Y$215)</f>
        <v>0.18000001709302424</v>
      </c>
      <c r="D3" s="19">
        <f>AVERAGEIF('Destinations, Units &amp; Cost'!P2:$P$216,'Destinations, Units &amp; Cost'!F6,'Destinations, Units &amp; Cost'!$S$2:$S$216)</f>
        <v>0.16000000980210216</v>
      </c>
      <c r="E3" s="19">
        <f>AVERAGEIF('Destinations, Units &amp; Cost'!AB2:$AB$218,'Destinations, Units &amp; Cost'!F6,'Destinations, Units &amp; Cost'!$AE$2:$AE$218)</f>
        <v>4.9999979718329375E-2</v>
      </c>
      <c r="F3" s="19">
        <f>AVERAGEIF('Destinations, Units &amp; Cost'!$J$2:$J$240,'Destinations, Units &amp; Cost'!F6,'Destinations, Units &amp; Cost'!$M$2:$M$240)</f>
        <v>7.0000013274827744E-2</v>
      </c>
      <c r="G3" s="2"/>
    </row>
    <row r="4" spans="1:9" ht="15.5" thickTop="1" thickBot="1" x14ac:dyDescent="0.4">
      <c r="B4" s="14" t="str">
        <f>_xlfn.XLOOKUP('Destinations, Units &amp; Cost'!F7,'Destinations, Units &amp; Cost'!F7:F12,'Destinations, Units &amp; Cost'!G7:G12)</f>
        <v>Pixie Stix Plateau</v>
      </c>
      <c r="C4" s="19">
        <f>AVERAGEIF('Destinations, Units &amp; Cost'!$V$2:$V$215,'Destinations, Units &amp; Cost'!F7,'Destinations, Units &amp; Cost'!$Y$2:$Y$215)</f>
        <v>0.18000003673966714</v>
      </c>
      <c r="D4" s="19">
        <f>AVERAGEIF('Destinations, Units &amp; Cost'!P3:$P$216,'Destinations, Units &amp; Cost'!F7,'Destinations, Units &amp; Cost'!$S$2:$S$216)</f>
        <v>0.13623151589859889</v>
      </c>
      <c r="E4" s="19">
        <f>AVERAGEIF('Destinations, Units &amp; Cost'!AB3:$AB$218,'Destinations, Units &amp; Cost'!F7,'Destinations, Units &amp; Cost'!$AE$2:$AE$218)</f>
        <v>9.4348482328418123E-2</v>
      </c>
      <c r="F4" s="19">
        <f>AVERAGEIF('Destinations, Units &amp; Cost'!$J$2:$J$240,'Destinations, Units &amp; Cost'!F7,'Destinations, Units &amp; Cost'!$M$2:$M$240)</f>
        <v>6.9999939779174583E-2</v>
      </c>
      <c r="G4" s="2"/>
    </row>
    <row r="5" spans="1:9" ht="15.5" thickTop="1" thickBot="1" x14ac:dyDescent="0.4">
      <c r="B5" s="14" t="str">
        <f>_xlfn.XLOOKUP('Destinations, Units &amp; Cost'!F8,'Destinations, Units &amp; Cost'!F8:F13,'Destinations, Units &amp; Cost'!G8:G13)</f>
        <v>Licorice Labyrinth</v>
      </c>
      <c r="C5" s="19">
        <f>AVERAGEIF('Destinations, Units &amp; Cost'!$V$2:$V$215,'Destinations, Units &amp; Cost'!F8,'Destinations, Units &amp; Cost'!$Y$2:$Y$215)</f>
        <v>4.9999989504288071E-2</v>
      </c>
      <c r="D5" s="19">
        <f>AVERAGEIF('Destinations, Units &amp; Cost'!P4:$P$216,'Destinations, Units &amp; Cost'!F8,'Destinations, Units &amp; Cost'!$S$2:$S$216)</f>
        <v>0.12191967282444063</v>
      </c>
      <c r="E5" s="19">
        <f>AVERAGEIF('Destinations, Units &amp; Cost'!AB4:$AB$218,'Destinations, Units &amp; Cost'!F8,'Destinations, Units &amp; Cost'!$AE$2:$AE$218)</f>
        <v>6.5006805918015234E-2</v>
      </c>
      <c r="F5" s="19">
        <f>AVERAGEIF('Destinations, Units &amp; Cost'!$J$2:$J$240,'Destinations, Units &amp; Cost'!F8,'Destinations, Units &amp; Cost'!$M$2:$M$240)</f>
        <v>5.0000018996123559E-2</v>
      </c>
      <c r="G5" s="2"/>
    </row>
    <row r="6" spans="1:9" ht="15.5" thickTop="1" thickBot="1" x14ac:dyDescent="0.4">
      <c r="B6" s="14" t="str">
        <f>_xlfn.XLOOKUP('Destinations, Units &amp; Cost'!F9,'Destinations, Units &amp; Cost'!F9:F14,'Destinations, Units &amp; Cost'!G9:G14)</f>
        <v>Snickerdoodle Slopes</v>
      </c>
      <c r="C6" s="19">
        <f>AVERAGEIF('Destinations, Units &amp; Cost'!$V$2:$V$215,'Destinations, Units &amp; Cost'!F9,'Destinations, Units &amp; Cost'!$Y$2:$Y$215)</f>
        <v>8.9999989833129693E-2</v>
      </c>
      <c r="D6" s="19">
        <f>AVERAGEIF('Destinations, Units &amp; Cost'!P5:$P$216,'Destinations, Units &amp; Cost'!F9,'Destinations, Units &amp; Cost'!$S$2:$S$216)</f>
        <v>0.13745083866890531</v>
      </c>
      <c r="E6" s="19">
        <f>AVERAGEIF('Destinations, Units &amp; Cost'!AB5:$AB$218,'Destinations, Units &amp; Cost'!F9,'Destinations, Units &amp; Cost'!$AE$2:$AE$218)</f>
        <v>7.930574384715687E-2</v>
      </c>
      <c r="F6" s="19">
        <f>AVERAGEIF('Destinations, Units &amp; Cost'!$J$2:$J$240,'Destinations, Units &amp; Cost'!F9,'Destinations, Units &amp; Cost'!$M$2:$M$240)</f>
        <v>6.9999928233643982E-2</v>
      </c>
      <c r="G6" s="2"/>
      <c r="I6" s="2"/>
    </row>
    <row r="7" spans="1:9" ht="15.5" thickTop="1" thickBot="1" x14ac:dyDescent="0.4">
      <c r="A7" s="1" t="str">
        <f>_xlfn.XLOOKUP('Destinations, Units &amp; Cost'!G6,'Destinations, Units &amp; Cost'!G6:G15,'Destinations, Units &amp; Cost'!E6:E15)</f>
        <v>Destination</v>
      </c>
      <c r="B7" s="14" t="str">
        <f>_xlfn.XLOOKUP('Destinations, Units &amp; Cost'!F10,'Destinations, Units &amp; Cost'!F10:F15,'Destinations, Units &amp; Cost'!G10:G15)</f>
        <v>Macaron Market</v>
      </c>
      <c r="C7" s="19">
        <f>AVERAGEIF('Destinations, Units &amp; Cost'!$V$2:$V$215,'Destinations, Units &amp; Cost'!F10,'Destinations, Units &amp; Cost'!$Y$2:$Y$215)</f>
        <v>0.18999999905144291</v>
      </c>
      <c r="D7" s="19">
        <f>AVERAGEIF('Destinations, Units &amp; Cost'!P6:$P$216,'Destinations, Units &amp; Cost'!F10,'Destinations, Units &amp; Cost'!$S$2:$S$216)</f>
        <v>0.1320744580860875</v>
      </c>
      <c r="E7" s="19">
        <f>AVERAGEIF('Destinations, Units &amp; Cost'!AB6:$AB$218,'Destinations, Units &amp; Cost'!F10,'Destinations, Units &amp; Cost'!$AE$2:$AE$218)</f>
        <v>8.5245660278995009E-2</v>
      </c>
      <c r="F7" s="19">
        <f>AVERAGEIF('Destinations, Units &amp; Cost'!$J$2:$J$240,'Destinations, Units &amp; Cost'!F10,'Destinations, Units &amp; Cost'!$M$2:$M$240)</f>
        <v>0.11999991770547674</v>
      </c>
      <c r="G7" s="2"/>
    </row>
    <row r="8" spans="1:9" ht="15.5" thickTop="1" thickBot="1" x14ac:dyDescent="0.4">
      <c r="A8" s="1" t="str">
        <f>_xlfn.XLOOKUP('Destinations, Units &amp; Cost'!G7,'Destinations, Units &amp; Cost'!G7:G16,'Destinations, Units &amp; Cost'!E7:E16)</f>
        <v>Destination</v>
      </c>
      <c r="B8" s="14" t="str">
        <f>_xlfn.XLOOKUP('Destinations, Units &amp; Cost'!F11,'Destinations, Units &amp; Cost'!F11:F16,'Destinations, Units &amp; Cost'!G11:G16)</f>
        <v>Tangerine Taffy Tropics</v>
      </c>
      <c r="C8" s="19">
        <f>AVERAGEIF('Destinations, Units &amp; Cost'!$V$2:$V$215,'Destinations, Units &amp; Cost'!F11,'Destinations, Units &amp; Cost'!$Y$2:$Y$215)</f>
        <v>9.0000000581873574E-2</v>
      </c>
      <c r="D8" s="19">
        <f>AVERAGEIF('Destinations, Units &amp; Cost'!P7:$P$216,'Destinations, Units &amp; Cost'!F11,'Destinations, Units &amp; Cost'!$S$2:$S$216)</f>
        <v>0.12871135151870797</v>
      </c>
      <c r="E8" s="19">
        <f>AVERAGEIF('Destinations, Units &amp; Cost'!AB7:$AB$218,'Destinations, Units &amp; Cost'!F11,'Destinations, Units &amp; Cost'!$AE$2:$AE$218)</f>
        <v>7.1964211302030415E-2</v>
      </c>
      <c r="F8" s="19">
        <f>AVERAGEIF('Destinations, Units &amp; Cost'!$J$2:$J$240,'Destinations, Units &amp; Cost'!F11,'Destinations, Units &amp; Cost'!$M$2:$M$240)</f>
        <v>0.18999997634886581</v>
      </c>
      <c r="G8" s="2"/>
    </row>
    <row r="9" spans="1:9" ht="15" thickTop="1" x14ac:dyDescent="0.35">
      <c r="A9" s="1"/>
      <c r="B9" s="3"/>
    </row>
    <row r="10" spans="1:9" ht="15" thickBot="1" x14ac:dyDescent="0.4">
      <c r="A10" s="1"/>
      <c r="B10" s="1"/>
      <c r="C10" s="7"/>
      <c r="D10" s="7"/>
      <c r="E10" s="7"/>
      <c r="F10" s="7"/>
      <c r="H10" s="7"/>
    </row>
    <row r="11" spans="1:9" ht="15.5" thickTop="1" thickBot="1" x14ac:dyDescent="0.4">
      <c r="A11" s="1"/>
      <c r="B11" s="12"/>
      <c r="C11" s="16" t="s">
        <v>14</v>
      </c>
      <c r="D11" s="16" t="s">
        <v>15</v>
      </c>
      <c r="E11" s="16" t="s">
        <v>16</v>
      </c>
      <c r="F11" s="16" t="s">
        <v>17</v>
      </c>
      <c r="G11" s="10"/>
      <c r="H11" s="21" t="s">
        <v>31</v>
      </c>
    </row>
    <row r="12" spans="1:9" ht="15.5" thickTop="1" thickBot="1" x14ac:dyDescent="0.4">
      <c r="A12" s="8"/>
      <c r="B12" s="17" t="s">
        <v>18</v>
      </c>
      <c r="C12" s="18">
        <v>0</v>
      </c>
      <c r="D12" s="18">
        <v>0</v>
      </c>
      <c r="E12" s="18">
        <v>100</v>
      </c>
      <c r="F12" s="18">
        <v>0</v>
      </c>
      <c r="G12" s="21">
        <f>SUM(C12:F12)</f>
        <v>100</v>
      </c>
      <c r="H12" s="21">
        <v>100</v>
      </c>
    </row>
    <row r="13" spans="1:9" ht="15.5" thickTop="1" thickBot="1" x14ac:dyDescent="0.4">
      <c r="A13" s="9"/>
      <c r="B13" s="14" t="s">
        <v>19</v>
      </c>
      <c r="C13" s="18">
        <v>0</v>
      </c>
      <c r="D13" s="18">
        <v>0</v>
      </c>
      <c r="E13" s="18">
        <v>0</v>
      </c>
      <c r="F13" s="18">
        <v>101</v>
      </c>
      <c r="G13" s="21">
        <f t="shared" ref="G13:G17" si="0">SUM(C13:F13)</f>
        <v>101</v>
      </c>
      <c r="H13" s="21">
        <v>116</v>
      </c>
    </row>
    <row r="14" spans="1:9" ht="15.5" thickTop="1" thickBot="1" x14ac:dyDescent="0.4">
      <c r="A14" s="9"/>
      <c r="B14" s="14" t="s">
        <v>20</v>
      </c>
      <c r="C14" s="18">
        <v>114</v>
      </c>
      <c r="D14" s="18">
        <v>0</v>
      </c>
      <c r="E14" s="18">
        <v>0</v>
      </c>
      <c r="F14" s="18">
        <v>0</v>
      </c>
      <c r="G14" s="21">
        <f t="shared" si="0"/>
        <v>114</v>
      </c>
      <c r="H14" s="21">
        <v>114</v>
      </c>
    </row>
    <row r="15" spans="1:9" ht="15.5" thickTop="1" thickBot="1" x14ac:dyDescent="0.4">
      <c r="A15" s="9"/>
      <c r="B15" s="14" t="s">
        <v>21</v>
      </c>
      <c r="C15" s="18">
        <v>72</v>
      </c>
      <c r="D15" s="18">
        <v>0</v>
      </c>
      <c r="E15" s="18">
        <v>2</v>
      </c>
      <c r="F15" s="18">
        <v>0</v>
      </c>
      <c r="G15" s="21">
        <f t="shared" si="0"/>
        <v>74</v>
      </c>
      <c r="H15" s="21">
        <v>110</v>
      </c>
    </row>
    <row r="16" spans="1:9" ht="15.5" thickTop="1" thickBot="1" x14ac:dyDescent="0.4">
      <c r="A16" s="9"/>
      <c r="B16" s="14" t="s">
        <v>22</v>
      </c>
      <c r="C16" s="18">
        <v>0</v>
      </c>
      <c r="D16" s="18">
        <v>101</v>
      </c>
      <c r="E16" s="18">
        <v>0</v>
      </c>
      <c r="F16" s="18">
        <v>0</v>
      </c>
      <c r="G16" s="21">
        <f t="shared" si="0"/>
        <v>101</v>
      </c>
      <c r="H16" s="21">
        <v>101</v>
      </c>
    </row>
    <row r="17" spans="1:9" ht="15.5" thickTop="1" thickBot="1" x14ac:dyDescent="0.4">
      <c r="A17" s="9"/>
      <c r="B17" s="14" t="s">
        <v>23</v>
      </c>
      <c r="C17" s="18">
        <v>0</v>
      </c>
      <c r="D17" s="18">
        <v>62</v>
      </c>
      <c r="E17" s="18">
        <v>44</v>
      </c>
      <c r="F17" s="18">
        <v>0</v>
      </c>
      <c r="G17" s="21">
        <f t="shared" si="0"/>
        <v>106</v>
      </c>
      <c r="H17" s="21">
        <v>106</v>
      </c>
    </row>
    <row r="18" spans="1:9" ht="15.5" thickTop="1" thickBot="1" x14ac:dyDescent="0.4">
      <c r="B18" s="13"/>
      <c r="C18" s="21">
        <f>SUM(C12:C17)</f>
        <v>186</v>
      </c>
      <c r="D18" s="21">
        <f t="shared" ref="D18:F18" si="1">SUM(D12:D17)</f>
        <v>163</v>
      </c>
      <c r="E18" s="21">
        <f t="shared" si="1"/>
        <v>146</v>
      </c>
      <c r="F18" s="21">
        <f t="shared" si="1"/>
        <v>101</v>
      </c>
      <c r="G18" s="4"/>
      <c r="H18" s="5"/>
    </row>
    <row r="19" spans="1:9" ht="15.5" thickTop="1" thickBot="1" x14ac:dyDescent="0.4">
      <c r="A19" s="9"/>
      <c r="B19" s="21" t="s">
        <v>32</v>
      </c>
      <c r="C19" s="21">
        <v>186</v>
      </c>
      <c r="D19" s="21">
        <v>163</v>
      </c>
      <c r="E19" s="21">
        <v>146</v>
      </c>
      <c r="F19" s="21">
        <v>101</v>
      </c>
      <c r="G19" s="6"/>
    </row>
    <row r="20" spans="1:9" ht="15.5" thickTop="1" thickBot="1" x14ac:dyDescent="0.4">
      <c r="I20" s="20">
        <f>SUMPRODUCT(C3:F8,C12:F17)</f>
        <v>48.894650806842129</v>
      </c>
    </row>
    <row r="21" spans="1:9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578A-829D-44EC-9F77-C77D5A7F2F03}">
  <dimension ref="A1:AE240"/>
  <sheetViews>
    <sheetView zoomScale="104" workbookViewId="0">
      <selection activeCell="J2" sqref="J2"/>
    </sheetView>
  </sheetViews>
  <sheetFormatPr defaultRowHeight="14.5" x14ac:dyDescent="0.35"/>
  <cols>
    <col min="1" max="1" width="19.6328125" bestFit="1" customWidth="1"/>
    <col min="2" max="2" width="9.81640625" bestFit="1" customWidth="1"/>
    <col min="5" max="5" width="10.1796875" bestFit="1" customWidth="1"/>
    <col min="7" max="7" width="19.54296875" bestFit="1" customWidth="1"/>
    <col min="9" max="9" width="8.81640625" bestFit="1" customWidth="1"/>
    <col min="10" max="10" width="12.1796875" bestFit="1" customWidth="1"/>
    <col min="11" max="11" width="12" bestFit="1" customWidth="1"/>
    <col min="12" max="12" width="8.90625" bestFit="1" customWidth="1"/>
    <col min="13" max="13" width="8.90625" customWidth="1"/>
    <col min="15" max="15" width="8.81640625" bestFit="1" customWidth="1"/>
    <col min="16" max="16" width="12.1796875" bestFit="1" customWidth="1"/>
    <col min="17" max="17" width="12" bestFit="1" customWidth="1"/>
    <col min="18" max="18" width="8.90625" bestFit="1" customWidth="1"/>
    <col min="19" max="19" width="8.90625" customWidth="1"/>
    <col min="21" max="21" width="8.81640625" bestFit="1" customWidth="1"/>
    <col min="22" max="22" width="12.1796875" bestFit="1" customWidth="1"/>
    <col min="23" max="23" width="12" bestFit="1" customWidth="1"/>
    <col min="24" max="24" width="8.90625" bestFit="1" customWidth="1"/>
    <col min="25" max="25" width="8.90625" customWidth="1"/>
    <col min="27" max="27" width="8.81640625" bestFit="1" customWidth="1"/>
    <col min="28" max="28" width="12.1796875" bestFit="1" customWidth="1"/>
    <col min="29" max="29" width="12" bestFit="1" customWidth="1"/>
    <col min="30" max="30" width="8.90625" bestFit="1" customWidth="1"/>
  </cols>
  <sheetData>
    <row r="1" spans="1:31" x14ac:dyDescent="0.35">
      <c r="B1" t="s">
        <v>0</v>
      </c>
      <c r="C1" t="s">
        <v>1</v>
      </c>
      <c r="D1" t="s">
        <v>2</v>
      </c>
      <c r="F1" t="s">
        <v>0</v>
      </c>
      <c r="G1" t="s">
        <v>13</v>
      </c>
      <c r="I1" t="s">
        <v>24</v>
      </c>
      <c r="J1" t="s">
        <v>25</v>
      </c>
      <c r="K1" t="s">
        <v>26</v>
      </c>
      <c r="L1" t="s">
        <v>27</v>
      </c>
      <c r="M1" t="s">
        <v>30</v>
      </c>
      <c r="O1" t="s">
        <v>24</v>
      </c>
      <c r="P1" t="s">
        <v>25</v>
      </c>
      <c r="Q1" t="s">
        <v>26</v>
      </c>
      <c r="R1" t="s">
        <v>27</v>
      </c>
      <c r="S1" t="s">
        <v>30</v>
      </c>
      <c r="U1" t="s">
        <v>24</v>
      </c>
      <c r="V1" t="s">
        <v>25</v>
      </c>
      <c r="W1" t="s">
        <v>26</v>
      </c>
      <c r="X1" t="s">
        <v>27</v>
      </c>
      <c r="Y1" t="s">
        <v>30</v>
      </c>
      <c r="AA1" t="s">
        <v>24</v>
      </c>
      <c r="AB1" t="s">
        <v>25</v>
      </c>
      <c r="AC1" t="s">
        <v>26</v>
      </c>
      <c r="AD1" t="s">
        <v>27</v>
      </c>
      <c r="AE1" t="s">
        <v>30</v>
      </c>
    </row>
    <row r="2" spans="1:31" x14ac:dyDescent="0.35">
      <c r="A2" t="s">
        <v>14</v>
      </c>
      <c r="B2" t="s">
        <v>3</v>
      </c>
      <c r="C2">
        <v>186</v>
      </c>
      <c r="E2" t="s">
        <v>28</v>
      </c>
      <c r="F2" t="s">
        <v>3</v>
      </c>
      <c r="G2" t="s">
        <v>14</v>
      </c>
      <c r="I2" t="s">
        <v>6</v>
      </c>
      <c r="J2" t="s">
        <v>12</v>
      </c>
      <c r="K2">
        <v>16188</v>
      </c>
      <c r="L2">
        <v>672.42</v>
      </c>
      <c r="M2" s="2">
        <f>L2/K2</f>
        <v>4.1538176426982945E-2</v>
      </c>
      <c r="O2" t="s">
        <v>4</v>
      </c>
      <c r="P2" t="s">
        <v>10</v>
      </c>
      <c r="Q2">
        <v>15346</v>
      </c>
      <c r="R2">
        <v>876.21</v>
      </c>
      <c r="S2" s="2">
        <f>R2/Q2</f>
        <v>5.7096963378078978E-2</v>
      </c>
      <c r="U2" t="s">
        <v>3</v>
      </c>
      <c r="V2" t="s">
        <v>9</v>
      </c>
      <c r="W2">
        <v>15404</v>
      </c>
      <c r="X2">
        <v>-142.19</v>
      </c>
      <c r="Y2" s="2">
        <f>X2/W2</f>
        <v>-9.2307192936899509E-3</v>
      </c>
      <c r="AA2" t="s">
        <v>5</v>
      </c>
      <c r="AB2" t="s">
        <v>7</v>
      </c>
      <c r="AC2">
        <v>14724</v>
      </c>
      <c r="AD2">
        <v>61.35</v>
      </c>
      <c r="AE2" s="2">
        <f>AD2/AC2</f>
        <v>4.1666666666666666E-3</v>
      </c>
    </row>
    <row r="3" spans="1:31" x14ac:dyDescent="0.35">
      <c r="A3" t="s">
        <v>15</v>
      </c>
      <c r="B3" t="s">
        <v>4</v>
      </c>
      <c r="C3">
        <v>163</v>
      </c>
      <c r="E3" t="s">
        <v>28</v>
      </c>
      <c r="F3" t="s">
        <v>4</v>
      </c>
      <c r="G3" t="s">
        <v>15</v>
      </c>
      <c r="I3" t="s">
        <v>6</v>
      </c>
      <c r="J3" t="s">
        <v>12</v>
      </c>
      <c r="K3">
        <v>15574</v>
      </c>
      <c r="L3">
        <v>1892.84</v>
      </c>
      <c r="M3" s="2">
        <f t="shared" ref="M3:M66" si="0">L3/K3</f>
        <v>0.12153846153846154</v>
      </c>
      <c r="O3" t="s">
        <v>4</v>
      </c>
      <c r="P3" t="s">
        <v>9</v>
      </c>
      <c r="Q3">
        <v>10474</v>
      </c>
      <c r="R3">
        <v>288.67</v>
      </c>
      <c r="S3" s="2">
        <f t="shared" ref="S3:S66" si="1">R3/Q3</f>
        <v>2.7560626312774492E-2</v>
      </c>
      <c r="U3" t="s">
        <v>3</v>
      </c>
      <c r="V3" t="s">
        <v>10</v>
      </c>
      <c r="W3">
        <v>12608</v>
      </c>
      <c r="X3">
        <v>2501.2600000000002</v>
      </c>
      <c r="Y3" s="2">
        <f t="shared" ref="Y3:Y66" si="2">X3/W3</f>
        <v>0.19838673857868022</v>
      </c>
      <c r="AA3" t="s">
        <v>5</v>
      </c>
      <c r="AB3" t="s">
        <v>7</v>
      </c>
      <c r="AC3">
        <v>11605</v>
      </c>
      <c r="AD3">
        <v>48.35</v>
      </c>
      <c r="AE3" s="2">
        <f t="shared" ref="AE3:AE66" si="3">AD3/AC3</f>
        <v>4.1663076260232664E-3</v>
      </c>
    </row>
    <row r="4" spans="1:31" x14ac:dyDescent="0.35">
      <c r="A4" t="s">
        <v>16</v>
      </c>
      <c r="B4" t="s">
        <v>5</v>
      </c>
      <c r="C4">
        <v>146</v>
      </c>
      <c r="E4" t="s">
        <v>28</v>
      </c>
      <c r="F4" t="s">
        <v>5</v>
      </c>
      <c r="G4" t="s">
        <v>16</v>
      </c>
      <c r="I4" t="s">
        <v>6</v>
      </c>
      <c r="J4" t="s">
        <v>9</v>
      </c>
      <c r="K4">
        <v>14103</v>
      </c>
      <c r="L4">
        <v>336.9</v>
      </c>
      <c r="M4" s="2">
        <f t="shared" si="0"/>
        <v>2.3888534354392681E-2</v>
      </c>
      <c r="O4" t="s">
        <v>4</v>
      </c>
      <c r="P4" t="s">
        <v>10</v>
      </c>
      <c r="Q4">
        <v>11291</v>
      </c>
      <c r="R4">
        <v>1435.05</v>
      </c>
      <c r="S4" s="2">
        <f t="shared" si="1"/>
        <v>0.12709680276326277</v>
      </c>
      <c r="U4" t="s">
        <v>3</v>
      </c>
      <c r="V4" t="s">
        <v>8</v>
      </c>
      <c r="W4">
        <v>18384</v>
      </c>
      <c r="X4">
        <v>9657.35</v>
      </c>
      <c r="Y4" s="2">
        <f t="shared" si="2"/>
        <v>0.52531277197563098</v>
      </c>
      <c r="AA4" t="s">
        <v>5</v>
      </c>
      <c r="AB4" t="s">
        <v>7</v>
      </c>
      <c r="AC4">
        <v>15447</v>
      </c>
      <c r="AD4">
        <v>373.3</v>
      </c>
      <c r="AE4" s="2">
        <f t="shared" si="3"/>
        <v>2.4166504822942966E-2</v>
      </c>
    </row>
    <row r="5" spans="1:31" x14ac:dyDescent="0.35">
      <c r="A5" t="s">
        <v>17</v>
      </c>
      <c r="B5" t="s">
        <v>6</v>
      </c>
      <c r="C5">
        <v>101</v>
      </c>
      <c r="E5" t="s">
        <v>28</v>
      </c>
      <c r="F5" t="s">
        <v>6</v>
      </c>
      <c r="G5" t="s">
        <v>17</v>
      </c>
      <c r="I5" t="s">
        <v>6</v>
      </c>
      <c r="J5" t="s">
        <v>11</v>
      </c>
      <c r="K5">
        <v>17974</v>
      </c>
      <c r="L5">
        <v>928.66</v>
      </c>
      <c r="M5" s="2">
        <f t="shared" si="0"/>
        <v>5.1666852119728497E-2</v>
      </c>
      <c r="O5" t="s">
        <v>4</v>
      </c>
      <c r="P5" t="s">
        <v>9</v>
      </c>
      <c r="Q5">
        <v>12972</v>
      </c>
      <c r="R5">
        <v>1006.12</v>
      </c>
      <c r="S5" s="2">
        <f t="shared" si="1"/>
        <v>7.75609004008634E-2</v>
      </c>
      <c r="U5" t="s">
        <v>3</v>
      </c>
      <c r="V5" t="s">
        <v>10</v>
      </c>
      <c r="W5">
        <v>17578</v>
      </c>
      <c r="X5">
        <v>498.99</v>
      </c>
      <c r="Y5" s="2">
        <f t="shared" si="2"/>
        <v>2.8387188531118445E-2</v>
      </c>
      <c r="AA5" t="s">
        <v>5</v>
      </c>
      <c r="AB5" t="s">
        <v>9</v>
      </c>
      <c r="AC5">
        <v>10343</v>
      </c>
      <c r="AD5">
        <v>373.68</v>
      </c>
      <c r="AE5" s="2">
        <f t="shared" si="3"/>
        <v>3.6128782751619452E-2</v>
      </c>
    </row>
    <row r="6" spans="1:31" x14ac:dyDescent="0.35">
      <c r="A6" t="s">
        <v>18</v>
      </c>
      <c r="B6" t="s">
        <v>7</v>
      </c>
      <c r="D6">
        <v>100</v>
      </c>
      <c r="E6" t="s">
        <v>29</v>
      </c>
      <c r="F6" t="s">
        <v>7</v>
      </c>
      <c r="G6" t="s">
        <v>18</v>
      </c>
      <c r="I6" t="s">
        <v>6</v>
      </c>
      <c r="J6" t="s">
        <v>8</v>
      </c>
      <c r="K6">
        <v>16094</v>
      </c>
      <c r="L6">
        <v>475.5</v>
      </c>
      <c r="M6" s="2">
        <f t="shared" si="0"/>
        <v>2.9545172113831241E-2</v>
      </c>
      <c r="O6" t="s">
        <v>4</v>
      </c>
      <c r="P6" t="s">
        <v>12</v>
      </c>
      <c r="Q6">
        <v>12458</v>
      </c>
      <c r="R6">
        <v>-333.43</v>
      </c>
      <c r="S6" s="2">
        <f t="shared" si="1"/>
        <v>-2.6764328142559E-2</v>
      </c>
      <c r="U6" t="s">
        <v>3</v>
      </c>
      <c r="V6" t="s">
        <v>8</v>
      </c>
      <c r="W6">
        <v>14016</v>
      </c>
      <c r="X6">
        <v>2597.34</v>
      </c>
      <c r="Y6" s="2">
        <f t="shared" si="2"/>
        <v>0.18531250000000002</v>
      </c>
      <c r="AA6" t="s">
        <v>5</v>
      </c>
      <c r="AB6" t="s">
        <v>8</v>
      </c>
      <c r="AC6">
        <v>11272</v>
      </c>
      <c r="AD6">
        <v>367.15</v>
      </c>
      <c r="AE6" s="2">
        <f t="shared" si="3"/>
        <v>3.2571859474804822E-2</v>
      </c>
    </row>
    <row r="7" spans="1:31" x14ac:dyDescent="0.35">
      <c r="A7" t="s">
        <v>19</v>
      </c>
      <c r="B7" t="s">
        <v>8</v>
      </c>
      <c r="D7">
        <v>116</v>
      </c>
      <c r="E7" t="s">
        <v>29</v>
      </c>
      <c r="F7" t="s">
        <v>8</v>
      </c>
      <c r="G7" t="s">
        <v>19</v>
      </c>
      <c r="I7" t="s">
        <v>6</v>
      </c>
      <c r="J7" t="s">
        <v>12</v>
      </c>
      <c r="K7">
        <v>19797</v>
      </c>
      <c r="L7">
        <v>5771.59</v>
      </c>
      <c r="M7" s="2">
        <f t="shared" si="0"/>
        <v>0.29153861696216599</v>
      </c>
      <c r="O7" t="s">
        <v>4</v>
      </c>
      <c r="P7" t="s">
        <v>10</v>
      </c>
      <c r="Q7">
        <v>19985</v>
      </c>
      <c r="R7">
        <v>5138.08</v>
      </c>
      <c r="S7" s="2">
        <f t="shared" si="1"/>
        <v>0.25709682261696271</v>
      </c>
      <c r="U7" t="s">
        <v>3</v>
      </c>
      <c r="V7" t="s">
        <v>11</v>
      </c>
      <c r="W7">
        <v>13178</v>
      </c>
      <c r="X7">
        <v>2871.21</v>
      </c>
      <c r="Y7" s="2">
        <f t="shared" si="2"/>
        <v>0.21787904082561846</v>
      </c>
      <c r="AA7" t="s">
        <v>5</v>
      </c>
      <c r="AB7" t="s">
        <v>8</v>
      </c>
      <c r="AC7">
        <v>16339</v>
      </c>
      <c r="AD7">
        <v>532.17999999999995</v>
      </c>
      <c r="AE7" s="2">
        <f t="shared" si="3"/>
        <v>3.2571148785115363E-2</v>
      </c>
    </row>
    <row r="8" spans="1:31" x14ac:dyDescent="0.35">
      <c r="A8" t="s">
        <v>20</v>
      </c>
      <c r="B8" t="s">
        <v>9</v>
      </c>
      <c r="D8">
        <v>114</v>
      </c>
      <c r="E8" t="s">
        <v>29</v>
      </c>
      <c r="F8" t="s">
        <v>9</v>
      </c>
      <c r="G8" t="s">
        <v>20</v>
      </c>
      <c r="I8" t="s">
        <v>6</v>
      </c>
      <c r="J8" t="s">
        <v>10</v>
      </c>
      <c r="K8">
        <v>18652</v>
      </c>
      <c r="L8">
        <v>2881.73</v>
      </c>
      <c r="M8" s="2">
        <f t="shared" si="0"/>
        <v>0.15449978554578597</v>
      </c>
      <c r="O8" t="s">
        <v>4</v>
      </c>
      <c r="P8" t="s">
        <v>7</v>
      </c>
      <c r="Q8">
        <v>16316</v>
      </c>
      <c r="R8">
        <v>2688.26</v>
      </c>
      <c r="S8" s="2">
        <f t="shared" si="1"/>
        <v>0.16476219661681787</v>
      </c>
      <c r="U8" t="s">
        <v>3</v>
      </c>
      <c r="V8" t="s">
        <v>11</v>
      </c>
      <c r="W8">
        <v>16170</v>
      </c>
      <c r="X8">
        <v>7889</v>
      </c>
      <c r="Y8" s="2">
        <f t="shared" si="2"/>
        <v>0.48787878787878786</v>
      </c>
      <c r="AA8" t="s">
        <v>5</v>
      </c>
      <c r="AB8" t="s">
        <v>10</v>
      </c>
      <c r="AC8">
        <v>10146</v>
      </c>
      <c r="AD8">
        <v>966.18</v>
      </c>
      <c r="AE8" s="2">
        <f t="shared" si="3"/>
        <v>9.5227675931401537E-2</v>
      </c>
    </row>
    <row r="9" spans="1:31" x14ac:dyDescent="0.35">
      <c r="A9" t="s">
        <v>21</v>
      </c>
      <c r="B9" t="s">
        <v>10</v>
      </c>
      <c r="D9">
        <v>110</v>
      </c>
      <c r="E9" t="s">
        <v>29</v>
      </c>
      <c r="F9" t="s">
        <v>10</v>
      </c>
      <c r="G9" t="s">
        <v>21</v>
      </c>
      <c r="I9" t="s">
        <v>6</v>
      </c>
      <c r="J9" t="s">
        <v>12</v>
      </c>
      <c r="K9">
        <v>13492</v>
      </c>
      <c r="L9">
        <v>425.52</v>
      </c>
      <c r="M9" s="2">
        <f t="shared" si="0"/>
        <v>3.153868959383338E-2</v>
      </c>
      <c r="O9" t="s">
        <v>4</v>
      </c>
      <c r="P9" t="s">
        <v>8</v>
      </c>
      <c r="Q9">
        <v>15342</v>
      </c>
      <c r="R9">
        <v>2310.0700000000002</v>
      </c>
      <c r="S9" s="2">
        <f t="shared" si="1"/>
        <v>0.15057163342458613</v>
      </c>
      <c r="U9" t="s">
        <v>3</v>
      </c>
      <c r="V9" t="s">
        <v>10</v>
      </c>
      <c r="W9">
        <v>10557</v>
      </c>
      <c r="X9">
        <v>510.82</v>
      </c>
      <c r="Y9" s="2">
        <f t="shared" si="2"/>
        <v>4.8386852325471248E-2</v>
      </c>
      <c r="AA9" t="s">
        <v>5</v>
      </c>
      <c r="AB9" t="s">
        <v>8</v>
      </c>
      <c r="AC9">
        <v>14557</v>
      </c>
      <c r="AD9">
        <v>619.71</v>
      </c>
      <c r="AE9" s="2">
        <f t="shared" si="3"/>
        <v>4.257127155320465E-2</v>
      </c>
    </row>
    <row r="10" spans="1:31" x14ac:dyDescent="0.35">
      <c r="A10" t="s">
        <v>22</v>
      </c>
      <c r="B10" t="s">
        <v>11</v>
      </c>
      <c r="D10">
        <v>101</v>
      </c>
      <c r="E10" t="s">
        <v>29</v>
      </c>
      <c r="F10" t="s">
        <v>11</v>
      </c>
      <c r="G10" t="s">
        <v>22</v>
      </c>
      <c r="I10" t="s">
        <v>6</v>
      </c>
      <c r="J10" t="s">
        <v>11</v>
      </c>
      <c r="K10">
        <v>13965</v>
      </c>
      <c r="L10">
        <v>721.52</v>
      </c>
      <c r="M10" s="2">
        <f t="shared" si="0"/>
        <v>5.1666308628714644E-2</v>
      </c>
      <c r="O10" t="s">
        <v>4</v>
      </c>
      <c r="P10" t="s">
        <v>9</v>
      </c>
      <c r="Q10">
        <v>12535</v>
      </c>
      <c r="R10">
        <v>1724.33</v>
      </c>
      <c r="S10" s="2">
        <f t="shared" si="1"/>
        <v>0.13756122856003192</v>
      </c>
      <c r="U10" t="s">
        <v>3</v>
      </c>
      <c r="V10" t="s">
        <v>12</v>
      </c>
      <c r="W10">
        <v>17469</v>
      </c>
      <c r="X10">
        <v>1480.01</v>
      </c>
      <c r="Y10" s="2">
        <f t="shared" si="2"/>
        <v>8.4722079111569065E-2</v>
      </c>
      <c r="AA10" t="s">
        <v>5</v>
      </c>
      <c r="AB10" t="s">
        <v>10</v>
      </c>
      <c r="AC10">
        <v>16245</v>
      </c>
      <c r="AD10">
        <v>3171.47</v>
      </c>
      <c r="AE10" s="2">
        <f t="shared" si="3"/>
        <v>0.1952274546014158</v>
      </c>
    </row>
    <row r="11" spans="1:31" x14ac:dyDescent="0.35">
      <c r="A11" t="s">
        <v>23</v>
      </c>
      <c r="B11" t="s">
        <v>12</v>
      </c>
      <c r="D11">
        <v>106</v>
      </c>
      <c r="E11" t="s">
        <v>29</v>
      </c>
      <c r="F11" t="s">
        <v>12</v>
      </c>
      <c r="G11" t="s">
        <v>23</v>
      </c>
      <c r="I11" t="s">
        <v>6</v>
      </c>
      <c r="J11" t="s">
        <v>8</v>
      </c>
      <c r="K11">
        <v>18492</v>
      </c>
      <c r="L11">
        <v>1286.03</v>
      </c>
      <c r="M11" s="2">
        <f t="shared" si="0"/>
        <v>6.9545208738914122E-2</v>
      </c>
      <c r="O11" t="s">
        <v>4</v>
      </c>
      <c r="P11" t="s">
        <v>8</v>
      </c>
      <c r="Q11">
        <v>15456</v>
      </c>
      <c r="R11">
        <v>8818.75</v>
      </c>
      <c r="S11" s="2">
        <f t="shared" si="1"/>
        <v>0.57057129917184268</v>
      </c>
      <c r="U11" t="s">
        <v>3</v>
      </c>
      <c r="V11" t="s">
        <v>9</v>
      </c>
      <c r="W11">
        <v>15668</v>
      </c>
      <c r="X11">
        <v>1422.17</v>
      </c>
      <c r="Y11" s="2">
        <f t="shared" si="2"/>
        <v>9.0769083482256832E-2</v>
      </c>
      <c r="AA11" t="s">
        <v>5</v>
      </c>
      <c r="AB11" t="s">
        <v>8</v>
      </c>
      <c r="AC11">
        <v>18249</v>
      </c>
      <c r="AD11">
        <v>594.4</v>
      </c>
      <c r="AE11" s="2">
        <f t="shared" si="3"/>
        <v>3.2571647761521175E-2</v>
      </c>
    </row>
    <row r="12" spans="1:31" x14ac:dyDescent="0.35">
      <c r="I12" t="s">
        <v>6</v>
      </c>
      <c r="J12" t="s">
        <v>11</v>
      </c>
      <c r="K12">
        <v>18668</v>
      </c>
      <c r="L12">
        <v>1337.87</v>
      </c>
      <c r="M12" s="2">
        <f t="shared" si="0"/>
        <v>7.1666488107992282E-2</v>
      </c>
      <c r="O12" t="s">
        <v>4</v>
      </c>
      <c r="P12" t="s">
        <v>12</v>
      </c>
      <c r="Q12">
        <v>17658</v>
      </c>
      <c r="R12">
        <v>410.29</v>
      </c>
      <c r="S12" s="2">
        <f t="shared" si="1"/>
        <v>2.3235360743006004E-2</v>
      </c>
      <c r="U12" t="s">
        <v>3</v>
      </c>
      <c r="V12" t="s">
        <v>11</v>
      </c>
      <c r="W12">
        <v>14656</v>
      </c>
      <c r="X12">
        <v>2606.9899999999998</v>
      </c>
      <c r="Y12" s="2">
        <f t="shared" si="2"/>
        <v>0.17787868449781657</v>
      </c>
      <c r="AA12" t="s">
        <v>5</v>
      </c>
      <c r="AB12" t="s">
        <v>12</v>
      </c>
      <c r="AC12">
        <v>10194</v>
      </c>
      <c r="AD12">
        <v>93.89</v>
      </c>
      <c r="AE12" s="2">
        <f t="shared" si="3"/>
        <v>9.2103197959584066E-3</v>
      </c>
    </row>
    <row r="13" spans="1:31" x14ac:dyDescent="0.35">
      <c r="I13" t="s">
        <v>6</v>
      </c>
      <c r="J13" t="s">
        <v>12</v>
      </c>
      <c r="K13">
        <v>18580</v>
      </c>
      <c r="L13">
        <v>4487.78</v>
      </c>
      <c r="M13" s="2">
        <f t="shared" si="0"/>
        <v>0.24153821313240043</v>
      </c>
      <c r="O13" t="s">
        <v>4</v>
      </c>
      <c r="P13" t="s">
        <v>10</v>
      </c>
      <c r="Q13">
        <v>10282</v>
      </c>
      <c r="R13">
        <v>587.07000000000005</v>
      </c>
      <c r="S13" s="2">
        <f t="shared" si="1"/>
        <v>5.7096868313557682E-2</v>
      </c>
      <c r="U13" t="s">
        <v>3</v>
      </c>
      <c r="V13" t="s">
        <v>9</v>
      </c>
      <c r="W13">
        <v>16113</v>
      </c>
      <c r="X13">
        <v>173.52</v>
      </c>
      <c r="Y13" s="2">
        <f t="shared" si="2"/>
        <v>1.0768944330664682E-2</v>
      </c>
      <c r="AA13" t="s">
        <v>5</v>
      </c>
      <c r="AB13" t="s">
        <v>8</v>
      </c>
      <c r="AC13">
        <v>15829</v>
      </c>
      <c r="AD13">
        <v>357.28</v>
      </c>
      <c r="AE13" s="2">
        <f t="shared" si="3"/>
        <v>2.2571230020847811E-2</v>
      </c>
    </row>
    <row r="14" spans="1:31" x14ac:dyDescent="0.35">
      <c r="I14" t="s">
        <v>6</v>
      </c>
      <c r="J14" t="s">
        <v>8</v>
      </c>
      <c r="K14">
        <v>11321</v>
      </c>
      <c r="L14">
        <v>221.27</v>
      </c>
      <c r="M14" s="2">
        <f t="shared" si="0"/>
        <v>1.9545093189647558E-2</v>
      </c>
      <c r="O14" t="s">
        <v>4</v>
      </c>
      <c r="P14" t="s">
        <v>9</v>
      </c>
      <c r="Q14">
        <v>18442</v>
      </c>
      <c r="R14">
        <v>1430.38</v>
      </c>
      <c r="S14" s="2">
        <f t="shared" si="1"/>
        <v>7.7561002060514056E-2</v>
      </c>
      <c r="U14" t="s">
        <v>3</v>
      </c>
      <c r="V14" t="s">
        <v>11</v>
      </c>
      <c r="W14">
        <v>15289</v>
      </c>
      <c r="X14">
        <v>2872.48</v>
      </c>
      <c r="Y14" s="2">
        <f t="shared" si="2"/>
        <v>0.18787886715939564</v>
      </c>
      <c r="AA14" t="s">
        <v>5</v>
      </c>
      <c r="AB14" t="s">
        <v>9</v>
      </c>
      <c r="AC14">
        <v>15631</v>
      </c>
      <c r="AD14">
        <v>408.42</v>
      </c>
      <c r="AE14" s="2">
        <f t="shared" si="3"/>
        <v>2.6128846522935192E-2</v>
      </c>
    </row>
    <row r="15" spans="1:31" x14ac:dyDescent="0.35">
      <c r="I15" t="s">
        <v>6</v>
      </c>
      <c r="J15" t="s">
        <v>12</v>
      </c>
      <c r="K15">
        <v>19948</v>
      </c>
      <c r="L15">
        <v>3022.89</v>
      </c>
      <c r="M15" s="2">
        <f t="shared" si="0"/>
        <v>0.15153850010026068</v>
      </c>
      <c r="O15" t="s">
        <v>4</v>
      </c>
      <c r="P15" t="s">
        <v>12</v>
      </c>
      <c r="Q15">
        <v>11318</v>
      </c>
      <c r="R15">
        <v>715.7</v>
      </c>
      <c r="S15" s="2">
        <f t="shared" si="1"/>
        <v>6.3235553984802975E-2</v>
      </c>
      <c r="U15" t="s">
        <v>3</v>
      </c>
      <c r="V15" t="s">
        <v>10</v>
      </c>
      <c r="W15">
        <v>19439</v>
      </c>
      <c r="X15">
        <v>746.21</v>
      </c>
      <c r="Y15" s="2">
        <f t="shared" si="2"/>
        <v>3.8387262719275686E-2</v>
      </c>
      <c r="AA15" t="s">
        <v>5</v>
      </c>
      <c r="AB15" t="s">
        <v>12</v>
      </c>
      <c r="AC15">
        <v>10481</v>
      </c>
      <c r="AD15">
        <v>1773.5</v>
      </c>
      <c r="AE15" s="2">
        <f t="shared" si="3"/>
        <v>0.16921095315332507</v>
      </c>
    </row>
    <row r="16" spans="1:31" x14ac:dyDescent="0.35">
      <c r="I16" t="s">
        <v>6</v>
      </c>
      <c r="J16" t="s">
        <v>10</v>
      </c>
      <c r="K16">
        <v>17305</v>
      </c>
      <c r="L16">
        <v>-95.18</v>
      </c>
      <c r="M16" s="2">
        <f t="shared" si="0"/>
        <v>-5.5001444669170764E-3</v>
      </c>
      <c r="O16" t="s">
        <v>4</v>
      </c>
      <c r="P16" t="s">
        <v>11</v>
      </c>
      <c r="Q16">
        <v>10025</v>
      </c>
      <c r="R16">
        <v>2164.77</v>
      </c>
      <c r="S16" s="2">
        <f t="shared" si="1"/>
        <v>0.21593715710723191</v>
      </c>
      <c r="U16" t="s">
        <v>3</v>
      </c>
      <c r="V16" t="s">
        <v>11</v>
      </c>
      <c r="W16">
        <v>11922</v>
      </c>
      <c r="X16">
        <v>3312.87</v>
      </c>
      <c r="Y16" s="2">
        <f t="shared" si="2"/>
        <v>0.27787871162556615</v>
      </c>
      <c r="AA16" t="s">
        <v>5</v>
      </c>
      <c r="AB16" t="s">
        <v>9</v>
      </c>
      <c r="AC16">
        <v>15870</v>
      </c>
      <c r="AD16">
        <v>3271.27</v>
      </c>
      <c r="AE16" s="2">
        <f t="shared" si="3"/>
        <v>0.20612917454316321</v>
      </c>
    </row>
    <row r="17" spans="9:31" x14ac:dyDescent="0.35">
      <c r="I17" t="s">
        <v>6</v>
      </c>
      <c r="J17" t="s">
        <v>8</v>
      </c>
      <c r="K17">
        <v>11204</v>
      </c>
      <c r="L17">
        <v>667.15</v>
      </c>
      <c r="M17" s="2">
        <f t="shared" si="0"/>
        <v>5.9545697965012495E-2</v>
      </c>
      <c r="O17" t="s">
        <v>4</v>
      </c>
      <c r="P17" t="s">
        <v>12</v>
      </c>
      <c r="Q17">
        <v>10802</v>
      </c>
      <c r="R17">
        <v>899.11</v>
      </c>
      <c r="S17" s="2">
        <f t="shared" si="1"/>
        <v>8.3235511942232915E-2</v>
      </c>
      <c r="U17" t="s">
        <v>3</v>
      </c>
      <c r="V17" t="s">
        <v>9</v>
      </c>
      <c r="W17">
        <v>10410</v>
      </c>
      <c r="X17">
        <v>528.51</v>
      </c>
      <c r="Y17" s="2">
        <f t="shared" si="2"/>
        <v>5.0769452449567723E-2</v>
      </c>
      <c r="AA17" t="s">
        <v>5</v>
      </c>
      <c r="AB17" t="s">
        <v>10</v>
      </c>
      <c r="AC17">
        <v>19419</v>
      </c>
      <c r="AD17">
        <v>15636.71</v>
      </c>
      <c r="AE17" s="2">
        <f t="shared" si="3"/>
        <v>0.80522735465265971</v>
      </c>
    </row>
    <row r="18" spans="9:31" x14ac:dyDescent="0.35">
      <c r="I18" t="s">
        <v>6</v>
      </c>
      <c r="J18" t="s">
        <v>9</v>
      </c>
      <c r="K18">
        <v>12975</v>
      </c>
      <c r="L18">
        <v>1477.71</v>
      </c>
      <c r="M18" s="2">
        <f t="shared" si="0"/>
        <v>0.11388901734104047</v>
      </c>
      <c r="O18" t="s">
        <v>4</v>
      </c>
      <c r="P18" t="s">
        <v>9</v>
      </c>
      <c r="Q18">
        <v>12064</v>
      </c>
      <c r="R18">
        <v>694.42</v>
      </c>
      <c r="S18" s="2">
        <f t="shared" si="1"/>
        <v>5.7561339522546419E-2</v>
      </c>
      <c r="U18" t="s">
        <v>3</v>
      </c>
      <c r="V18" t="s">
        <v>8</v>
      </c>
      <c r="W18">
        <v>10274</v>
      </c>
      <c r="X18">
        <v>1287.46</v>
      </c>
      <c r="Y18" s="2">
        <f t="shared" si="2"/>
        <v>0.12531243916682888</v>
      </c>
      <c r="AA18" t="s">
        <v>5</v>
      </c>
      <c r="AB18" t="s">
        <v>10</v>
      </c>
      <c r="AC18">
        <v>10761</v>
      </c>
      <c r="AD18">
        <v>2531.2800000000002</v>
      </c>
      <c r="AE18" s="2">
        <f t="shared" si="3"/>
        <v>0.23522720936715921</v>
      </c>
    </row>
    <row r="19" spans="9:31" x14ac:dyDescent="0.35">
      <c r="I19" t="s">
        <v>6</v>
      </c>
      <c r="J19" t="s">
        <v>9</v>
      </c>
      <c r="K19">
        <v>18199</v>
      </c>
      <c r="L19">
        <v>3892.56</v>
      </c>
      <c r="M19" s="2">
        <f t="shared" si="0"/>
        <v>0.21388867520193416</v>
      </c>
      <c r="O19" t="s">
        <v>4</v>
      </c>
      <c r="P19" t="s">
        <v>7</v>
      </c>
      <c r="Q19">
        <v>19800</v>
      </c>
      <c r="R19">
        <v>292.29000000000002</v>
      </c>
      <c r="S19" s="2">
        <f t="shared" si="1"/>
        <v>1.4762121212121213E-2</v>
      </c>
      <c r="U19" t="s">
        <v>3</v>
      </c>
      <c r="V19" t="s">
        <v>12</v>
      </c>
      <c r="W19">
        <v>14688</v>
      </c>
      <c r="X19">
        <v>2272.56</v>
      </c>
      <c r="Y19" s="2">
        <f t="shared" si="2"/>
        <v>0.15472222222222221</v>
      </c>
      <c r="AA19" t="s">
        <v>5</v>
      </c>
      <c r="AB19" t="s">
        <v>10</v>
      </c>
      <c r="AC19">
        <v>14001</v>
      </c>
      <c r="AD19">
        <v>2453.36</v>
      </c>
      <c r="AE19" s="2">
        <f t="shared" si="3"/>
        <v>0.17522748375116065</v>
      </c>
    </row>
    <row r="20" spans="9:31" x14ac:dyDescent="0.35">
      <c r="I20" t="s">
        <v>6</v>
      </c>
      <c r="J20" t="s">
        <v>7</v>
      </c>
      <c r="K20">
        <v>11762</v>
      </c>
      <c r="L20">
        <v>1216.3</v>
      </c>
      <c r="M20" s="2">
        <f t="shared" si="0"/>
        <v>0.10340928413535112</v>
      </c>
      <c r="O20" t="s">
        <v>4</v>
      </c>
      <c r="P20" t="s">
        <v>7</v>
      </c>
      <c r="Q20">
        <v>11900</v>
      </c>
      <c r="R20">
        <v>294.67</v>
      </c>
      <c r="S20" s="2">
        <f t="shared" si="1"/>
        <v>2.4762184873949582E-2</v>
      </c>
      <c r="U20" t="s">
        <v>3</v>
      </c>
      <c r="V20" t="s">
        <v>7</v>
      </c>
      <c r="W20">
        <v>19232</v>
      </c>
      <c r="X20">
        <v>1270.21</v>
      </c>
      <c r="Y20" s="2">
        <f t="shared" si="2"/>
        <v>6.6046693011647256E-2</v>
      </c>
      <c r="AA20" t="s">
        <v>5</v>
      </c>
      <c r="AB20" t="s">
        <v>11</v>
      </c>
      <c r="AC20">
        <v>15755</v>
      </c>
      <c r="AD20">
        <v>109.81</v>
      </c>
      <c r="AE20" s="2">
        <f t="shared" si="3"/>
        <v>6.9698508410028564E-3</v>
      </c>
    </row>
    <row r="21" spans="9:31" x14ac:dyDescent="0.35">
      <c r="I21" t="s">
        <v>6</v>
      </c>
      <c r="J21" t="s">
        <v>10</v>
      </c>
      <c r="K21">
        <v>17827</v>
      </c>
      <c r="L21">
        <v>2576</v>
      </c>
      <c r="M21" s="2">
        <f t="shared" si="0"/>
        <v>0.14449991585796826</v>
      </c>
      <c r="O21" t="s">
        <v>4</v>
      </c>
      <c r="P21" t="s">
        <v>12</v>
      </c>
      <c r="Q21">
        <v>11272</v>
      </c>
      <c r="R21">
        <v>374.63</v>
      </c>
      <c r="S21" s="2">
        <f t="shared" si="1"/>
        <v>3.3235450674237048E-2</v>
      </c>
      <c r="U21" t="s">
        <v>3</v>
      </c>
      <c r="V21" t="s">
        <v>7</v>
      </c>
      <c r="W21">
        <v>15539</v>
      </c>
      <c r="X21">
        <v>-216.82</v>
      </c>
      <c r="Y21" s="2">
        <f t="shared" si="2"/>
        <v>-1.3953278846772636E-2</v>
      </c>
      <c r="AA21" t="s">
        <v>5</v>
      </c>
      <c r="AB21" t="s">
        <v>7</v>
      </c>
      <c r="AC21">
        <v>18883</v>
      </c>
      <c r="AD21">
        <v>456.34</v>
      </c>
      <c r="AE21" s="2">
        <f t="shared" si="3"/>
        <v>2.4166710798072338E-2</v>
      </c>
    </row>
    <row r="22" spans="9:31" x14ac:dyDescent="0.35">
      <c r="I22" t="s">
        <v>6</v>
      </c>
      <c r="J22" t="s">
        <v>8</v>
      </c>
      <c r="K22">
        <v>12168</v>
      </c>
      <c r="L22">
        <v>-5.53</v>
      </c>
      <c r="M22" s="2">
        <f t="shared" si="0"/>
        <v>-4.544707429322814E-4</v>
      </c>
      <c r="O22" t="s">
        <v>4</v>
      </c>
      <c r="P22" t="s">
        <v>7</v>
      </c>
      <c r="Q22">
        <v>13246</v>
      </c>
      <c r="R22">
        <v>725.38</v>
      </c>
      <c r="S22" s="2">
        <f t="shared" si="1"/>
        <v>5.4762192359957725E-2</v>
      </c>
      <c r="U22" t="s">
        <v>3</v>
      </c>
      <c r="V22" t="s">
        <v>7</v>
      </c>
      <c r="W22">
        <v>11053</v>
      </c>
      <c r="X22">
        <v>398.42</v>
      </c>
      <c r="Y22" s="2">
        <f t="shared" si="2"/>
        <v>3.6046322265448294E-2</v>
      </c>
      <c r="AA22" t="s">
        <v>5</v>
      </c>
      <c r="AB22" t="s">
        <v>7</v>
      </c>
      <c r="AC22">
        <v>13078</v>
      </c>
      <c r="AD22">
        <v>2408.5300000000002</v>
      </c>
      <c r="AE22" s="2">
        <f t="shared" si="3"/>
        <v>0.1841665392261814</v>
      </c>
    </row>
    <row r="23" spans="9:31" x14ac:dyDescent="0.35">
      <c r="I23" t="s">
        <v>6</v>
      </c>
      <c r="J23" t="s">
        <v>10</v>
      </c>
      <c r="K23">
        <v>15702</v>
      </c>
      <c r="L23">
        <v>855.76</v>
      </c>
      <c r="M23" s="2">
        <f t="shared" si="0"/>
        <v>5.4500063686154628E-2</v>
      </c>
      <c r="O23" t="s">
        <v>4</v>
      </c>
      <c r="P23" t="s">
        <v>11</v>
      </c>
      <c r="Q23">
        <v>15309</v>
      </c>
      <c r="R23">
        <v>3305.79</v>
      </c>
      <c r="S23" s="2">
        <f t="shared" si="1"/>
        <v>0.21593768371546149</v>
      </c>
      <c r="U23" t="s">
        <v>3</v>
      </c>
      <c r="V23" t="s">
        <v>9</v>
      </c>
      <c r="W23">
        <v>10100</v>
      </c>
      <c r="X23">
        <v>209.77</v>
      </c>
      <c r="Y23" s="2">
        <f t="shared" si="2"/>
        <v>2.0769306930693069E-2</v>
      </c>
      <c r="AA23" t="s">
        <v>5</v>
      </c>
      <c r="AB23" t="s">
        <v>10</v>
      </c>
      <c r="AC23">
        <v>15697</v>
      </c>
      <c r="AD23">
        <v>552.96</v>
      </c>
      <c r="AE23" s="2">
        <f t="shared" si="3"/>
        <v>3.5227113461170925E-2</v>
      </c>
    </row>
    <row r="24" spans="9:31" x14ac:dyDescent="0.35">
      <c r="I24" t="s">
        <v>6</v>
      </c>
      <c r="J24" t="s">
        <v>10</v>
      </c>
      <c r="K24">
        <v>13156</v>
      </c>
      <c r="L24">
        <v>980.12</v>
      </c>
      <c r="M24" s="2">
        <f t="shared" si="0"/>
        <v>7.4499847978108852E-2</v>
      </c>
      <c r="O24" t="s">
        <v>4</v>
      </c>
      <c r="P24" t="s">
        <v>10</v>
      </c>
      <c r="Q24">
        <v>12379</v>
      </c>
      <c r="R24">
        <v>954.38</v>
      </c>
      <c r="S24" s="2">
        <f t="shared" si="1"/>
        <v>7.709669601744891E-2</v>
      </c>
      <c r="U24" t="s">
        <v>3</v>
      </c>
      <c r="V24" t="s">
        <v>12</v>
      </c>
      <c r="W24">
        <v>14786</v>
      </c>
      <c r="X24">
        <v>1252.7</v>
      </c>
      <c r="Y24" s="2">
        <f t="shared" si="2"/>
        <v>8.472203435682403E-2</v>
      </c>
      <c r="AA24" t="s">
        <v>5</v>
      </c>
      <c r="AB24" t="s">
        <v>11</v>
      </c>
      <c r="AC24">
        <v>11331</v>
      </c>
      <c r="AD24">
        <v>2118.5500000000002</v>
      </c>
      <c r="AE24" s="2">
        <f t="shared" si="3"/>
        <v>0.18696937604800989</v>
      </c>
    </row>
    <row r="25" spans="9:31" x14ac:dyDescent="0.35">
      <c r="I25" t="s">
        <v>6</v>
      </c>
      <c r="J25" t="s">
        <v>9</v>
      </c>
      <c r="K25">
        <v>12478</v>
      </c>
      <c r="L25">
        <v>298.08999999999997</v>
      </c>
      <c r="M25" s="2">
        <f t="shared" si="0"/>
        <v>2.3889245071325532E-2</v>
      </c>
      <c r="O25" t="s">
        <v>4</v>
      </c>
      <c r="P25" t="s">
        <v>12</v>
      </c>
      <c r="Q25">
        <v>12363</v>
      </c>
      <c r="R25">
        <v>3378.01</v>
      </c>
      <c r="S25" s="2">
        <f t="shared" si="1"/>
        <v>0.2732354606487099</v>
      </c>
      <c r="U25" t="s">
        <v>3</v>
      </c>
      <c r="V25" t="s">
        <v>9</v>
      </c>
      <c r="W25">
        <v>10662</v>
      </c>
      <c r="X25">
        <v>541.29999999999995</v>
      </c>
      <c r="Y25" s="2">
        <f t="shared" si="2"/>
        <v>5.0769086475332952E-2</v>
      </c>
      <c r="AA25" t="s">
        <v>5</v>
      </c>
      <c r="AB25" t="s">
        <v>10</v>
      </c>
      <c r="AC25">
        <v>15402</v>
      </c>
      <c r="AD25">
        <v>-73.510000000000005</v>
      </c>
      <c r="AE25" s="2">
        <f t="shared" si="3"/>
        <v>-4.772756784833139E-3</v>
      </c>
    </row>
    <row r="26" spans="9:31" x14ac:dyDescent="0.35">
      <c r="I26" t="s">
        <v>6</v>
      </c>
      <c r="J26" t="s">
        <v>7</v>
      </c>
      <c r="K26">
        <v>16206</v>
      </c>
      <c r="L26">
        <v>4754.99</v>
      </c>
      <c r="M26" s="2">
        <f t="shared" si="0"/>
        <v>0.29340923114895717</v>
      </c>
      <c r="O26" t="s">
        <v>4</v>
      </c>
      <c r="P26" t="s">
        <v>12</v>
      </c>
      <c r="Q26">
        <v>14581</v>
      </c>
      <c r="R26">
        <v>47.17</v>
      </c>
      <c r="S26" s="2">
        <f t="shared" si="1"/>
        <v>3.2350318908168163E-3</v>
      </c>
      <c r="U26" t="s">
        <v>3</v>
      </c>
      <c r="V26" t="s">
        <v>7</v>
      </c>
      <c r="W26">
        <v>18861</v>
      </c>
      <c r="X26">
        <v>4452.07</v>
      </c>
      <c r="Y26" s="2">
        <f t="shared" si="2"/>
        <v>0.23604633900641533</v>
      </c>
      <c r="AA26" t="s">
        <v>5</v>
      </c>
      <c r="AB26" t="s">
        <v>7</v>
      </c>
      <c r="AC26">
        <v>10565</v>
      </c>
      <c r="AD26">
        <v>149.66999999999999</v>
      </c>
      <c r="AE26" s="2">
        <f t="shared" si="3"/>
        <v>1.4166587789872218E-2</v>
      </c>
    </row>
    <row r="27" spans="9:31" x14ac:dyDescent="0.35">
      <c r="I27" t="s">
        <v>6</v>
      </c>
      <c r="J27" t="s">
        <v>8</v>
      </c>
      <c r="K27">
        <v>12289</v>
      </c>
      <c r="L27">
        <v>363.08</v>
      </c>
      <c r="M27" s="2">
        <f t="shared" si="0"/>
        <v>2.954512165351127E-2</v>
      </c>
      <c r="O27" t="s">
        <v>4</v>
      </c>
      <c r="P27" t="s">
        <v>12</v>
      </c>
      <c r="Q27">
        <v>11435</v>
      </c>
      <c r="R27">
        <v>1637.9</v>
      </c>
      <c r="S27" s="2">
        <f t="shared" si="1"/>
        <v>0.14323567993003936</v>
      </c>
      <c r="U27" t="s">
        <v>3</v>
      </c>
      <c r="V27" t="s">
        <v>12</v>
      </c>
      <c r="W27">
        <v>16946</v>
      </c>
      <c r="X27">
        <v>1266.24</v>
      </c>
      <c r="Y27" s="2">
        <f t="shared" si="2"/>
        <v>7.4722058302844327E-2</v>
      </c>
      <c r="AA27" t="s">
        <v>5</v>
      </c>
      <c r="AB27" t="s">
        <v>7</v>
      </c>
      <c r="AC27">
        <v>17419</v>
      </c>
      <c r="AD27">
        <v>246.77</v>
      </c>
      <c r="AE27" s="2">
        <f t="shared" si="3"/>
        <v>1.4166714507147368E-2</v>
      </c>
    </row>
    <row r="28" spans="9:31" x14ac:dyDescent="0.35">
      <c r="I28" t="s">
        <v>6</v>
      </c>
      <c r="J28" t="s">
        <v>8</v>
      </c>
      <c r="K28">
        <v>13900</v>
      </c>
      <c r="L28">
        <v>5414.68</v>
      </c>
      <c r="M28" s="2">
        <f t="shared" si="0"/>
        <v>0.3895453237410072</v>
      </c>
      <c r="O28" t="s">
        <v>4</v>
      </c>
      <c r="P28" t="s">
        <v>12</v>
      </c>
      <c r="Q28">
        <v>11522</v>
      </c>
      <c r="R28">
        <v>4415.6400000000003</v>
      </c>
      <c r="S28" s="2">
        <f t="shared" si="1"/>
        <v>0.38323554938378757</v>
      </c>
      <c r="U28" t="s">
        <v>3</v>
      </c>
      <c r="V28" t="s">
        <v>9</v>
      </c>
      <c r="W28">
        <v>18334</v>
      </c>
      <c r="X28">
        <v>3864.24</v>
      </c>
      <c r="Y28" s="2">
        <f t="shared" si="2"/>
        <v>0.21076906294316569</v>
      </c>
      <c r="AA28" t="s">
        <v>5</v>
      </c>
      <c r="AB28" t="s">
        <v>11</v>
      </c>
      <c r="AC28">
        <v>15860</v>
      </c>
      <c r="AD28">
        <v>3123.94</v>
      </c>
      <c r="AE28" s="2">
        <f t="shared" si="3"/>
        <v>0.19696973518284994</v>
      </c>
    </row>
    <row r="29" spans="9:31" x14ac:dyDescent="0.35">
      <c r="I29" t="s">
        <v>6</v>
      </c>
      <c r="J29" t="s">
        <v>12</v>
      </c>
      <c r="K29">
        <v>15345</v>
      </c>
      <c r="L29">
        <v>1251.21</v>
      </c>
      <c r="M29" s="2">
        <f t="shared" si="0"/>
        <v>8.1538611925708701E-2</v>
      </c>
      <c r="O29" t="s">
        <v>4</v>
      </c>
      <c r="P29" t="s">
        <v>7</v>
      </c>
      <c r="Q29">
        <v>13571</v>
      </c>
      <c r="R29">
        <v>1150.3</v>
      </c>
      <c r="S29" s="2">
        <f t="shared" si="1"/>
        <v>8.476162405128583E-2</v>
      </c>
      <c r="U29" t="s">
        <v>3</v>
      </c>
      <c r="V29" t="s">
        <v>7</v>
      </c>
      <c r="W29">
        <v>18870</v>
      </c>
      <c r="X29">
        <v>1246.3</v>
      </c>
      <c r="Y29" s="2">
        <f t="shared" si="2"/>
        <v>6.6046634870164281E-2</v>
      </c>
      <c r="AA29" t="s">
        <v>5</v>
      </c>
      <c r="AB29" t="s">
        <v>10</v>
      </c>
      <c r="AC29">
        <v>13753</v>
      </c>
      <c r="AD29">
        <v>484.48</v>
      </c>
      <c r="AE29" s="2">
        <f t="shared" si="3"/>
        <v>3.5227223151312444E-2</v>
      </c>
    </row>
    <row r="30" spans="9:31" x14ac:dyDescent="0.35">
      <c r="I30" t="s">
        <v>6</v>
      </c>
      <c r="J30" t="s">
        <v>7</v>
      </c>
      <c r="K30">
        <v>18735</v>
      </c>
      <c r="L30">
        <v>2499.42</v>
      </c>
      <c r="M30" s="2">
        <f t="shared" si="0"/>
        <v>0.13340912730184148</v>
      </c>
      <c r="O30" t="s">
        <v>4</v>
      </c>
      <c r="P30" t="s">
        <v>7</v>
      </c>
      <c r="Q30">
        <v>14683</v>
      </c>
      <c r="R30">
        <v>1391.39</v>
      </c>
      <c r="S30" s="2">
        <f t="shared" si="1"/>
        <v>9.4761969624736098E-2</v>
      </c>
      <c r="U30" t="s">
        <v>3</v>
      </c>
      <c r="V30" t="s">
        <v>8</v>
      </c>
      <c r="W30">
        <v>16347</v>
      </c>
      <c r="X30">
        <v>1721.54</v>
      </c>
      <c r="Y30" s="2">
        <f t="shared" si="2"/>
        <v>0.10531228971676761</v>
      </c>
      <c r="AA30" t="s">
        <v>5</v>
      </c>
      <c r="AB30" t="s">
        <v>12</v>
      </c>
      <c r="AC30">
        <v>11874</v>
      </c>
      <c r="AD30">
        <v>1890.47</v>
      </c>
      <c r="AE30" s="2">
        <f t="shared" si="3"/>
        <v>0.15921088091628768</v>
      </c>
    </row>
    <row r="31" spans="9:31" x14ac:dyDescent="0.35">
      <c r="I31" t="s">
        <v>6</v>
      </c>
      <c r="J31" t="s">
        <v>10</v>
      </c>
      <c r="K31">
        <v>13814</v>
      </c>
      <c r="L31">
        <v>62.16</v>
      </c>
      <c r="M31" s="2">
        <f t="shared" si="0"/>
        <v>4.4997828290140431E-3</v>
      </c>
      <c r="O31" t="s">
        <v>4</v>
      </c>
      <c r="P31" t="s">
        <v>11</v>
      </c>
      <c r="Q31">
        <v>16812</v>
      </c>
      <c r="R31">
        <v>940.42</v>
      </c>
      <c r="S31" s="2">
        <f t="shared" si="1"/>
        <v>5.5937425648346417E-2</v>
      </c>
      <c r="U31" t="s">
        <v>3</v>
      </c>
      <c r="V31" t="s">
        <v>11</v>
      </c>
      <c r="W31">
        <v>18452</v>
      </c>
      <c r="X31">
        <v>514.41999999999996</v>
      </c>
      <c r="Y31" s="2">
        <f t="shared" si="2"/>
        <v>2.7878820724040753E-2</v>
      </c>
      <c r="AA31" t="s">
        <v>5</v>
      </c>
      <c r="AB31" t="s">
        <v>9</v>
      </c>
      <c r="AC31">
        <v>16874</v>
      </c>
      <c r="AD31">
        <v>609.64</v>
      </c>
      <c r="AE31" s="2">
        <f t="shared" si="3"/>
        <v>3.6128955789972737E-2</v>
      </c>
    </row>
    <row r="32" spans="9:31" x14ac:dyDescent="0.35">
      <c r="I32" t="s">
        <v>6</v>
      </c>
      <c r="J32" t="s">
        <v>11</v>
      </c>
      <c r="K32">
        <v>14152</v>
      </c>
      <c r="L32">
        <v>165.11</v>
      </c>
      <c r="M32" s="2">
        <f t="shared" si="0"/>
        <v>1.1666902204635388E-2</v>
      </c>
      <c r="O32" t="s">
        <v>4</v>
      </c>
      <c r="P32" t="s">
        <v>11</v>
      </c>
      <c r="Q32">
        <v>14347</v>
      </c>
      <c r="R32">
        <v>85.19</v>
      </c>
      <c r="S32" s="2">
        <f t="shared" si="1"/>
        <v>5.9378267233567992E-3</v>
      </c>
      <c r="U32" t="s">
        <v>3</v>
      </c>
      <c r="V32" t="s">
        <v>7</v>
      </c>
      <c r="W32">
        <v>19325</v>
      </c>
      <c r="X32">
        <v>310.10000000000002</v>
      </c>
      <c r="Y32" s="2">
        <f t="shared" si="2"/>
        <v>1.6046571798188875E-2</v>
      </c>
      <c r="AA32" t="s">
        <v>5</v>
      </c>
      <c r="AB32" t="s">
        <v>12</v>
      </c>
      <c r="AC32">
        <v>13258</v>
      </c>
      <c r="AD32">
        <v>3038.87</v>
      </c>
      <c r="AE32" s="2">
        <f t="shared" si="3"/>
        <v>0.22921028812792277</v>
      </c>
    </row>
    <row r="33" spans="9:31" x14ac:dyDescent="0.35">
      <c r="I33" t="s">
        <v>6</v>
      </c>
      <c r="J33" t="s">
        <v>9</v>
      </c>
      <c r="K33">
        <v>10550</v>
      </c>
      <c r="L33">
        <v>357.53</v>
      </c>
      <c r="M33" s="2">
        <f t="shared" si="0"/>
        <v>3.3889099526066349E-2</v>
      </c>
      <c r="O33" t="s">
        <v>4</v>
      </c>
      <c r="P33" t="s">
        <v>7</v>
      </c>
      <c r="Q33">
        <v>17803</v>
      </c>
      <c r="R33">
        <v>6671.89</v>
      </c>
      <c r="S33" s="2">
        <f t="shared" si="1"/>
        <v>0.37476211874403192</v>
      </c>
      <c r="U33" t="s">
        <v>3</v>
      </c>
      <c r="V33" t="s">
        <v>11</v>
      </c>
      <c r="W33">
        <v>11757</v>
      </c>
      <c r="X33">
        <v>210.2</v>
      </c>
      <c r="Y33" s="2">
        <f t="shared" si="2"/>
        <v>1.7878710555413794E-2</v>
      </c>
      <c r="AA33" t="s">
        <v>5</v>
      </c>
      <c r="AB33" t="s">
        <v>8</v>
      </c>
      <c r="AC33">
        <v>15504</v>
      </c>
      <c r="AD33">
        <v>194.91</v>
      </c>
      <c r="AE33" s="2">
        <f t="shared" si="3"/>
        <v>1.2571594427244582E-2</v>
      </c>
    </row>
    <row r="34" spans="9:31" x14ac:dyDescent="0.35">
      <c r="I34" t="s">
        <v>6</v>
      </c>
      <c r="J34" t="s">
        <v>12</v>
      </c>
      <c r="K34">
        <v>10361</v>
      </c>
      <c r="L34">
        <v>223.16</v>
      </c>
      <c r="M34" s="2">
        <f t="shared" si="0"/>
        <v>2.1538461538461538E-2</v>
      </c>
      <c r="O34" t="s">
        <v>4</v>
      </c>
      <c r="P34" t="s">
        <v>10</v>
      </c>
      <c r="Q34">
        <v>16732</v>
      </c>
      <c r="R34">
        <v>453.38</v>
      </c>
      <c r="S34" s="2">
        <f t="shared" si="1"/>
        <v>2.709658140090844E-2</v>
      </c>
      <c r="U34" t="s">
        <v>3</v>
      </c>
      <c r="V34" t="s">
        <v>7</v>
      </c>
      <c r="W34">
        <v>10187</v>
      </c>
      <c r="X34">
        <v>876.56</v>
      </c>
      <c r="Y34" s="2">
        <f t="shared" si="2"/>
        <v>8.6046922548345922E-2</v>
      </c>
      <c r="AA34" t="s">
        <v>5</v>
      </c>
      <c r="AB34" t="s">
        <v>10</v>
      </c>
      <c r="AC34">
        <v>17221</v>
      </c>
      <c r="AD34">
        <v>4739.6899999999996</v>
      </c>
      <c r="AE34" s="2">
        <f t="shared" si="3"/>
        <v>0.27522733871436034</v>
      </c>
    </row>
    <row r="35" spans="9:31" x14ac:dyDescent="0.35">
      <c r="I35" t="s">
        <v>6</v>
      </c>
      <c r="J35" t="s">
        <v>8</v>
      </c>
      <c r="K35">
        <v>12864</v>
      </c>
      <c r="L35">
        <v>251.43</v>
      </c>
      <c r="M35" s="2">
        <f t="shared" si="0"/>
        <v>1.9545242537313434E-2</v>
      </c>
      <c r="O35" t="s">
        <v>4</v>
      </c>
      <c r="P35" t="s">
        <v>8</v>
      </c>
      <c r="Q35">
        <v>19253</v>
      </c>
      <c r="R35">
        <v>-374.06</v>
      </c>
      <c r="S35" s="2">
        <f t="shared" si="1"/>
        <v>-1.9428660468498418E-2</v>
      </c>
      <c r="U35" t="s">
        <v>3</v>
      </c>
      <c r="V35" t="s">
        <v>11</v>
      </c>
      <c r="W35">
        <v>12937</v>
      </c>
      <c r="X35">
        <v>1136.8900000000001</v>
      </c>
      <c r="Y35" s="2">
        <f t="shared" si="2"/>
        <v>8.7878951843549519E-2</v>
      </c>
      <c r="AA35" t="s">
        <v>5</v>
      </c>
      <c r="AB35" t="s">
        <v>10</v>
      </c>
      <c r="AC35">
        <v>17592</v>
      </c>
      <c r="AD35">
        <v>1147.48</v>
      </c>
      <c r="AE35" s="2">
        <f t="shared" si="3"/>
        <v>6.5227376080036384E-2</v>
      </c>
    </row>
    <row r="36" spans="9:31" x14ac:dyDescent="0.35">
      <c r="I36" t="s">
        <v>6</v>
      </c>
      <c r="J36" t="s">
        <v>7</v>
      </c>
      <c r="K36">
        <v>19513</v>
      </c>
      <c r="L36">
        <v>1627.56</v>
      </c>
      <c r="M36" s="2">
        <f t="shared" si="0"/>
        <v>8.3409009378363139E-2</v>
      </c>
      <c r="O36" t="s">
        <v>4</v>
      </c>
      <c r="P36" t="s">
        <v>11</v>
      </c>
      <c r="Q36">
        <v>14351</v>
      </c>
      <c r="R36">
        <v>515.74</v>
      </c>
      <c r="S36" s="2">
        <f t="shared" si="1"/>
        <v>3.5937565326458087E-2</v>
      </c>
      <c r="U36" t="s">
        <v>3</v>
      </c>
      <c r="V36" t="s">
        <v>7</v>
      </c>
      <c r="W36">
        <v>10963</v>
      </c>
      <c r="X36">
        <v>1052.96</v>
      </c>
      <c r="Y36" s="2">
        <f t="shared" si="2"/>
        <v>9.604670254492384E-2</v>
      </c>
      <c r="AA36" t="s">
        <v>5</v>
      </c>
      <c r="AB36" t="s">
        <v>7</v>
      </c>
      <c r="AC36">
        <v>11730</v>
      </c>
      <c r="AD36">
        <v>518.08000000000004</v>
      </c>
      <c r="AE36" s="2">
        <f t="shared" si="3"/>
        <v>4.4167092924126176E-2</v>
      </c>
    </row>
    <row r="37" spans="9:31" x14ac:dyDescent="0.35">
      <c r="I37" t="s">
        <v>6</v>
      </c>
      <c r="J37" t="s">
        <v>12</v>
      </c>
      <c r="K37">
        <v>15761</v>
      </c>
      <c r="L37">
        <v>2073.1799999999998</v>
      </c>
      <c r="M37" s="2">
        <f t="shared" si="0"/>
        <v>0.13153860795634795</v>
      </c>
      <c r="O37" t="s">
        <v>4</v>
      </c>
      <c r="P37" t="s">
        <v>12</v>
      </c>
      <c r="Q37">
        <v>12673</v>
      </c>
      <c r="R37">
        <v>2195.41</v>
      </c>
      <c r="S37" s="2">
        <f t="shared" si="1"/>
        <v>0.17323522449301665</v>
      </c>
      <c r="U37" t="s">
        <v>3</v>
      </c>
      <c r="V37" t="s">
        <v>7</v>
      </c>
      <c r="W37">
        <v>19636</v>
      </c>
      <c r="X37">
        <v>21914.69</v>
      </c>
      <c r="Y37" s="2">
        <f t="shared" si="2"/>
        <v>1.1160465471582806</v>
      </c>
      <c r="AA37" t="s">
        <v>5</v>
      </c>
      <c r="AB37" t="s">
        <v>9</v>
      </c>
      <c r="AC37">
        <v>19033</v>
      </c>
      <c r="AD37">
        <v>497.31</v>
      </c>
      <c r="AE37" s="2">
        <f t="shared" si="3"/>
        <v>2.6128828876162455E-2</v>
      </c>
    </row>
    <row r="38" spans="9:31" x14ac:dyDescent="0.35">
      <c r="I38" t="s">
        <v>6</v>
      </c>
      <c r="J38" t="s">
        <v>7</v>
      </c>
      <c r="K38">
        <v>13232</v>
      </c>
      <c r="L38">
        <v>177.43</v>
      </c>
      <c r="M38" s="2">
        <f t="shared" si="0"/>
        <v>1.3409159613059251E-2</v>
      </c>
      <c r="O38" t="s">
        <v>4</v>
      </c>
      <c r="P38" t="s">
        <v>11</v>
      </c>
      <c r="Q38">
        <v>11874</v>
      </c>
      <c r="R38">
        <v>782.94</v>
      </c>
      <c r="S38" s="2">
        <f t="shared" si="1"/>
        <v>6.5937342091965639E-2</v>
      </c>
      <c r="U38" t="s">
        <v>3</v>
      </c>
      <c r="V38" t="s">
        <v>12</v>
      </c>
      <c r="W38">
        <v>19347</v>
      </c>
      <c r="X38">
        <v>-102.11</v>
      </c>
      <c r="Y38" s="2">
        <f t="shared" si="2"/>
        <v>-5.2778208507778986E-3</v>
      </c>
      <c r="AA38" t="s">
        <v>5</v>
      </c>
      <c r="AB38" t="s">
        <v>7</v>
      </c>
      <c r="AC38">
        <v>17788</v>
      </c>
      <c r="AD38">
        <v>1141.4000000000001</v>
      </c>
      <c r="AE38" s="2">
        <f t="shared" si="3"/>
        <v>6.4166854058916131E-2</v>
      </c>
    </row>
    <row r="39" spans="9:31" x14ac:dyDescent="0.35">
      <c r="I39" t="s">
        <v>6</v>
      </c>
      <c r="J39" t="s">
        <v>9</v>
      </c>
      <c r="K39">
        <v>13486</v>
      </c>
      <c r="L39">
        <v>591.89</v>
      </c>
      <c r="M39" s="2">
        <f t="shared" si="0"/>
        <v>4.3889218448761674E-2</v>
      </c>
      <c r="O39" t="s">
        <v>4</v>
      </c>
      <c r="P39" t="s">
        <v>7</v>
      </c>
      <c r="Q39">
        <v>16644</v>
      </c>
      <c r="R39">
        <v>2076.54</v>
      </c>
      <c r="S39" s="2">
        <f t="shared" si="1"/>
        <v>0.12476207642393655</v>
      </c>
      <c r="U39" t="s">
        <v>3</v>
      </c>
      <c r="V39" t="s">
        <v>10</v>
      </c>
      <c r="W39">
        <v>10058</v>
      </c>
      <c r="X39">
        <v>889</v>
      </c>
      <c r="Y39" s="2">
        <f t="shared" si="2"/>
        <v>8.8387353350566716E-2</v>
      </c>
      <c r="AA39" t="s">
        <v>5</v>
      </c>
      <c r="AB39" t="s">
        <v>10</v>
      </c>
      <c r="AC39">
        <v>14872</v>
      </c>
      <c r="AD39">
        <v>-368.42</v>
      </c>
      <c r="AE39" s="2">
        <f t="shared" si="3"/>
        <v>-2.4772727272727273E-2</v>
      </c>
    </row>
    <row r="40" spans="9:31" x14ac:dyDescent="0.35">
      <c r="I40" t="s">
        <v>6</v>
      </c>
      <c r="J40" t="s">
        <v>7</v>
      </c>
      <c r="K40">
        <v>12860</v>
      </c>
      <c r="L40">
        <v>429.64</v>
      </c>
      <c r="M40" s="2">
        <f t="shared" si="0"/>
        <v>3.3409020217729395E-2</v>
      </c>
      <c r="O40" t="s">
        <v>4</v>
      </c>
      <c r="P40" t="s">
        <v>11</v>
      </c>
      <c r="Q40">
        <v>18203</v>
      </c>
      <c r="R40">
        <v>4112.74</v>
      </c>
      <c r="S40" s="2">
        <f t="shared" si="1"/>
        <v>0.22593748283250012</v>
      </c>
      <c r="U40" t="s">
        <v>3</v>
      </c>
      <c r="V40" t="s">
        <v>7</v>
      </c>
      <c r="W40">
        <v>15043</v>
      </c>
      <c r="X40">
        <v>2046.55</v>
      </c>
      <c r="Y40" s="2">
        <f t="shared" si="2"/>
        <v>0.13604666622349265</v>
      </c>
      <c r="AA40" t="s">
        <v>5</v>
      </c>
      <c r="AB40" t="s">
        <v>11</v>
      </c>
      <c r="AC40">
        <v>17148</v>
      </c>
      <c r="AD40">
        <v>1319.88</v>
      </c>
      <c r="AE40" s="2">
        <f t="shared" si="3"/>
        <v>7.6969909027291825E-2</v>
      </c>
    </row>
    <row r="41" spans="9:31" x14ac:dyDescent="0.35">
      <c r="I41" t="s">
        <v>6</v>
      </c>
      <c r="J41" t="s">
        <v>7</v>
      </c>
      <c r="K41">
        <v>17006</v>
      </c>
      <c r="L41">
        <v>228.04</v>
      </c>
      <c r="M41" s="2">
        <f t="shared" si="0"/>
        <v>1.3409384922968363E-2</v>
      </c>
      <c r="O41" t="s">
        <v>4</v>
      </c>
      <c r="P41" t="s">
        <v>12</v>
      </c>
      <c r="Q41">
        <v>17850</v>
      </c>
      <c r="R41">
        <v>3270.75</v>
      </c>
      <c r="S41" s="2">
        <f t="shared" si="1"/>
        <v>0.18323529411764705</v>
      </c>
      <c r="U41" t="s">
        <v>3</v>
      </c>
      <c r="V41" t="s">
        <v>11</v>
      </c>
      <c r="W41">
        <v>17162</v>
      </c>
      <c r="X41">
        <v>650.08000000000004</v>
      </c>
      <c r="Y41" s="2">
        <f t="shared" si="2"/>
        <v>3.7879035077496799E-2</v>
      </c>
      <c r="AA41" t="s">
        <v>5</v>
      </c>
      <c r="AB41" t="s">
        <v>9</v>
      </c>
      <c r="AC41">
        <v>13405</v>
      </c>
      <c r="AD41">
        <v>-185.94</v>
      </c>
      <c r="AE41" s="2">
        <f t="shared" si="3"/>
        <v>-1.387094367773219E-2</v>
      </c>
    </row>
    <row r="42" spans="9:31" x14ac:dyDescent="0.35">
      <c r="I42" t="s">
        <v>6</v>
      </c>
      <c r="J42" t="s">
        <v>11</v>
      </c>
      <c r="K42">
        <v>15420</v>
      </c>
      <c r="L42">
        <v>1105.0999999999999</v>
      </c>
      <c r="M42" s="2">
        <f t="shared" si="0"/>
        <v>7.1666666666666656E-2</v>
      </c>
      <c r="O42" t="s">
        <v>4</v>
      </c>
      <c r="P42" t="s">
        <v>11</v>
      </c>
      <c r="Q42">
        <v>11015</v>
      </c>
      <c r="R42">
        <v>285.7</v>
      </c>
      <c r="S42" s="2">
        <f t="shared" si="1"/>
        <v>2.5937358147980025E-2</v>
      </c>
      <c r="U42" t="s">
        <v>3</v>
      </c>
      <c r="V42" t="s">
        <v>12</v>
      </c>
      <c r="W42">
        <v>10197</v>
      </c>
      <c r="X42">
        <v>2291.4899999999998</v>
      </c>
      <c r="Y42" s="2">
        <f t="shared" si="2"/>
        <v>0.22472197705207411</v>
      </c>
      <c r="AA42" t="s">
        <v>5</v>
      </c>
      <c r="AB42" t="s">
        <v>12</v>
      </c>
      <c r="AC42">
        <v>15113</v>
      </c>
      <c r="AD42">
        <v>1348.24</v>
      </c>
      <c r="AE42" s="2">
        <f t="shared" si="3"/>
        <v>8.9210613379209949E-2</v>
      </c>
    </row>
    <row r="43" spans="9:31" x14ac:dyDescent="0.35">
      <c r="I43" t="s">
        <v>6</v>
      </c>
      <c r="J43" t="s">
        <v>9</v>
      </c>
      <c r="K43">
        <v>16059</v>
      </c>
      <c r="L43">
        <v>1507.76</v>
      </c>
      <c r="M43" s="2">
        <f t="shared" si="0"/>
        <v>9.3888785104925584E-2</v>
      </c>
      <c r="O43" t="s">
        <v>4</v>
      </c>
      <c r="P43" t="s">
        <v>9</v>
      </c>
      <c r="Q43">
        <v>14790</v>
      </c>
      <c r="R43">
        <v>407.63</v>
      </c>
      <c r="S43" s="2">
        <f t="shared" si="1"/>
        <v>2.7561189993238675E-2</v>
      </c>
      <c r="U43" t="s">
        <v>3</v>
      </c>
      <c r="V43" t="s">
        <v>8</v>
      </c>
      <c r="W43">
        <v>12202</v>
      </c>
      <c r="X43">
        <v>186.84</v>
      </c>
      <c r="Y43" s="2">
        <f t="shared" si="2"/>
        <v>1.5312243894443535E-2</v>
      </c>
      <c r="AA43" t="s">
        <v>5</v>
      </c>
      <c r="AB43" t="s">
        <v>12</v>
      </c>
      <c r="AC43">
        <v>18243</v>
      </c>
      <c r="AD43">
        <v>350.46</v>
      </c>
      <c r="AE43" s="2">
        <f t="shared" si="3"/>
        <v>1.9210656142081894E-2</v>
      </c>
    </row>
    <row r="44" spans="9:31" x14ac:dyDescent="0.35">
      <c r="I44" t="s">
        <v>6</v>
      </c>
      <c r="J44" t="s">
        <v>7</v>
      </c>
      <c r="K44">
        <v>11366</v>
      </c>
      <c r="L44">
        <v>834.37</v>
      </c>
      <c r="M44" s="2">
        <f t="shared" si="0"/>
        <v>7.340929086749956E-2</v>
      </c>
      <c r="O44" t="s">
        <v>4</v>
      </c>
      <c r="P44" t="s">
        <v>7</v>
      </c>
      <c r="Q44">
        <v>10452</v>
      </c>
      <c r="R44">
        <v>49.77</v>
      </c>
      <c r="S44" s="2">
        <f t="shared" si="1"/>
        <v>4.7617680826636056E-3</v>
      </c>
      <c r="U44" t="s">
        <v>3</v>
      </c>
      <c r="V44" t="s">
        <v>9</v>
      </c>
      <c r="W44">
        <v>15643</v>
      </c>
      <c r="X44">
        <v>794.18</v>
      </c>
      <c r="Y44" s="2">
        <f t="shared" si="2"/>
        <v>5.0769034072748194E-2</v>
      </c>
      <c r="AA44" t="s">
        <v>5</v>
      </c>
      <c r="AB44" t="s">
        <v>10</v>
      </c>
      <c r="AC44">
        <v>16100</v>
      </c>
      <c r="AD44">
        <v>-398.84</v>
      </c>
      <c r="AE44" s="2">
        <f t="shared" si="3"/>
        <v>-2.4772670807453413E-2</v>
      </c>
    </row>
    <row r="45" spans="9:31" x14ac:dyDescent="0.35">
      <c r="I45" t="s">
        <v>6</v>
      </c>
      <c r="J45" t="s">
        <v>10</v>
      </c>
      <c r="K45">
        <v>13081</v>
      </c>
      <c r="L45">
        <v>-71.95</v>
      </c>
      <c r="M45" s="2">
        <f t="shared" si="0"/>
        <v>-5.5003440103967589E-3</v>
      </c>
      <c r="O45" t="s">
        <v>4</v>
      </c>
      <c r="P45" t="s">
        <v>10</v>
      </c>
      <c r="Q45">
        <v>10216</v>
      </c>
      <c r="R45">
        <v>991.94</v>
      </c>
      <c r="S45" s="2">
        <f t="shared" si="1"/>
        <v>9.7096711041503525E-2</v>
      </c>
      <c r="U45" t="s">
        <v>3</v>
      </c>
      <c r="V45" t="s">
        <v>7</v>
      </c>
      <c r="W45">
        <v>16817</v>
      </c>
      <c r="X45">
        <v>2456.06</v>
      </c>
      <c r="Y45" s="2">
        <f t="shared" si="2"/>
        <v>0.14604626271035262</v>
      </c>
      <c r="AA45" t="s">
        <v>5</v>
      </c>
      <c r="AB45" t="s">
        <v>9</v>
      </c>
      <c r="AC45">
        <v>10304</v>
      </c>
      <c r="AD45">
        <v>63.15</v>
      </c>
      <c r="AE45" s="2">
        <f t="shared" si="3"/>
        <v>6.1286878881987574E-3</v>
      </c>
    </row>
    <row r="46" spans="9:31" x14ac:dyDescent="0.35">
      <c r="I46" t="s">
        <v>6</v>
      </c>
      <c r="J46" t="s">
        <v>10</v>
      </c>
      <c r="K46">
        <v>12996</v>
      </c>
      <c r="L46">
        <v>578.32000000000005</v>
      </c>
      <c r="M46" s="2">
        <f t="shared" si="0"/>
        <v>4.4499846106494309E-2</v>
      </c>
      <c r="O46" t="s">
        <v>4</v>
      </c>
      <c r="P46" t="s">
        <v>8</v>
      </c>
      <c r="Q46">
        <v>19963</v>
      </c>
      <c r="R46">
        <v>5401.42</v>
      </c>
      <c r="S46" s="2">
        <f t="shared" si="1"/>
        <v>0.27057155738115513</v>
      </c>
      <c r="U46" t="s">
        <v>3</v>
      </c>
      <c r="V46" t="s">
        <v>9</v>
      </c>
      <c r="W46">
        <v>16385</v>
      </c>
      <c r="X46">
        <v>12.6</v>
      </c>
      <c r="Y46" s="2">
        <f t="shared" si="2"/>
        <v>7.6899603295697285E-4</v>
      </c>
      <c r="AA46" t="s">
        <v>5</v>
      </c>
      <c r="AB46" t="s">
        <v>8</v>
      </c>
      <c r="AC46">
        <v>13838</v>
      </c>
      <c r="AD46">
        <v>173.96</v>
      </c>
      <c r="AE46" s="2">
        <f t="shared" si="3"/>
        <v>1.2571180806474925E-2</v>
      </c>
    </row>
    <row r="47" spans="9:31" x14ac:dyDescent="0.35">
      <c r="I47" t="s">
        <v>6</v>
      </c>
      <c r="J47" t="s">
        <v>8</v>
      </c>
      <c r="K47">
        <v>17874</v>
      </c>
      <c r="L47">
        <v>4460.38</v>
      </c>
      <c r="M47" s="2">
        <f t="shared" si="0"/>
        <v>0.24954570885084482</v>
      </c>
      <c r="O47" t="s">
        <v>4</v>
      </c>
      <c r="P47" t="s">
        <v>10</v>
      </c>
      <c r="Q47">
        <v>19316</v>
      </c>
      <c r="R47">
        <v>909.72</v>
      </c>
      <c r="S47" s="2">
        <f t="shared" si="1"/>
        <v>4.7096707392834954E-2</v>
      </c>
      <c r="U47" t="s">
        <v>3</v>
      </c>
      <c r="V47" t="s">
        <v>7</v>
      </c>
      <c r="W47">
        <v>17310</v>
      </c>
      <c r="X47">
        <v>1316.37</v>
      </c>
      <c r="Y47" s="2">
        <f t="shared" si="2"/>
        <v>7.6046793760831885E-2</v>
      </c>
      <c r="AA47" t="s">
        <v>5</v>
      </c>
      <c r="AB47" t="s">
        <v>10</v>
      </c>
      <c r="AC47">
        <v>13049</v>
      </c>
      <c r="AD47">
        <v>-62.28</v>
      </c>
      <c r="AE47" s="2">
        <f t="shared" si="3"/>
        <v>-4.7727795233351213E-3</v>
      </c>
    </row>
    <row r="48" spans="9:31" x14ac:dyDescent="0.35">
      <c r="I48" t="s">
        <v>6</v>
      </c>
      <c r="J48" t="s">
        <v>10</v>
      </c>
      <c r="K48">
        <v>11616</v>
      </c>
      <c r="L48">
        <v>981.55</v>
      </c>
      <c r="M48" s="2">
        <f t="shared" si="0"/>
        <v>8.4499827823691462E-2</v>
      </c>
      <c r="O48" t="s">
        <v>4</v>
      </c>
      <c r="P48" t="s">
        <v>11</v>
      </c>
      <c r="Q48">
        <v>13712</v>
      </c>
      <c r="R48">
        <v>629.89</v>
      </c>
      <c r="S48" s="2">
        <f t="shared" si="1"/>
        <v>4.5937135355892646E-2</v>
      </c>
      <c r="U48" t="s">
        <v>3</v>
      </c>
      <c r="V48" t="s">
        <v>10</v>
      </c>
      <c r="W48">
        <v>16764</v>
      </c>
      <c r="X48">
        <v>2487.56</v>
      </c>
      <c r="Y48" s="2">
        <f t="shared" si="2"/>
        <v>0.14838701980434263</v>
      </c>
      <c r="AA48" t="s">
        <v>5</v>
      </c>
      <c r="AB48" t="s">
        <v>10</v>
      </c>
      <c r="AC48">
        <v>14200</v>
      </c>
      <c r="AD48">
        <v>3198.23</v>
      </c>
      <c r="AE48" s="2">
        <f t="shared" si="3"/>
        <v>0.2252274647887324</v>
      </c>
    </row>
    <row r="49" spans="9:31" x14ac:dyDescent="0.35">
      <c r="I49" t="s">
        <v>6</v>
      </c>
      <c r="J49" t="s">
        <v>11</v>
      </c>
      <c r="K49">
        <v>15709</v>
      </c>
      <c r="L49">
        <v>183.27</v>
      </c>
      <c r="M49" s="2">
        <f t="shared" si="0"/>
        <v>1.1666560570373671E-2</v>
      </c>
      <c r="O49" t="s">
        <v>4</v>
      </c>
      <c r="P49" t="s">
        <v>7</v>
      </c>
      <c r="Q49">
        <v>18252</v>
      </c>
      <c r="R49">
        <v>2094.63</v>
      </c>
      <c r="S49" s="2">
        <f t="shared" si="1"/>
        <v>0.11476166995397766</v>
      </c>
      <c r="U49" t="s">
        <v>3</v>
      </c>
      <c r="V49" t="s">
        <v>7</v>
      </c>
      <c r="W49">
        <v>19793</v>
      </c>
      <c r="X49">
        <v>2296.91</v>
      </c>
      <c r="Y49" s="2">
        <f t="shared" si="2"/>
        <v>0.11604658212499368</v>
      </c>
      <c r="AA49" t="s">
        <v>5</v>
      </c>
      <c r="AB49" t="s">
        <v>7</v>
      </c>
      <c r="AC49">
        <v>18783</v>
      </c>
      <c r="AD49">
        <v>829.58</v>
      </c>
      <c r="AE49" s="2">
        <f t="shared" si="3"/>
        <v>4.4166533567587714E-2</v>
      </c>
    </row>
    <row r="50" spans="9:31" x14ac:dyDescent="0.35">
      <c r="I50" t="s">
        <v>6</v>
      </c>
      <c r="J50" t="s">
        <v>8</v>
      </c>
      <c r="K50">
        <v>10707</v>
      </c>
      <c r="L50">
        <v>102.2</v>
      </c>
      <c r="M50" s="2">
        <f t="shared" si="0"/>
        <v>9.5451573736807706E-3</v>
      </c>
      <c r="O50" t="s">
        <v>4</v>
      </c>
      <c r="P50" t="s">
        <v>8</v>
      </c>
      <c r="Q50">
        <v>14620</v>
      </c>
      <c r="R50">
        <v>1324.15</v>
      </c>
      <c r="S50" s="2">
        <f t="shared" si="1"/>
        <v>9.0571135430916563E-2</v>
      </c>
      <c r="U50" t="s">
        <v>3</v>
      </c>
      <c r="V50" t="s">
        <v>10</v>
      </c>
      <c r="W50">
        <v>14332</v>
      </c>
      <c r="X50">
        <v>120.2</v>
      </c>
      <c r="Y50" s="2">
        <f t="shared" si="2"/>
        <v>8.3868266815517716E-3</v>
      </c>
      <c r="AA50" t="s">
        <v>5</v>
      </c>
      <c r="AB50" t="s">
        <v>9</v>
      </c>
      <c r="AC50">
        <v>11857</v>
      </c>
      <c r="AD50">
        <v>665.52</v>
      </c>
      <c r="AE50" s="2">
        <f t="shared" si="3"/>
        <v>5.6128869022518339E-2</v>
      </c>
    </row>
    <row r="51" spans="9:31" x14ac:dyDescent="0.35">
      <c r="I51" t="s">
        <v>6</v>
      </c>
      <c r="J51" t="s">
        <v>10</v>
      </c>
      <c r="K51">
        <v>19319</v>
      </c>
      <c r="L51">
        <v>86.94</v>
      </c>
      <c r="M51" s="2">
        <f t="shared" si="0"/>
        <v>4.5002329313111444E-3</v>
      </c>
      <c r="O51" t="s">
        <v>4</v>
      </c>
      <c r="P51" t="s">
        <v>10</v>
      </c>
      <c r="Q51">
        <v>19430</v>
      </c>
      <c r="R51">
        <v>2858.09</v>
      </c>
      <c r="S51" s="2">
        <f t="shared" si="1"/>
        <v>0.14709675759135357</v>
      </c>
      <c r="U51" t="s">
        <v>3</v>
      </c>
      <c r="V51" t="s">
        <v>7</v>
      </c>
      <c r="W51">
        <v>17134</v>
      </c>
      <c r="X51">
        <v>3187.72</v>
      </c>
      <c r="Y51" s="2">
        <f t="shared" si="2"/>
        <v>0.18604645733629041</v>
      </c>
      <c r="AA51" t="s">
        <v>5</v>
      </c>
      <c r="AB51" t="s">
        <v>11</v>
      </c>
      <c r="AC51">
        <v>14945</v>
      </c>
      <c r="AD51">
        <v>851.41</v>
      </c>
      <c r="AE51" s="2">
        <f t="shared" si="3"/>
        <v>5.6969555035128801E-2</v>
      </c>
    </row>
    <row r="52" spans="9:31" x14ac:dyDescent="0.35">
      <c r="I52" t="s">
        <v>6</v>
      </c>
      <c r="J52" t="s">
        <v>12</v>
      </c>
      <c r="K52">
        <v>18312</v>
      </c>
      <c r="L52">
        <v>4239.93</v>
      </c>
      <c r="M52" s="2">
        <f t="shared" si="0"/>
        <v>0.23153833551769334</v>
      </c>
      <c r="O52" t="s">
        <v>4</v>
      </c>
      <c r="P52" t="s">
        <v>8</v>
      </c>
      <c r="Q52">
        <v>15841</v>
      </c>
      <c r="R52">
        <v>167.46</v>
      </c>
      <c r="S52" s="2">
        <f t="shared" si="1"/>
        <v>1.0571302316772932E-2</v>
      </c>
      <c r="U52" t="s">
        <v>3</v>
      </c>
      <c r="V52" t="s">
        <v>7</v>
      </c>
      <c r="W52">
        <v>13158</v>
      </c>
      <c r="X52">
        <v>5474.34</v>
      </c>
      <c r="Y52" s="2">
        <f t="shared" si="2"/>
        <v>0.41604651162790701</v>
      </c>
      <c r="AA52" t="s">
        <v>5</v>
      </c>
      <c r="AB52" t="s">
        <v>9</v>
      </c>
      <c r="AC52">
        <v>16418</v>
      </c>
      <c r="AD52">
        <v>-63.55</v>
      </c>
      <c r="AE52" s="2">
        <f t="shared" si="3"/>
        <v>-3.870751614082105E-3</v>
      </c>
    </row>
    <row r="53" spans="9:31" x14ac:dyDescent="0.35">
      <c r="I53" t="s">
        <v>6</v>
      </c>
      <c r="J53" t="s">
        <v>11</v>
      </c>
      <c r="K53">
        <v>10494</v>
      </c>
      <c r="L53">
        <v>1381.71</v>
      </c>
      <c r="M53" s="2">
        <f t="shared" si="0"/>
        <v>0.13166666666666668</v>
      </c>
      <c r="O53" t="s">
        <v>4</v>
      </c>
      <c r="P53" t="s">
        <v>12</v>
      </c>
      <c r="Q53">
        <v>14960</v>
      </c>
      <c r="R53">
        <v>497.2</v>
      </c>
      <c r="S53" s="2">
        <f t="shared" si="1"/>
        <v>3.3235294117647057E-2</v>
      </c>
      <c r="U53" t="s">
        <v>3</v>
      </c>
      <c r="V53" t="s">
        <v>9</v>
      </c>
      <c r="W53">
        <v>13488</v>
      </c>
      <c r="X53">
        <v>549.9</v>
      </c>
      <c r="Y53" s="2">
        <f t="shared" si="2"/>
        <v>4.0769572953736656E-2</v>
      </c>
      <c r="AA53" t="s">
        <v>5</v>
      </c>
      <c r="AB53" t="s">
        <v>8</v>
      </c>
      <c r="AC53">
        <v>12547</v>
      </c>
      <c r="AD53">
        <v>283.2</v>
      </c>
      <c r="AE53" s="2">
        <f t="shared" si="3"/>
        <v>2.2571132541643418E-2</v>
      </c>
    </row>
    <row r="54" spans="9:31" x14ac:dyDescent="0.35">
      <c r="I54" t="s">
        <v>6</v>
      </c>
      <c r="J54" t="s">
        <v>10</v>
      </c>
      <c r="K54">
        <v>14132</v>
      </c>
      <c r="L54">
        <v>1052.83</v>
      </c>
      <c r="M54" s="2">
        <f t="shared" si="0"/>
        <v>7.4499716954429654E-2</v>
      </c>
      <c r="O54" t="s">
        <v>4</v>
      </c>
      <c r="P54" t="s">
        <v>10</v>
      </c>
      <c r="Q54">
        <v>15895</v>
      </c>
      <c r="R54">
        <v>271.75</v>
      </c>
      <c r="S54" s="2">
        <f t="shared" si="1"/>
        <v>1.7096571248820382E-2</v>
      </c>
      <c r="U54" t="s">
        <v>3</v>
      </c>
      <c r="V54" t="s">
        <v>11</v>
      </c>
      <c r="W54">
        <v>19704</v>
      </c>
      <c r="X54">
        <v>1928.6</v>
      </c>
      <c r="Y54" s="2">
        <f t="shared" si="2"/>
        <v>9.7878603329273242E-2</v>
      </c>
      <c r="AA54" t="s">
        <v>5</v>
      </c>
      <c r="AB54" t="s">
        <v>11</v>
      </c>
      <c r="AC54">
        <v>18222</v>
      </c>
      <c r="AD54">
        <v>2313.64</v>
      </c>
      <c r="AE54" s="2">
        <f t="shared" si="3"/>
        <v>0.12696959719020964</v>
      </c>
    </row>
    <row r="55" spans="9:31" x14ac:dyDescent="0.35">
      <c r="I55" t="s">
        <v>6</v>
      </c>
      <c r="J55" t="s">
        <v>11</v>
      </c>
      <c r="K55">
        <v>13543</v>
      </c>
      <c r="L55">
        <v>158</v>
      </c>
      <c r="M55" s="2">
        <f t="shared" si="0"/>
        <v>1.166654360186074E-2</v>
      </c>
      <c r="O55" t="s">
        <v>4</v>
      </c>
      <c r="P55" t="s">
        <v>7</v>
      </c>
      <c r="Q55">
        <v>17348</v>
      </c>
      <c r="R55">
        <v>1817.41</v>
      </c>
      <c r="S55" s="2">
        <f t="shared" si="1"/>
        <v>0.1047619322112059</v>
      </c>
      <c r="U55" t="s">
        <v>3</v>
      </c>
      <c r="V55" t="s">
        <v>8</v>
      </c>
      <c r="W55">
        <v>11021</v>
      </c>
      <c r="X55">
        <v>2372.96</v>
      </c>
      <c r="Y55" s="2">
        <f t="shared" si="2"/>
        <v>0.21531258506487616</v>
      </c>
      <c r="AA55" t="s">
        <v>5</v>
      </c>
      <c r="AB55" t="s">
        <v>12</v>
      </c>
      <c r="AC55">
        <v>15881</v>
      </c>
      <c r="AD55">
        <v>781.51</v>
      </c>
      <c r="AE55" s="2">
        <f t="shared" si="3"/>
        <v>4.921037718027832E-2</v>
      </c>
    </row>
    <row r="56" spans="9:31" x14ac:dyDescent="0.35">
      <c r="I56" t="s">
        <v>6</v>
      </c>
      <c r="J56" t="s">
        <v>8</v>
      </c>
      <c r="K56">
        <v>13378</v>
      </c>
      <c r="L56">
        <v>930.38</v>
      </c>
      <c r="M56" s="2">
        <f t="shared" si="0"/>
        <v>6.9545522499626256E-2</v>
      </c>
      <c r="O56" t="s">
        <v>4</v>
      </c>
      <c r="P56" t="s">
        <v>11</v>
      </c>
      <c r="Q56">
        <v>15373</v>
      </c>
      <c r="R56">
        <v>1013.66</v>
      </c>
      <c r="S56" s="2">
        <f t="shared" si="1"/>
        <v>6.5937682950627727E-2</v>
      </c>
      <c r="U56" t="s">
        <v>3</v>
      </c>
      <c r="V56" t="s">
        <v>7</v>
      </c>
      <c r="W56">
        <v>17507</v>
      </c>
      <c r="X56">
        <v>3957.4</v>
      </c>
      <c r="Y56" s="2">
        <f t="shared" si="2"/>
        <v>0.22604672416747587</v>
      </c>
      <c r="AA56" t="s">
        <v>5</v>
      </c>
      <c r="AB56" t="s">
        <v>8</v>
      </c>
      <c r="AC56">
        <v>14102</v>
      </c>
      <c r="AD56">
        <v>2292.58</v>
      </c>
      <c r="AE56" s="2">
        <f t="shared" si="3"/>
        <v>0.16257126648702311</v>
      </c>
    </row>
    <row r="57" spans="9:31" x14ac:dyDescent="0.35">
      <c r="I57" t="s">
        <v>6</v>
      </c>
      <c r="J57" t="s">
        <v>12</v>
      </c>
      <c r="K57">
        <v>13111</v>
      </c>
      <c r="L57">
        <v>413.5</v>
      </c>
      <c r="M57" s="2">
        <f t="shared" si="0"/>
        <v>3.1538402867820912E-2</v>
      </c>
      <c r="O57" t="s">
        <v>4</v>
      </c>
      <c r="P57" t="s">
        <v>7</v>
      </c>
      <c r="Q57">
        <v>15624</v>
      </c>
      <c r="R57">
        <v>230.64</v>
      </c>
      <c r="S57" s="2">
        <f t="shared" si="1"/>
        <v>1.4761904761904761E-2</v>
      </c>
      <c r="U57" t="s">
        <v>3</v>
      </c>
      <c r="V57" t="s">
        <v>10</v>
      </c>
      <c r="W57">
        <v>11192</v>
      </c>
      <c r="X57">
        <v>4682.59</v>
      </c>
      <c r="Y57" s="2">
        <f t="shared" si="2"/>
        <v>0.41838724088634738</v>
      </c>
      <c r="AA57" t="s">
        <v>5</v>
      </c>
      <c r="AB57" t="s">
        <v>7</v>
      </c>
      <c r="AC57">
        <v>14837</v>
      </c>
      <c r="AD57">
        <v>1545.52</v>
      </c>
      <c r="AE57" s="2">
        <f t="shared" si="3"/>
        <v>0.10416661050077509</v>
      </c>
    </row>
    <row r="58" spans="9:31" x14ac:dyDescent="0.35">
      <c r="I58" t="s">
        <v>6</v>
      </c>
      <c r="J58" t="s">
        <v>12</v>
      </c>
      <c r="K58">
        <v>19177</v>
      </c>
      <c r="L58">
        <v>1371.89</v>
      </c>
      <c r="M58" s="2">
        <f t="shared" si="0"/>
        <v>7.1538301089847212E-2</v>
      </c>
      <c r="O58" t="s">
        <v>4</v>
      </c>
      <c r="P58" t="s">
        <v>10</v>
      </c>
      <c r="Q58">
        <v>15489</v>
      </c>
      <c r="R58">
        <v>4137.0600000000004</v>
      </c>
      <c r="S58" s="2">
        <f t="shared" si="1"/>
        <v>0.26709664923494097</v>
      </c>
      <c r="U58" t="s">
        <v>3</v>
      </c>
      <c r="V58" t="s">
        <v>12</v>
      </c>
      <c r="W58">
        <v>19565</v>
      </c>
      <c r="X58">
        <v>2048.89</v>
      </c>
      <c r="Y58" s="2">
        <f t="shared" si="2"/>
        <v>0.10472220802453359</v>
      </c>
      <c r="AA58" t="s">
        <v>5</v>
      </c>
      <c r="AB58" t="s">
        <v>12</v>
      </c>
      <c r="AC58">
        <v>14823</v>
      </c>
      <c r="AD58">
        <v>2063.52</v>
      </c>
      <c r="AE58" s="2">
        <f t="shared" si="3"/>
        <v>0.13921068609593198</v>
      </c>
    </row>
    <row r="59" spans="9:31" x14ac:dyDescent="0.35">
      <c r="I59" t="s">
        <v>6</v>
      </c>
      <c r="J59" t="s">
        <v>10</v>
      </c>
      <c r="K59">
        <v>12849</v>
      </c>
      <c r="L59">
        <v>-199.16</v>
      </c>
      <c r="M59" s="2">
        <f t="shared" si="0"/>
        <v>-1.5500038913534128E-2</v>
      </c>
      <c r="O59" t="s">
        <v>4</v>
      </c>
      <c r="P59" t="s">
        <v>7</v>
      </c>
      <c r="Q59">
        <v>18081</v>
      </c>
      <c r="R59">
        <v>2798.25</v>
      </c>
      <c r="S59" s="2">
        <f t="shared" si="1"/>
        <v>0.15476190476190477</v>
      </c>
      <c r="U59" t="s">
        <v>3</v>
      </c>
      <c r="V59" t="s">
        <v>9</v>
      </c>
      <c r="W59">
        <v>16065</v>
      </c>
      <c r="X59">
        <v>1297.56</v>
      </c>
      <c r="Y59" s="2">
        <f t="shared" si="2"/>
        <v>8.076937441643324E-2</v>
      </c>
      <c r="AA59" t="s">
        <v>5</v>
      </c>
      <c r="AB59" t="s">
        <v>11</v>
      </c>
      <c r="AC59">
        <v>13618</v>
      </c>
      <c r="AD59">
        <v>2954.69</v>
      </c>
      <c r="AE59" s="2">
        <f t="shared" si="3"/>
        <v>0.21696945219562344</v>
      </c>
    </row>
    <row r="60" spans="9:31" x14ac:dyDescent="0.35">
      <c r="I60" t="s">
        <v>6</v>
      </c>
      <c r="J60" t="s">
        <v>10</v>
      </c>
      <c r="K60">
        <v>13956</v>
      </c>
      <c r="L60">
        <v>202.36</v>
      </c>
      <c r="M60" s="2">
        <f t="shared" si="0"/>
        <v>1.4499856692462024E-2</v>
      </c>
      <c r="O60" t="s">
        <v>4</v>
      </c>
      <c r="P60" t="s">
        <v>7</v>
      </c>
      <c r="Q60">
        <v>10557</v>
      </c>
      <c r="R60">
        <v>366.98</v>
      </c>
      <c r="S60" s="2">
        <f t="shared" si="1"/>
        <v>3.4761769442076353E-2</v>
      </c>
      <c r="U60" t="s">
        <v>3</v>
      </c>
      <c r="V60" t="s">
        <v>11</v>
      </c>
      <c r="W60">
        <v>15908</v>
      </c>
      <c r="X60">
        <v>284.42</v>
      </c>
      <c r="Y60" s="2">
        <f t="shared" si="2"/>
        <v>1.7879054563741514E-2</v>
      </c>
      <c r="AA60" t="s">
        <v>5</v>
      </c>
      <c r="AB60" t="s">
        <v>10</v>
      </c>
      <c r="AC60">
        <v>10665</v>
      </c>
      <c r="AD60">
        <v>375.7</v>
      </c>
      <c r="AE60" s="2">
        <f t="shared" si="3"/>
        <v>3.5227379278012186E-2</v>
      </c>
    </row>
    <row r="61" spans="9:31" x14ac:dyDescent="0.35">
      <c r="I61" t="s">
        <v>6</v>
      </c>
      <c r="J61" t="s">
        <v>10</v>
      </c>
      <c r="K61">
        <v>19311</v>
      </c>
      <c r="L61">
        <v>4142.21</v>
      </c>
      <c r="M61" s="2">
        <f t="shared" si="0"/>
        <v>0.21450002589197867</v>
      </c>
      <c r="O61" t="s">
        <v>4</v>
      </c>
      <c r="P61" t="s">
        <v>8</v>
      </c>
      <c r="Q61">
        <v>11003</v>
      </c>
      <c r="R61">
        <v>2316.92</v>
      </c>
      <c r="S61" s="2">
        <f t="shared" si="1"/>
        <v>0.21057166227392529</v>
      </c>
      <c r="U61" t="s">
        <v>3</v>
      </c>
      <c r="V61" t="s">
        <v>11</v>
      </c>
      <c r="W61">
        <v>15292</v>
      </c>
      <c r="X61">
        <v>1496.76</v>
      </c>
      <c r="Y61" s="2">
        <f t="shared" si="2"/>
        <v>9.7878629348679053E-2</v>
      </c>
      <c r="AA61" t="s">
        <v>5</v>
      </c>
      <c r="AB61" t="s">
        <v>11</v>
      </c>
      <c r="AC61">
        <v>14510</v>
      </c>
      <c r="AD61">
        <v>1407.03</v>
      </c>
      <c r="AE61" s="2">
        <f t="shared" si="3"/>
        <v>9.6969676085458298E-2</v>
      </c>
    </row>
    <row r="62" spans="9:31" x14ac:dyDescent="0.35">
      <c r="I62" t="s">
        <v>6</v>
      </c>
      <c r="J62" t="s">
        <v>7</v>
      </c>
      <c r="K62">
        <v>19113</v>
      </c>
      <c r="L62">
        <v>447.42</v>
      </c>
      <c r="M62" s="2">
        <f t="shared" si="0"/>
        <v>2.3409197928111757E-2</v>
      </c>
      <c r="O62" t="s">
        <v>4</v>
      </c>
      <c r="P62" t="s">
        <v>12</v>
      </c>
      <c r="Q62">
        <v>17127</v>
      </c>
      <c r="R62">
        <v>397.95</v>
      </c>
      <c r="S62" s="2">
        <f t="shared" si="1"/>
        <v>2.3235242599404449E-2</v>
      </c>
      <c r="U62" t="s">
        <v>3</v>
      </c>
      <c r="V62" t="s">
        <v>8</v>
      </c>
      <c r="W62">
        <v>16298</v>
      </c>
      <c r="X62">
        <v>412.54</v>
      </c>
      <c r="Y62" s="2">
        <f t="shared" si="2"/>
        <v>2.5312308258682047E-2</v>
      </c>
      <c r="AA62" t="s">
        <v>5</v>
      </c>
      <c r="AB62" t="s">
        <v>12</v>
      </c>
      <c r="AC62">
        <v>17826</v>
      </c>
      <c r="AD62">
        <v>1055.49</v>
      </c>
      <c r="AE62" s="2">
        <f t="shared" si="3"/>
        <v>5.9210703466846183E-2</v>
      </c>
    </row>
    <row r="63" spans="9:31" x14ac:dyDescent="0.35">
      <c r="I63" t="s">
        <v>6</v>
      </c>
      <c r="J63" t="s">
        <v>9</v>
      </c>
      <c r="K63">
        <v>17450</v>
      </c>
      <c r="L63">
        <v>416.86</v>
      </c>
      <c r="M63" s="2">
        <f t="shared" si="0"/>
        <v>2.3888825214899715E-2</v>
      </c>
      <c r="O63" t="s">
        <v>4</v>
      </c>
      <c r="P63" t="s">
        <v>9</v>
      </c>
      <c r="Q63">
        <v>17862</v>
      </c>
      <c r="R63">
        <v>1206.77</v>
      </c>
      <c r="S63" s="2">
        <f t="shared" si="1"/>
        <v>6.7560743477774049E-2</v>
      </c>
      <c r="U63" t="s">
        <v>3</v>
      </c>
      <c r="V63" t="s">
        <v>12</v>
      </c>
      <c r="W63">
        <v>17837</v>
      </c>
      <c r="X63">
        <v>797.71</v>
      </c>
      <c r="Y63" s="2">
        <f t="shared" si="2"/>
        <v>4.4722206649100184E-2</v>
      </c>
      <c r="AA63" t="s">
        <v>5</v>
      </c>
      <c r="AB63" t="s">
        <v>11</v>
      </c>
      <c r="AC63">
        <v>11587</v>
      </c>
      <c r="AD63">
        <v>312.5</v>
      </c>
      <c r="AE63" s="2">
        <f t="shared" si="3"/>
        <v>2.6969880037973591E-2</v>
      </c>
    </row>
    <row r="64" spans="9:31" x14ac:dyDescent="0.35">
      <c r="I64" t="s">
        <v>6</v>
      </c>
      <c r="J64" t="s">
        <v>10</v>
      </c>
      <c r="K64">
        <v>18663</v>
      </c>
      <c r="L64">
        <v>3443.32</v>
      </c>
      <c r="M64" s="2">
        <f t="shared" si="0"/>
        <v>0.18449981246316241</v>
      </c>
      <c r="O64" t="s">
        <v>4</v>
      </c>
      <c r="P64" t="s">
        <v>7</v>
      </c>
      <c r="Q64">
        <v>10648</v>
      </c>
      <c r="R64">
        <v>3138.62</v>
      </c>
      <c r="S64" s="2">
        <f t="shared" si="1"/>
        <v>0.29476145755071376</v>
      </c>
      <c r="U64" t="s">
        <v>3</v>
      </c>
      <c r="V64" t="s">
        <v>10</v>
      </c>
      <c r="W64">
        <v>12313</v>
      </c>
      <c r="X64">
        <v>595.79</v>
      </c>
      <c r="Y64" s="2">
        <f t="shared" si="2"/>
        <v>4.8387070575814178E-2</v>
      </c>
      <c r="AA64" t="s">
        <v>5</v>
      </c>
      <c r="AB64" t="s">
        <v>10</v>
      </c>
      <c r="AC64">
        <v>11695</v>
      </c>
      <c r="AD64">
        <v>528.92999999999995</v>
      </c>
      <c r="AE64" s="2">
        <f t="shared" si="3"/>
        <v>4.5227020094057283E-2</v>
      </c>
    </row>
    <row r="65" spans="9:31" x14ac:dyDescent="0.35">
      <c r="I65" t="s">
        <v>6</v>
      </c>
      <c r="J65" t="s">
        <v>12</v>
      </c>
      <c r="K65">
        <v>12650</v>
      </c>
      <c r="L65">
        <v>9380.4599999999991</v>
      </c>
      <c r="M65" s="2">
        <f t="shared" si="0"/>
        <v>0.74153833992094853</v>
      </c>
      <c r="O65" t="s">
        <v>4</v>
      </c>
      <c r="P65" t="s">
        <v>10</v>
      </c>
      <c r="Q65">
        <v>15452</v>
      </c>
      <c r="R65">
        <v>264.18</v>
      </c>
      <c r="S65" s="2">
        <f t="shared" si="1"/>
        <v>1.7096815946155839E-2</v>
      </c>
      <c r="U65" t="s">
        <v>3</v>
      </c>
      <c r="V65" t="s">
        <v>9</v>
      </c>
      <c r="W65">
        <v>14445</v>
      </c>
      <c r="X65">
        <v>11.11</v>
      </c>
      <c r="Y65" s="2">
        <f t="shared" si="2"/>
        <v>7.6912426445136721E-4</v>
      </c>
      <c r="AA65" t="s">
        <v>5</v>
      </c>
      <c r="AB65" t="s">
        <v>11</v>
      </c>
      <c r="AC65">
        <v>14044</v>
      </c>
      <c r="AD65">
        <v>4732.3999999999996</v>
      </c>
      <c r="AE65" s="2">
        <f t="shared" si="3"/>
        <v>0.33696952435203642</v>
      </c>
    </row>
    <row r="66" spans="9:31" x14ac:dyDescent="0.35">
      <c r="I66" t="s">
        <v>6</v>
      </c>
      <c r="J66" t="s">
        <v>12</v>
      </c>
      <c r="K66">
        <v>10025</v>
      </c>
      <c r="L66">
        <v>817.42</v>
      </c>
      <c r="M66" s="2">
        <f t="shared" si="0"/>
        <v>8.1538154613466335E-2</v>
      </c>
      <c r="O66" t="s">
        <v>4</v>
      </c>
      <c r="P66" t="s">
        <v>8</v>
      </c>
      <c r="Q66">
        <v>18783</v>
      </c>
      <c r="R66">
        <v>-177.1</v>
      </c>
      <c r="S66" s="2">
        <f t="shared" si="1"/>
        <v>-9.4287387531278282E-3</v>
      </c>
      <c r="U66" t="s">
        <v>3</v>
      </c>
      <c r="V66" t="s">
        <v>7</v>
      </c>
      <c r="W66">
        <v>12303</v>
      </c>
      <c r="X66">
        <v>443.48</v>
      </c>
      <c r="Y66" s="2">
        <f t="shared" si="2"/>
        <v>3.6046492725351542E-2</v>
      </c>
      <c r="AA66" t="s">
        <v>5</v>
      </c>
      <c r="AB66" t="s">
        <v>9</v>
      </c>
      <c r="AC66">
        <v>18969</v>
      </c>
      <c r="AD66">
        <v>685.33</v>
      </c>
      <c r="AE66" s="2">
        <f t="shared" si="3"/>
        <v>3.6128947229690553E-2</v>
      </c>
    </row>
    <row r="67" spans="9:31" x14ac:dyDescent="0.35">
      <c r="I67" t="s">
        <v>6</v>
      </c>
      <c r="J67" t="s">
        <v>9</v>
      </c>
      <c r="K67">
        <v>11965</v>
      </c>
      <c r="L67">
        <v>285.83</v>
      </c>
      <c r="M67" s="2">
        <f t="shared" ref="M67:M130" si="4">L67/K67</f>
        <v>2.3888842457166735E-2</v>
      </c>
      <c r="O67" t="s">
        <v>4</v>
      </c>
      <c r="P67" t="s">
        <v>12</v>
      </c>
      <c r="Q67">
        <v>18442</v>
      </c>
      <c r="R67">
        <v>-124.75</v>
      </c>
      <c r="S67" s="2">
        <f t="shared" ref="S67:S130" si="5">R67/Q67</f>
        <v>-6.7644507103351049E-3</v>
      </c>
      <c r="U67" t="s">
        <v>3</v>
      </c>
      <c r="V67" t="s">
        <v>11</v>
      </c>
      <c r="W67">
        <v>17809</v>
      </c>
      <c r="X67">
        <v>4770.6499999999996</v>
      </c>
      <c r="Y67" s="2">
        <f t="shared" ref="Y67:Y130" si="6">X67/W67</f>
        <v>0.26787860070750741</v>
      </c>
      <c r="AA67" t="s">
        <v>5</v>
      </c>
      <c r="AB67" t="s">
        <v>12</v>
      </c>
      <c r="AC67">
        <v>11272</v>
      </c>
      <c r="AD67">
        <v>1681.9</v>
      </c>
      <c r="AE67" s="2">
        <f t="shared" ref="AE67:AE130" si="7">AD67/AC67</f>
        <v>0.14921043293115685</v>
      </c>
    </row>
    <row r="68" spans="9:31" x14ac:dyDescent="0.35">
      <c r="I68" t="s">
        <v>6</v>
      </c>
      <c r="J68" t="s">
        <v>9</v>
      </c>
      <c r="K68">
        <v>14718</v>
      </c>
      <c r="L68">
        <v>498.78</v>
      </c>
      <c r="M68" s="2">
        <f t="shared" si="4"/>
        <v>3.3889115368935997E-2</v>
      </c>
      <c r="O68" t="s">
        <v>4</v>
      </c>
      <c r="P68" t="s">
        <v>8</v>
      </c>
      <c r="Q68">
        <v>11784</v>
      </c>
      <c r="R68">
        <v>9905.2900000000009</v>
      </c>
      <c r="S68" s="2">
        <f t="shared" si="5"/>
        <v>0.84057111337406665</v>
      </c>
      <c r="U68" t="s">
        <v>3</v>
      </c>
      <c r="V68" t="s">
        <v>12</v>
      </c>
      <c r="W68">
        <v>11029</v>
      </c>
      <c r="X68">
        <v>272.66000000000003</v>
      </c>
      <c r="Y68" s="2">
        <f t="shared" si="6"/>
        <v>2.472209629159489E-2</v>
      </c>
      <c r="AA68" t="s">
        <v>5</v>
      </c>
      <c r="AB68" t="s">
        <v>9</v>
      </c>
      <c r="AC68">
        <v>14227</v>
      </c>
      <c r="AD68">
        <v>1083.0899999999999</v>
      </c>
      <c r="AE68" s="2">
        <f t="shared" si="7"/>
        <v>7.6129190974906863E-2</v>
      </c>
    </row>
    <row r="69" spans="9:31" x14ac:dyDescent="0.35">
      <c r="I69" t="s">
        <v>6</v>
      </c>
      <c r="J69" t="s">
        <v>8</v>
      </c>
      <c r="K69">
        <v>16675</v>
      </c>
      <c r="L69">
        <v>1826.67</v>
      </c>
      <c r="M69" s="2">
        <f t="shared" si="4"/>
        <v>0.10954542728635683</v>
      </c>
      <c r="O69" t="s">
        <v>4</v>
      </c>
      <c r="P69" t="s">
        <v>7</v>
      </c>
      <c r="Q69">
        <v>15281</v>
      </c>
      <c r="R69">
        <v>1906.49</v>
      </c>
      <c r="S69" s="2">
        <f t="shared" si="5"/>
        <v>0.12476212289771611</v>
      </c>
      <c r="U69" t="s">
        <v>3</v>
      </c>
      <c r="V69" t="s">
        <v>7</v>
      </c>
      <c r="W69">
        <v>17214</v>
      </c>
      <c r="X69">
        <v>6128.98</v>
      </c>
      <c r="Y69" s="2">
        <f t="shared" si="6"/>
        <v>0.35604624143139302</v>
      </c>
      <c r="AA69" t="s">
        <v>5</v>
      </c>
      <c r="AB69" t="s">
        <v>11</v>
      </c>
      <c r="AC69">
        <v>11587</v>
      </c>
      <c r="AD69">
        <v>1239.46</v>
      </c>
      <c r="AE69" s="2">
        <f t="shared" si="7"/>
        <v>0.1069698800379736</v>
      </c>
    </row>
    <row r="70" spans="9:31" x14ac:dyDescent="0.35">
      <c r="I70" t="s">
        <v>6</v>
      </c>
      <c r="J70" t="s">
        <v>8</v>
      </c>
      <c r="K70">
        <v>11239</v>
      </c>
      <c r="L70">
        <v>-5.1100000000000003</v>
      </c>
      <c r="M70" s="2">
        <f t="shared" si="4"/>
        <v>-4.546667853011834E-4</v>
      </c>
      <c r="O70" t="s">
        <v>4</v>
      </c>
      <c r="P70" t="s">
        <v>11</v>
      </c>
      <c r="Q70">
        <v>15832</v>
      </c>
      <c r="R70">
        <v>727.28</v>
      </c>
      <c r="S70" s="2">
        <f t="shared" si="5"/>
        <v>4.5937342091965636E-2</v>
      </c>
      <c r="U70" t="s">
        <v>3</v>
      </c>
      <c r="V70" t="s">
        <v>12</v>
      </c>
      <c r="W70">
        <v>15927</v>
      </c>
      <c r="X70">
        <v>1190.0999999999999</v>
      </c>
      <c r="Y70" s="2">
        <f t="shared" si="6"/>
        <v>7.4722169900169513E-2</v>
      </c>
      <c r="AA70" t="s">
        <v>5</v>
      </c>
      <c r="AB70" t="s">
        <v>8</v>
      </c>
      <c r="AC70">
        <v>10495</v>
      </c>
      <c r="AD70">
        <v>551.74</v>
      </c>
      <c r="AE70" s="2">
        <f t="shared" si="7"/>
        <v>5.2571700809909479E-2</v>
      </c>
    </row>
    <row r="71" spans="9:31" x14ac:dyDescent="0.35">
      <c r="I71" t="s">
        <v>6</v>
      </c>
      <c r="J71" t="s">
        <v>7</v>
      </c>
      <c r="K71">
        <v>14019</v>
      </c>
      <c r="L71">
        <v>187.98</v>
      </c>
      <c r="M71" s="2">
        <f t="shared" si="4"/>
        <v>1.3408945003209929E-2</v>
      </c>
      <c r="O71" t="s">
        <v>4</v>
      </c>
      <c r="P71" t="s">
        <v>10</v>
      </c>
      <c r="Q71">
        <v>15044</v>
      </c>
      <c r="R71">
        <v>407.64</v>
      </c>
      <c r="S71" s="2">
        <f t="shared" si="5"/>
        <v>2.7096516883807497E-2</v>
      </c>
      <c r="U71" t="s">
        <v>3</v>
      </c>
      <c r="V71" t="s">
        <v>9</v>
      </c>
      <c r="W71">
        <v>14591</v>
      </c>
      <c r="X71">
        <v>1032.5899999999999</v>
      </c>
      <c r="Y71" s="2">
        <f t="shared" si="6"/>
        <v>7.07689671715441E-2</v>
      </c>
      <c r="AA71" t="s">
        <v>5</v>
      </c>
      <c r="AB71" t="s">
        <v>12</v>
      </c>
      <c r="AC71">
        <v>13272</v>
      </c>
      <c r="AD71">
        <v>387.68</v>
      </c>
      <c r="AE71" s="2">
        <f t="shared" si="7"/>
        <v>2.921036769138035E-2</v>
      </c>
    </row>
    <row r="72" spans="9:31" x14ac:dyDescent="0.35">
      <c r="I72" t="s">
        <v>6</v>
      </c>
      <c r="J72" t="s">
        <v>12</v>
      </c>
      <c r="K72">
        <v>15413</v>
      </c>
      <c r="L72">
        <v>2489.79</v>
      </c>
      <c r="M72" s="2">
        <f t="shared" si="4"/>
        <v>0.16153831181470188</v>
      </c>
      <c r="O72" t="s">
        <v>4</v>
      </c>
      <c r="P72" t="s">
        <v>11</v>
      </c>
      <c r="Q72">
        <v>18232</v>
      </c>
      <c r="R72">
        <v>290.57</v>
      </c>
      <c r="S72" s="2">
        <f t="shared" si="5"/>
        <v>1.5937362878455461E-2</v>
      </c>
      <c r="U72" t="s">
        <v>3</v>
      </c>
      <c r="V72" t="s">
        <v>12</v>
      </c>
      <c r="W72">
        <v>11214</v>
      </c>
      <c r="X72">
        <v>725.8</v>
      </c>
      <c r="Y72" s="2">
        <f t="shared" si="6"/>
        <v>6.4722668093454602E-2</v>
      </c>
      <c r="AA72" t="s">
        <v>5</v>
      </c>
      <c r="AB72" t="s">
        <v>10</v>
      </c>
      <c r="AC72">
        <v>13179</v>
      </c>
      <c r="AD72">
        <v>8239.8700000000008</v>
      </c>
      <c r="AE72" s="2">
        <f t="shared" si="7"/>
        <v>0.62522725548220659</v>
      </c>
    </row>
    <row r="73" spans="9:31" x14ac:dyDescent="0.35">
      <c r="I73" t="s">
        <v>6</v>
      </c>
      <c r="J73" t="s">
        <v>10</v>
      </c>
      <c r="K73">
        <v>16796</v>
      </c>
      <c r="L73">
        <v>2091.1</v>
      </c>
      <c r="M73" s="2">
        <f t="shared" si="4"/>
        <v>0.12449988092402953</v>
      </c>
      <c r="O73" t="s">
        <v>4</v>
      </c>
      <c r="P73" t="s">
        <v>9</v>
      </c>
      <c r="Q73">
        <v>14885</v>
      </c>
      <c r="R73">
        <v>856.8</v>
      </c>
      <c r="S73" s="2">
        <f t="shared" si="5"/>
        <v>5.7561303325495465E-2</v>
      </c>
      <c r="U73" t="s">
        <v>3</v>
      </c>
      <c r="V73" t="s">
        <v>10</v>
      </c>
      <c r="W73">
        <v>19769</v>
      </c>
      <c r="X73">
        <v>956.56</v>
      </c>
      <c r="Y73" s="2">
        <f t="shared" si="6"/>
        <v>4.8386868329202283E-2</v>
      </c>
      <c r="AA73" t="s">
        <v>5</v>
      </c>
      <c r="AB73" t="s">
        <v>10</v>
      </c>
      <c r="AC73">
        <v>12872</v>
      </c>
      <c r="AD73">
        <v>1483.21</v>
      </c>
      <c r="AE73" s="2">
        <f t="shared" si="7"/>
        <v>0.11522762585456806</v>
      </c>
    </row>
    <row r="74" spans="9:31" x14ac:dyDescent="0.35">
      <c r="I74" t="s">
        <v>6</v>
      </c>
      <c r="J74" t="s">
        <v>12</v>
      </c>
      <c r="K74">
        <v>15671</v>
      </c>
      <c r="L74">
        <v>3628.44</v>
      </c>
      <c r="M74" s="2">
        <f t="shared" si="4"/>
        <v>0.23153851062472083</v>
      </c>
      <c r="O74" t="s">
        <v>4</v>
      </c>
      <c r="P74" t="s">
        <v>10</v>
      </c>
      <c r="Q74">
        <v>18334</v>
      </c>
      <c r="R74">
        <v>496.79</v>
      </c>
      <c r="S74" s="2">
        <f t="shared" si="5"/>
        <v>2.7096651030871607E-2</v>
      </c>
      <c r="U74" t="s">
        <v>3</v>
      </c>
      <c r="V74" t="s">
        <v>8</v>
      </c>
      <c r="W74">
        <v>19265</v>
      </c>
      <c r="X74">
        <v>1065.5999999999999</v>
      </c>
      <c r="Y74" s="2">
        <f t="shared" si="6"/>
        <v>5.5312743316895924E-2</v>
      </c>
      <c r="AA74" t="s">
        <v>5</v>
      </c>
      <c r="AB74" t="s">
        <v>12</v>
      </c>
      <c r="AC74">
        <v>12314</v>
      </c>
      <c r="AD74">
        <v>1221.68</v>
      </c>
      <c r="AE74" s="2">
        <f t="shared" si="7"/>
        <v>9.9210654539548485E-2</v>
      </c>
    </row>
    <row r="75" spans="9:31" x14ac:dyDescent="0.35">
      <c r="I75" t="s">
        <v>6</v>
      </c>
      <c r="J75" t="s">
        <v>8</v>
      </c>
      <c r="K75">
        <v>10537</v>
      </c>
      <c r="L75">
        <v>627.42999999999995</v>
      </c>
      <c r="M75" s="2">
        <f t="shared" si="4"/>
        <v>5.9545411407421464E-2</v>
      </c>
      <c r="O75" t="s">
        <v>4</v>
      </c>
      <c r="P75" t="s">
        <v>7</v>
      </c>
      <c r="Q75">
        <v>14767</v>
      </c>
      <c r="R75">
        <v>1842.36</v>
      </c>
      <c r="S75" s="2">
        <f t="shared" si="5"/>
        <v>0.124761969255773</v>
      </c>
      <c r="U75" t="s">
        <v>3</v>
      </c>
      <c r="V75" t="s">
        <v>7</v>
      </c>
      <c r="W75">
        <v>15373</v>
      </c>
      <c r="X75">
        <v>9470.48</v>
      </c>
      <c r="Y75" s="2">
        <f t="shared" si="6"/>
        <v>0.61604631496780071</v>
      </c>
      <c r="AA75" t="s">
        <v>5</v>
      </c>
      <c r="AB75" t="s">
        <v>7</v>
      </c>
      <c r="AC75">
        <v>16857</v>
      </c>
      <c r="AD75">
        <v>70.239999999999995</v>
      </c>
      <c r="AE75" s="2">
        <f t="shared" si="7"/>
        <v>4.1668149730082456E-3</v>
      </c>
    </row>
    <row r="76" spans="9:31" x14ac:dyDescent="0.35">
      <c r="I76" t="s">
        <v>6</v>
      </c>
      <c r="J76" t="s">
        <v>11</v>
      </c>
      <c r="K76">
        <v>17079</v>
      </c>
      <c r="L76">
        <v>2419.52</v>
      </c>
      <c r="M76" s="2">
        <f t="shared" si="4"/>
        <v>0.14166637390947948</v>
      </c>
      <c r="O76" t="s">
        <v>4</v>
      </c>
      <c r="P76" t="s">
        <v>9</v>
      </c>
      <c r="Q76">
        <v>10333</v>
      </c>
      <c r="R76">
        <v>698.11</v>
      </c>
      <c r="S76" s="2">
        <f t="shared" si="5"/>
        <v>6.7561211651988778E-2</v>
      </c>
      <c r="U76" t="s">
        <v>3</v>
      </c>
      <c r="V76" t="s">
        <v>9</v>
      </c>
      <c r="W76">
        <v>16117</v>
      </c>
      <c r="X76">
        <v>979.42</v>
      </c>
      <c r="Y76" s="2">
        <f t="shared" si="6"/>
        <v>6.0769373952968914E-2</v>
      </c>
      <c r="AA76" t="s">
        <v>5</v>
      </c>
      <c r="AB76" t="s">
        <v>8</v>
      </c>
      <c r="AC76">
        <v>19604</v>
      </c>
      <c r="AD76">
        <v>834.57</v>
      </c>
      <c r="AE76" s="2">
        <f t="shared" si="7"/>
        <v>4.257141399714344E-2</v>
      </c>
    </row>
    <row r="77" spans="9:31" x14ac:dyDescent="0.35">
      <c r="I77" t="s">
        <v>6</v>
      </c>
      <c r="J77" t="s">
        <v>7</v>
      </c>
      <c r="K77">
        <v>13437</v>
      </c>
      <c r="L77">
        <v>1926.99</v>
      </c>
      <c r="M77" s="2">
        <f t="shared" si="4"/>
        <v>0.14340924313462827</v>
      </c>
      <c r="O77" t="s">
        <v>4</v>
      </c>
      <c r="P77" t="s">
        <v>7</v>
      </c>
      <c r="Q77">
        <v>10222</v>
      </c>
      <c r="R77">
        <v>150.9</v>
      </c>
      <c r="S77" s="2">
        <f t="shared" si="5"/>
        <v>1.4762277440813931E-2</v>
      </c>
      <c r="U77" t="s">
        <v>3</v>
      </c>
      <c r="V77" t="s">
        <v>8</v>
      </c>
      <c r="W77">
        <v>16655</v>
      </c>
      <c r="X77">
        <v>754.68</v>
      </c>
      <c r="Y77" s="2">
        <f t="shared" si="6"/>
        <v>4.5312518763134191E-2</v>
      </c>
      <c r="AA77" t="s">
        <v>5</v>
      </c>
      <c r="AB77" t="s">
        <v>10</v>
      </c>
      <c r="AC77">
        <v>11478</v>
      </c>
      <c r="AD77">
        <v>-54.78</v>
      </c>
      <c r="AE77" s="2">
        <f t="shared" si="7"/>
        <v>-4.7726084683742814E-3</v>
      </c>
    </row>
    <row r="78" spans="9:31" x14ac:dyDescent="0.35">
      <c r="I78" t="s">
        <v>6</v>
      </c>
      <c r="J78" t="s">
        <v>7</v>
      </c>
      <c r="K78">
        <v>16980</v>
      </c>
      <c r="L78">
        <v>567.29</v>
      </c>
      <c r="M78" s="2">
        <f t="shared" si="4"/>
        <v>3.3409305064782097E-2</v>
      </c>
      <c r="O78" t="s">
        <v>4</v>
      </c>
      <c r="P78" t="s">
        <v>12</v>
      </c>
      <c r="Q78">
        <v>18891</v>
      </c>
      <c r="R78">
        <v>3461.5</v>
      </c>
      <c r="S78" s="2">
        <f t="shared" si="5"/>
        <v>0.18323540310200626</v>
      </c>
      <c r="U78" t="s">
        <v>3</v>
      </c>
      <c r="V78" t="s">
        <v>8</v>
      </c>
      <c r="W78">
        <v>13967</v>
      </c>
      <c r="X78">
        <v>4962.6499999999996</v>
      </c>
      <c r="Y78" s="2">
        <f t="shared" si="6"/>
        <v>0.35531252237416766</v>
      </c>
      <c r="AA78" t="s">
        <v>5</v>
      </c>
      <c r="AB78" t="s">
        <v>7</v>
      </c>
      <c r="AC78">
        <v>17897</v>
      </c>
      <c r="AD78">
        <v>611.48</v>
      </c>
      <c r="AE78" s="2">
        <f t="shared" si="7"/>
        <v>3.4166620103928035E-2</v>
      </c>
    </row>
    <row r="79" spans="9:31" x14ac:dyDescent="0.35">
      <c r="I79" t="s">
        <v>6</v>
      </c>
      <c r="J79" t="s">
        <v>9</v>
      </c>
      <c r="K79">
        <v>14077</v>
      </c>
      <c r="L79">
        <v>617.82000000000005</v>
      </c>
      <c r="M79" s="2">
        <f t="shared" si="4"/>
        <v>4.3888612630532078E-2</v>
      </c>
      <c r="O79" t="s">
        <v>4</v>
      </c>
      <c r="P79" t="s">
        <v>7</v>
      </c>
      <c r="Q79">
        <v>14962</v>
      </c>
      <c r="R79">
        <v>1567.45</v>
      </c>
      <c r="S79" s="2">
        <f t="shared" si="5"/>
        <v>0.10476206389520118</v>
      </c>
      <c r="U79" t="s">
        <v>3</v>
      </c>
      <c r="V79" t="s">
        <v>9</v>
      </c>
      <c r="W79">
        <v>13976</v>
      </c>
      <c r="X79">
        <v>849.31</v>
      </c>
      <c r="Y79" s="2">
        <f t="shared" si="6"/>
        <v>6.0769175729822551E-2</v>
      </c>
      <c r="AA79" t="s">
        <v>5</v>
      </c>
      <c r="AB79" t="s">
        <v>10</v>
      </c>
      <c r="AC79">
        <v>14018</v>
      </c>
      <c r="AD79">
        <v>73.28</v>
      </c>
      <c r="AE79" s="2">
        <f t="shared" si="7"/>
        <v>5.2275645598516196E-3</v>
      </c>
    </row>
    <row r="80" spans="9:31" x14ac:dyDescent="0.35">
      <c r="I80" t="s">
        <v>6</v>
      </c>
      <c r="J80" t="s">
        <v>12</v>
      </c>
      <c r="K80">
        <v>11416</v>
      </c>
      <c r="L80">
        <v>-96.6</v>
      </c>
      <c r="M80" s="2">
        <f t="shared" si="4"/>
        <v>-8.4618079887876663E-3</v>
      </c>
      <c r="O80" t="s">
        <v>4</v>
      </c>
      <c r="P80" t="s">
        <v>8</v>
      </c>
      <c r="Q80">
        <v>12873</v>
      </c>
      <c r="R80">
        <v>2453.23</v>
      </c>
      <c r="S80" s="2">
        <f t="shared" si="5"/>
        <v>0.19057173929930862</v>
      </c>
      <c r="U80" t="s">
        <v>3</v>
      </c>
      <c r="V80" t="s">
        <v>7</v>
      </c>
      <c r="W80">
        <v>18722</v>
      </c>
      <c r="X80">
        <v>487.64</v>
      </c>
      <c r="Y80" s="2">
        <f t="shared" si="6"/>
        <v>2.6046362568101698E-2</v>
      </c>
      <c r="AA80" t="s">
        <v>5</v>
      </c>
      <c r="AB80" t="s">
        <v>8</v>
      </c>
      <c r="AC80">
        <v>15708</v>
      </c>
      <c r="AD80">
        <v>511.63</v>
      </c>
      <c r="AE80" s="2">
        <f t="shared" si="7"/>
        <v>3.2571301247771835E-2</v>
      </c>
    </row>
    <row r="81" spans="9:31" x14ac:dyDescent="0.35">
      <c r="I81" t="s">
        <v>6</v>
      </c>
      <c r="J81" t="s">
        <v>9</v>
      </c>
      <c r="K81">
        <v>19790</v>
      </c>
      <c r="L81">
        <v>2847.56</v>
      </c>
      <c r="M81" s="2">
        <f t="shared" si="4"/>
        <v>0.14388883274381001</v>
      </c>
      <c r="O81" t="s">
        <v>4</v>
      </c>
      <c r="P81" t="s">
        <v>9</v>
      </c>
      <c r="Q81">
        <v>13782</v>
      </c>
      <c r="R81">
        <v>242.03</v>
      </c>
      <c r="S81" s="2">
        <f t="shared" si="5"/>
        <v>1.7561311856044117E-2</v>
      </c>
      <c r="U81" t="s">
        <v>3</v>
      </c>
      <c r="V81" t="s">
        <v>9</v>
      </c>
      <c r="W81">
        <v>14347</v>
      </c>
      <c r="X81">
        <v>154.51</v>
      </c>
      <c r="Y81" s="2">
        <f t="shared" si="6"/>
        <v>1.0769498849933784E-2</v>
      </c>
      <c r="AA81" t="s">
        <v>5</v>
      </c>
      <c r="AB81" t="s">
        <v>8</v>
      </c>
      <c r="AC81">
        <v>16366</v>
      </c>
      <c r="AD81">
        <v>1024.04</v>
      </c>
      <c r="AE81" s="2">
        <f t="shared" si="7"/>
        <v>6.2571184162287671E-2</v>
      </c>
    </row>
    <row r="82" spans="9:31" x14ac:dyDescent="0.35">
      <c r="I82" t="s">
        <v>6</v>
      </c>
      <c r="J82" t="s">
        <v>10</v>
      </c>
      <c r="K82">
        <v>15921</v>
      </c>
      <c r="L82">
        <v>1663.74</v>
      </c>
      <c r="M82" s="2">
        <f t="shared" si="4"/>
        <v>0.10449971735443754</v>
      </c>
      <c r="O82" t="s">
        <v>4</v>
      </c>
      <c r="P82" t="s">
        <v>9</v>
      </c>
      <c r="Q82">
        <v>19419</v>
      </c>
      <c r="R82">
        <v>729.4</v>
      </c>
      <c r="S82" s="2">
        <f t="shared" si="5"/>
        <v>3.7561151449611203E-2</v>
      </c>
      <c r="U82" t="s">
        <v>3</v>
      </c>
      <c r="V82" t="s">
        <v>7</v>
      </c>
      <c r="W82">
        <v>15437</v>
      </c>
      <c r="X82">
        <v>1791.41</v>
      </c>
      <c r="Y82" s="2">
        <f t="shared" si="6"/>
        <v>0.11604651162790698</v>
      </c>
      <c r="AA82" t="s">
        <v>5</v>
      </c>
      <c r="AB82" t="s">
        <v>12</v>
      </c>
      <c r="AC82">
        <v>17281</v>
      </c>
      <c r="AD82">
        <v>850.41</v>
      </c>
      <c r="AE82" s="2">
        <f t="shared" si="7"/>
        <v>4.9210693825588799E-2</v>
      </c>
    </row>
    <row r="83" spans="9:31" x14ac:dyDescent="0.35">
      <c r="I83" t="s">
        <v>6</v>
      </c>
      <c r="J83" t="s">
        <v>10</v>
      </c>
      <c r="K83">
        <v>19417</v>
      </c>
      <c r="L83">
        <v>281.55</v>
      </c>
      <c r="M83" s="2">
        <f t="shared" si="4"/>
        <v>1.4500180254416234E-2</v>
      </c>
      <c r="O83" t="s">
        <v>4</v>
      </c>
      <c r="P83" t="s">
        <v>7</v>
      </c>
      <c r="Q83">
        <v>16146</v>
      </c>
      <c r="R83">
        <v>4759.2299999999996</v>
      </c>
      <c r="S83" s="2">
        <f t="shared" si="5"/>
        <v>0.29476217019695278</v>
      </c>
      <c r="U83" t="s">
        <v>3</v>
      </c>
      <c r="V83" t="s">
        <v>9</v>
      </c>
      <c r="W83">
        <v>13100</v>
      </c>
      <c r="X83">
        <v>534.08000000000004</v>
      </c>
      <c r="Y83" s="2">
        <f t="shared" si="6"/>
        <v>4.0769465648854968E-2</v>
      </c>
      <c r="AA83" t="s">
        <v>5</v>
      </c>
      <c r="AB83" t="s">
        <v>10</v>
      </c>
      <c r="AC83">
        <v>10784</v>
      </c>
      <c r="AD83">
        <v>2105.33</v>
      </c>
      <c r="AE83" s="2">
        <f t="shared" si="7"/>
        <v>0.19522718842729969</v>
      </c>
    </row>
    <row r="84" spans="9:31" x14ac:dyDescent="0.35">
      <c r="I84" t="s">
        <v>6</v>
      </c>
      <c r="J84" t="s">
        <v>11</v>
      </c>
      <c r="K84">
        <v>16271</v>
      </c>
      <c r="L84">
        <v>3444.03</v>
      </c>
      <c r="M84" s="2">
        <f t="shared" si="4"/>
        <v>0.21166676909839593</v>
      </c>
      <c r="O84" t="s">
        <v>4</v>
      </c>
      <c r="P84" t="s">
        <v>8</v>
      </c>
      <c r="Q84">
        <v>14641</v>
      </c>
      <c r="R84">
        <v>3375.8</v>
      </c>
      <c r="S84" s="2">
        <f t="shared" si="5"/>
        <v>0.23057168226214059</v>
      </c>
      <c r="U84" t="s">
        <v>3</v>
      </c>
      <c r="V84" t="s">
        <v>10</v>
      </c>
      <c r="W84">
        <v>11256</v>
      </c>
      <c r="X84">
        <v>319.52999999999997</v>
      </c>
      <c r="Y84" s="2">
        <f t="shared" si="6"/>
        <v>2.8387526652452023E-2</v>
      </c>
      <c r="AA84" t="s">
        <v>5</v>
      </c>
      <c r="AB84" t="s">
        <v>7</v>
      </c>
      <c r="AC84">
        <v>18688</v>
      </c>
      <c r="AD84">
        <v>77.87</v>
      </c>
      <c r="AE84" s="2">
        <f t="shared" si="7"/>
        <v>4.1668450342465758E-3</v>
      </c>
    </row>
    <row r="85" spans="9:31" x14ac:dyDescent="0.35">
      <c r="I85" t="s">
        <v>6</v>
      </c>
      <c r="J85" t="s">
        <v>9</v>
      </c>
      <c r="K85">
        <v>15952</v>
      </c>
      <c r="L85">
        <v>221.56</v>
      </c>
      <c r="M85" s="2">
        <f t="shared" si="4"/>
        <v>1.3889167502507523E-2</v>
      </c>
      <c r="O85" t="s">
        <v>4</v>
      </c>
      <c r="P85" t="s">
        <v>10</v>
      </c>
      <c r="Q85">
        <v>11404</v>
      </c>
      <c r="R85">
        <v>651.13</v>
      </c>
      <c r="S85" s="2">
        <f t="shared" si="5"/>
        <v>5.7096632760434932E-2</v>
      </c>
      <c r="U85" t="s">
        <v>3</v>
      </c>
      <c r="V85" t="s">
        <v>9</v>
      </c>
      <c r="W85">
        <v>15864</v>
      </c>
      <c r="X85">
        <v>646.76</v>
      </c>
      <c r="Y85" s="2">
        <f t="shared" si="6"/>
        <v>4.0769036812909734E-2</v>
      </c>
      <c r="AA85" t="s">
        <v>5</v>
      </c>
      <c r="AB85" t="s">
        <v>10</v>
      </c>
      <c r="AC85">
        <v>13350</v>
      </c>
      <c r="AD85">
        <v>1271.28</v>
      </c>
      <c r="AE85" s="2">
        <f t="shared" si="7"/>
        <v>9.5226966292134826E-2</v>
      </c>
    </row>
    <row r="86" spans="9:31" x14ac:dyDescent="0.35">
      <c r="I86" t="s">
        <v>6</v>
      </c>
      <c r="J86" t="s">
        <v>8</v>
      </c>
      <c r="K86">
        <v>15794</v>
      </c>
      <c r="L86">
        <v>624.58000000000004</v>
      </c>
      <c r="M86" s="2">
        <f t="shared" si="4"/>
        <v>3.9545396986197294E-2</v>
      </c>
      <c r="O86" t="s">
        <v>4</v>
      </c>
      <c r="P86" t="s">
        <v>9</v>
      </c>
      <c r="Q86">
        <v>10778</v>
      </c>
      <c r="R86">
        <v>81.489999999999995</v>
      </c>
      <c r="S86" s="2">
        <f t="shared" si="5"/>
        <v>7.5607719428465387E-3</v>
      </c>
      <c r="U86" t="s">
        <v>3</v>
      </c>
      <c r="V86" t="s">
        <v>9</v>
      </c>
      <c r="W86">
        <v>18836</v>
      </c>
      <c r="X86">
        <v>202.85</v>
      </c>
      <c r="Y86" s="2">
        <f t="shared" si="6"/>
        <v>1.0769271607559991E-2</v>
      </c>
      <c r="AA86" t="s">
        <v>5</v>
      </c>
      <c r="AB86" t="s">
        <v>11</v>
      </c>
      <c r="AC86">
        <v>14147</v>
      </c>
      <c r="AD86">
        <v>1937.71</v>
      </c>
      <c r="AE86" s="2">
        <f t="shared" si="7"/>
        <v>0.1369696755495865</v>
      </c>
    </row>
    <row r="87" spans="9:31" x14ac:dyDescent="0.35">
      <c r="I87" t="s">
        <v>6</v>
      </c>
      <c r="J87" t="s">
        <v>8</v>
      </c>
      <c r="K87">
        <v>16445</v>
      </c>
      <c r="L87">
        <v>2952.63</v>
      </c>
      <c r="M87" s="2">
        <f t="shared" si="4"/>
        <v>0.17954575858923685</v>
      </c>
      <c r="O87" t="s">
        <v>4</v>
      </c>
      <c r="P87" t="s">
        <v>11</v>
      </c>
      <c r="Q87">
        <v>17382</v>
      </c>
      <c r="R87">
        <v>4101.07</v>
      </c>
      <c r="S87" s="2">
        <f t="shared" si="5"/>
        <v>0.23593775169715797</v>
      </c>
      <c r="U87" t="s">
        <v>3</v>
      </c>
      <c r="V87" t="s">
        <v>10</v>
      </c>
      <c r="W87">
        <v>11149</v>
      </c>
      <c r="X87">
        <v>427.98</v>
      </c>
      <c r="Y87" s="2">
        <f t="shared" si="6"/>
        <v>3.8387299309355104E-2</v>
      </c>
      <c r="AA87" t="s">
        <v>5</v>
      </c>
      <c r="AB87" t="s">
        <v>9</v>
      </c>
      <c r="AC87">
        <v>13243</v>
      </c>
      <c r="AD87">
        <v>743.32</v>
      </c>
      <c r="AE87" s="2">
        <f t="shared" si="7"/>
        <v>5.612927584384203E-2</v>
      </c>
    </row>
    <row r="88" spans="9:31" x14ac:dyDescent="0.35">
      <c r="I88" t="s">
        <v>6</v>
      </c>
      <c r="J88" t="s">
        <v>10</v>
      </c>
      <c r="K88">
        <v>16598</v>
      </c>
      <c r="L88">
        <v>1402.53</v>
      </c>
      <c r="M88" s="2">
        <f t="shared" si="4"/>
        <v>8.4499939751777317E-2</v>
      </c>
      <c r="O88" t="s">
        <v>4</v>
      </c>
      <c r="P88" t="s">
        <v>9</v>
      </c>
      <c r="Q88">
        <v>10007</v>
      </c>
      <c r="R88">
        <v>175.73</v>
      </c>
      <c r="S88" s="2">
        <f t="shared" si="5"/>
        <v>1.7560707504746677E-2</v>
      </c>
      <c r="U88" t="s">
        <v>3</v>
      </c>
      <c r="V88" t="s">
        <v>8</v>
      </c>
      <c r="W88">
        <v>19555</v>
      </c>
      <c r="X88">
        <v>1472.74</v>
      </c>
      <c r="Y88" s="2">
        <f t="shared" si="6"/>
        <v>7.5312707747379193E-2</v>
      </c>
      <c r="AA88" t="s">
        <v>5</v>
      </c>
      <c r="AB88" t="s">
        <v>12</v>
      </c>
      <c r="AC88">
        <v>15510</v>
      </c>
      <c r="AD88">
        <v>297.95999999999998</v>
      </c>
      <c r="AE88" s="2">
        <f t="shared" si="7"/>
        <v>1.9210831721470017E-2</v>
      </c>
    </row>
    <row r="89" spans="9:31" x14ac:dyDescent="0.35">
      <c r="I89" t="s">
        <v>6</v>
      </c>
      <c r="J89" t="s">
        <v>10</v>
      </c>
      <c r="K89">
        <v>16558</v>
      </c>
      <c r="L89">
        <v>3882.85</v>
      </c>
      <c r="M89" s="2">
        <f t="shared" si="4"/>
        <v>0.23449993960623264</v>
      </c>
      <c r="O89" t="s">
        <v>4</v>
      </c>
      <c r="P89" t="s">
        <v>7</v>
      </c>
      <c r="Q89">
        <v>17510</v>
      </c>
      <c r="R89">
        <v>958.88</v>
      </c>
      <c r="S89" s="2">
        <f t="shared" si="5"/>
        <v>5.4761850371216447E-2</v>
      </c>
      <c r="U89" t="s">
        <v>3</v>
      </c>
      <c r="V89" t="s">
        <v>12</v>
      </c>
      <c r="W89">
        <v>14459</v>
      </c>
      <c r="X89">
        <v>1225</v>
      </c>
      <c r="Y89" s="2">
        <f t="shared" si="6"/>
        <v>8.4722318279272429E-2</v>
      </c>
      <c r="AA89" t="s">
        <v>5</v>
      </c>
      <c r="AB89" t="s">
        <v>7</v>
      </c>
      <c r="AC89">
        <v>12725</v>
      </c>
      <c r="AD89">
        <v>943.77</v>
      </c>
      <c r="AE89" s="2">
        <f t="shared" si="7"/>
        <v>7.4166601178781918E-2</v>
      </c>
    </row>
    <row r="90" spans="9:31" x14ac:dyDescent="0.35">
      <c r="I90" t="s">
        <v>6</v>
      </c>
      <c r="J90" t="s">
        <v>11</v>
      </c>
      <c r="K90">
        <v>13430</v>
      </c>
      <c r="L90">
        <v>22.38</v>
      </c>
      <c r="M90" s="2">
        <f t="shared" si="4"/>
        <v>1.6664184661206254E-3</v>
      </c>
      <c r="O90" t="s">
        <v>4</v>
      </c>
      <c r="P90" t="s">
        <v>9</v>
      </c>
      <c r="Q90">
        <v>10142</v>
      </c>
      <c r="R90">
        <v>685.2</v>
      </c>
      <c r="S90" s="2">
        <f t="shared" si="5"/>
        <v>6.7560638927233296E-2</v>
      </c>
      <c r="U90" t="s">
        <v>3</v>
      </c>
      <c r="V90" t="s">
        <v>8</v>
      </c>
      <c r="W90">
        <v>19022</v>
      </c>
      <c r="X90">
        <v>6758.75</v>
      </c>
      <c r="Y90" s="2">
        <f t="shared" si="6"/>
        <v>0.35531227000315424</v>
      </c>
      <c r="AA90" t="s">
        <v>5</v>
      </c>
      <c r="AB90" t="s">
        <v>12</v>
      </c>
      <c r="AC90">
        <v>14843</v>
      </c>
      <c r="AD90">
        <v>1917.87</v>
      </c>
      <c r="AE90" s="2">
        <f t="shared" si="7"/>
        <v>0.12921040220979585</v>
      </c>
    </row>
    <row r="91" spans="9:31" x14ac:dyDescent="0.35">
      <c r="I91" t="s">
        <v>6</v>
      </c>
      <c r="J91" t="s">
        <v>11</v>
      </c>
      <c r="K91">
        <v>13468</v>
      </c>
      <c r="L91">
        <v>695.85</v>
      </c>
      <c r="M91" s="2">
        <f t="shared" si="4"/>
        <v>5.1666914166914171E-2</v>
      </c>
      <c r="O91" t="s">
        <v>4</v>
      </c>
      <c r="P91" t="s">
        <v>7</v>
      </c>
      <c r="Q91">
        <v>17853</v>
      </c>
      <c r="R91">
        <v>1870.31</v>
      </c>
      <c r="S91" s="2">
        <f t="shared" si="5"/>
        <v>0.10476166470621184</v>
      </c>
      <c r="U91" t="s">
        <v>3</v>
      </c>
      <c r="V91" t="s">
        <v>10</v>
      </c>
      <c r="W91">
        <v>19153</v>
      </c>
      <c r="X91">
        <v>4565.83</v>
      </c>
      <c r="Y91" s="2">
        <f t="shared" si="6"/>
        <v>0.23838719782801648</v>
      </c>
      <c r="AA91" t="s">
        <v>5</v>
      </c>
      <c r="AB91" t="s">
        <v>9</v>
      </c>
      <c r="AC91">
        <v>14033</v>
      </c>
      <c r="AD91">
        <v>647.33000000000004</v>
      </c>
      <c r="AE91" s="2">
        <f t="shared" si="7"/>
        <v>4.6129124207225827E-2</v>
      </c>
    </row>
    <row r="92" spans="9:31" x14ac:dyDescent="0.35">
      <c r="I92" t="s">
        <v>6</v>
      </c>
      <c r="J92" t="s">
        <v>8</v>
      </c>
      <c r="K92">
        <v>16960</v>
      </c>
      <c r="L92">
        <v>331.49</v>
      </c>
      <c r="M92" s="2">
        <f t="shared" si="4"/>
        <v>1.9545400943396227E-2</v>
      </c>
      <c r="O92" t="s">
        <v>4</v>
      </c>
      <c r="P92" t="s">
        <v>9</v>
      </c>
      <c r="Q92">
        <v>13760</v>
      </c>
      <c r="R92">
        <v>1067.24</v>
      </c>
      <c r="S92" s="2">
        <f t="shared" si="5"/>
        <v>7.7561046511627901E-2</v>
      </c>
      <c r="U92" t="s">
        <v>3</v>
      </c>
      <c r="V92" t="s">
        <v>9</v>
      </c>
      <c r="W92">
        <v>15532</v>
      </c>
      <c r="X92">
        <v>11.95</v>
      </c>
      <c r="Y92" s="2">
        <f t="shared" si="6"/>
        <v>7.69379345866598E-4</v>
      </c>
      <c r="AA92" t="s">
        <v>5</v>
      </c>
      <c r="AB92" t="s">
        <v>7</v>
      </c>
      <c r="AC92">
        <v>14036</v>
      </c>
      <c r="AD92">
        <v>760.28</v>
      </c>
      <c r="AE92" s="2">
        <f t="shared" si="7"/>
        <v>5.4166429182103161E-2</v>
      </c>
    </row>
    <row r="93" spans="9:31" x14ac:dyDescent="0.35">
      <c r="I93" t="s">
        <v>6</v>
      </c>
      <c r="J93" t="s">
        <v>9</v>
      </c>
      <c r="K93">
        <v>12391</v>
      </c>
      <c r="L93">
        <v>48.19</v>
      </c>
      <c r="M93" s="2">
        <f t="shared" si="4"/>
        <v>3.8891130659349524E-3</v>
      </c>
      <c r="O93" t="s">
        <v>4</v>
      </c>
      <c r="P93" t="s">
        <v>12</v>
      </c>
      <c r="Q93">
        <v>10342</v>
      </c>
      <c r="R93">
        <v>-380.22</v>
      </c>
      <c r="S93" s="2">
        <f t="shared" si="5"/>
        <v>-3.6764649004061116E-2</v>
      </c>
      <c r="U93" t="s">
        <v>3</v>
      </c>
      <c r="V93" t="s">
        <v>9</v>
      </c>
      <c r="W93">
        <v>10866</v>
      </c>
      <c r="X93">
        <v>1094.96</v>
      </c>
      <c r="Y93" s="2">
        <f t="shared" si="6"/>
        <v>0.10076937235413216</v>
      </c>
      <c r="AA93" t="s">
        <v>5</v>
      </c>
      <c r="AB93" t="s">
        <v>8</v>
      </c>
      <c r="AC93">
        <v>16540</v>
      </c>
      <c r="AD93">
        <v>1365.73</v>
      </c>
      <c r="AE93" s="2">
        <f t="shared" si="7"/>
        <v>8.2571342200725512E-2</v>
      </c>
    </row>
    <row r="94" spans="9:31" x14ac:dyDescent="0.35">
      <c r="I94" t="s">
        <v>6</v>
      </c>
      <c r="J94" t="s">
        <v>7</v>
      </c>
      <c r="K94">
        <v>16920</v>
      </c>
      <c r="L94">
        <v>396.08</v>
      </c>
      <c r="M94" s="2">
        <f t="shared" si="4"/>
        <v>2.3408983451536643E-2</v>
      </c>
      <c r="O94" t="s">
        <v>4</v>
      </c>
      <c r="P94" t="s">
        <v>8</v>
      </c>
      <c r="Q94">
        <v>14995</v>
      </c>
      <c r="R94">
        <v>3907.27</v>
      </c>
      <c r="S94" s="2">
        <f t="shared" si="5"/>
        <v>0.26057152384128041</v>
      </c>
      <c r="U94" t="s">
        <v>3</v>
      </c>
      <c r="V94" t="s">
        <v>7</v>
      </c>
      <c r="W94">
        <v>13708</v>
      </c>
      <c r="X94">
        <v>-191.27</v>
      </c>
      <c r="Y94" s="2">
        <f t="shared" si="6"/>
        <v>-1.3953166034432449E-2</v>
      </c>
      <c r="AA94" t="s">
        <v>5</v>
      </c>
      <c r="AB94" t="s">
        <v>8</v>
      </c>
      <c r="AC94">
        <v>15045</v>
      </c>
      <c r="AD94">
        <v>1693.64</v>
      </c>
      <c r="AE94" s="2">
        <f t="shared" si="7"/>
        <v>0.11257161847789963</v>
      </c>
    </row>
    <row r="95" spans="9:31" x14ac:dyDescent="0.35">
      <c r="I95" t="s">
        <v>6</v>
      </c>
      <c r="J95" t="s">
        <v>7</v>
      </c>
      <c r="K95">
        <v>17792</v>
      </c>
      <c r="L95">
        <v>2017.77</v>
      </c>
      <c r="M95" s="2">
        <f t="shared" si="4"/>
        <v>0.11340883543165467</v>
      </c>
      <c r="O95" t="s">
        <v>4</v>
      </c>
      <c r="P95" t="s">
        <v>8</v>
      </c>
      <c r="Q95">
        <v>13698</v>
      </c>
      <c r="R95">
        <v>5076.09</v>
      </c>
      <c r="S95" s="2">
        <f t="shared" si="5"/>
        <v>0.37057161629434954</v>
      </c>
      <c r="U95" t="s">
        <v>3</v>
      </c>
      <c r="V95" t="s">
        <v>7</v>
      </c>
      <c r="W95">
        <v>12159</v>
      </c>
      <c r="X95">
        <v>-48.07</v>
      </c>
      <c r="Y95" s="2">
        <f t="shared" si="6"/>
        <v>-3.9534501192532278E-3</v>
      </c>
      <c r="AA95" t="s">
        <v>5</v>
      </c>
      <c r="AB95" t="s">
        <v>7</v>
      </c>
      <c r="AC95">
        <v>19848</v>
      </c>
      <c r="AD95">
        <v>2067.5</v>
      </c>
      <c r="AE95" s="2">
        <f t="shared" si="7"/>
        <v>0.10416666666666667</v>
      </c>
    </row>
    <row r="96" spans="9:31" x14ac:dyDescent="0.35">
      <c r="I96" t="s">
        <v>6</v>
      </c>
      <c r="J96" t="s">
        <v>7</v>
      </c>
      <c r="K96">
        <v>19126</v>
      </c>
      <c r="L96">
        <v>256.45999999999998</v>
      </c>
      <c r="M96" s="2">
        <f t="shared" si="4"/>
        <v>1.3408972079891246E-2</v>
      </c>
      <c r="O96" t="s">
        <v>4</v>
      </c>
      <c r="P96" t="s">
        <v>9</v>
      </c>
      <c r="Q96">
        <v>16792</v>
      </c>
      <c r="R96">
        <v>1638.24</v>
      </c>
      <c r="S96" s="2">
        <f t="shared" si="5"/>
        <v>9.7560743211052889E-2</v>
      </c>
      <c r="U96" t="s">
        <v>3</v>
      </c>
      <c r="V96" t="s">
        <v>9</v>
      </c>
      <c r="W96">
        <v>15280</v>
      </c>
      <c r="X96">
        <v>11.75</v>
      </c>
      <c r="Y96" s="2">
        <f t="shared" si="6"/>
        <v>7.6897905759162302E-4</v>
      </c>
      <c r="AA96" t="s">
        <v>5</v>
      </c>
      <c r="AB96" t="s">
        <v>9</v>
      </c>
      <c r="AC96">
        <v>19274</v>
      </c>
      <c r="AD96">
        <v>310.87</v>
      </c>
      <c r="AE96" s="2">
        <f t="shared" si="7"/>
        <v>1.6128982048355299E-2</v>
      </c>
    </row>
    <row r="97" spans="9:31" x14ac:dyDescent="0.35">
      <c r="I97" t="s">
        <v>6</v>
      </c>
      <c r="J97" t="s">
        <v>8</v>
      </c>
      <c r="K97">
        <v>10993</v>
      </c>
      <c r="L97">
        <v>1534.02</v>
      </c>
      <c r="M97" s="2">
        <f t="shared" si="4"/>
        <v>0.13954516510506687</v>
      </c>
      <c r="O97" t="s">
        <v>4</v>
      </c>
      <c r="P97" t="s">
        <v>8</v>
      </c>
      <c r="Q97">
        <v>18423</v>
      </c>
      <c r="R97">
        <v>1115.9100000000001</v>
      </c>
      <c r="S97" s="2">
        <f t="shared" si="5"/>
        <v>6.0571568148510016E-2</v>
      </c>
      <c r="U97" t="s">
        <v>3</v>
      </c>
      <c r="V97" t="s">
        <v>11</v>
      </c>
      <c r="W97">
        <v>13449</v>
      </c>
      <c r="X97">
        <v>4006.17</v>
      </c>
      <c r="Y97" s="2">
        <f t="shared" si="6"/>
        <v>0.29787865268793218</v>
      </c>
      <c r="AA97" t="s">
        <v>5</v>
      </c>
      <c r="AB97" t="s">
        <v>7</v>
      </c>
      <c r="AC97">
        <v>15459</v>
      </c>
      <c r="AD97">
        <v>219</v>
      </c>
      <c r="AE97" s="2">
        <f t="shared" si="7"/>
        <v>1.4166504948573647E-2</v>
      </c>
    </row>
    <row r="98" spans="9:31" x14ac:dyDescent="0.35">
      <c r="I98" t="s">
        <v>6</v>
      </c>
      <c r="J98" t="s">
        <v>12</v>
      </c>
      <c r="K98">
        <v>10800</v>
      </c>
      <c r="L98">
        <v>340.62</v>
      </c>
      <c r="M98" s="2">
        <f t="shared" si="4"/>
        <v>3.1538888888888887E-2</v>
      </c>
      <c r="O98" t="s">
        <v>4</v>
      </c>
      <c r="P98" t="s">
        <v>11</v>
      </c>
      <c r="Q98">
        <v>15658</v>
      </c>
      <c r="R98">
        <v>1032.45</v>
      </c>
      <c r="S98" s="2">
        <f t="shared" si="5"/>
        <v>6.5937539915698049E-2</v>
      </c>
      <c r="U98" t="s">
        <v>3</v>
      </c>
      <c r="V98" t="s">
        <v>8</v>
      </c>
      <c r="W98">
        <v>18537</v>
      </c>
      <c r="X98">
        <v>283.85000000000002</v>
      </c>
      <c r="Y98" s="2">
        <f t="shared" si="6"/>
        <v>1.5312618007228787E-2</v>
      </c>
      <c r="AA98" t="s">
        <v>5</v>
      </c>
      <c r="AB98" t="s">
        <v>9</v>
      </c>
      <c r="AC98">
        <v>12284</v>
      </c>
      <c r="AD98">
        <v>689.49</v>
      </c>
      <c r="AE98" s="2">
        <f t="shared" si="7"/>
        <v>5.6129111038749596E-2</v>
      </c>
    </row>
    <row r="99" spans="9:31" x14ac:dyDescent="0.35">
      <c r="I99" t="s">
        <v>6</v>
      </c>
      <c r="J99" t="s">
        <v>9</v>
      </c>
      <c r="K99">
        <v>17348</v>
      </c>
      <c r="L99">
        <v>414.42</v>
      </c>
      <c r="M99" s="2">
        <f t="shared" si="4"/>
        <v>2.3888632695411575E-2</v>
      </c>
      <c r="O99" t="s">
        <v>4</v>
      </c>
      <c r="P99" t="s">
        <v>11</v>
      </c>
      <c r="Q99">
        <v>16479</v>
      </c>
      <c r="R99">
        <v>262.63</v>
      </c>
      <c r="S99" s="2">
        <f t="shared" si="5"/>
        <v>1.5937253474118576E-2</v>
      </c>
      <c r="U99" t="s">
        <v>3</v>
      </c>
      <c r="V99" t="s">
        <v>11</v>
      </c>
      <c r="W99">
        <v>14150</v>
      </c>
      <c r="X99">
        <v>4497.9799999999996</v>
      </c>
      <c r="Y99" s="2">
        <f t="shared" si="6"/>
        <v>0.31787844522968195</v>
      </c>
      <c r="AA99" t="s">
        <v>5</v>
      </c>
      <c r="AB99" t="s">
        <v>8</v>
      </c>
      <c r="AC99">
        <v>13283</v>
      </c>
      <c r="AD99">
        <v>698.31</v>
      </c>
      <c r="AE99" s="2">
        <f t="shared" si="7"/>
        <v>5.2571708198449141E-2</v>
      </c>
    </row>
    <row r="100" spans="9:31" x14ac:dyDescent="0.35">
      <c r="I100" t="s">
        <v>6</v>
      </c>
      <c r="J100" t="s">
        <v>9</v>
      </c>
      <c r="K100">
        <v>15989</v>
      </c>
      <c r="L100">
        <v>701.74</v>
      </c>
      <c r="M100" s="2">
        <f t="shared" si="4"/>
        <v>4.3888923634999064E-2</v>
      </c>
      <c r="O100" t="s">
        <v>4</v>
      </c>
      <c r="P100" t="s">
        <v>12</v>
      </c>
      <c r="Q100">
        <v>12458</v>
      </c>
      <c r="R100">
        <v>538.63</v>
      </c>
      <c r="S100" s="2">
        <f t="shared" si="5"/>
        <v>4.3235671857441003E-2</v>
      </c>
      <c r="U100" t="s">
        <v>3</v>
      </c>
      <c r="V100" t="s">
        <v>10</v>
      </c>
      <c r="W100">
        <v>17101</v>
      </c>
      <c r="X100">
        <v>314.44</v>
      </c>
      <c r="Y100" s="2">
        <f t="shared" si="6"/>
        <v>1.8387228817028242E-2</v>
      </c>
      <c r="AA100" t="s">
        <v>5</v>
      </c>
      <c r="AB100" t="s">
        <v>8</v>
      </c>
      <c r="AC100">
        <v>17788</v>
      </c>
      <c r="AD100">
        <v>401.5</v>
      </c>
      <c r="AE100" s="2">
        <f t="shared" si="7"/>
        <v>2.2571396447042952E-2</v>
      </c>
    </row>
    <row r="101" spans="9:31" x14ac:dyDescent="0.35">
      <c r="I101" t="s">
        <v>6</v>
      </c>
      <c r="J101" t="s">
        <v>12</v>
      </c>
      <c r="K101">
        <v>15411</v>
      </c>
      <c r="L101">
        <v>1718.92</v>
      </c>
      <c r="M101" s="2">
        <f t="shared" si="4"/>
        <v>0.11153851145285835</v>
      </c>
      <c r="O101" t="s">
        <v>4</v>
      </c>
      <c r="P101" t="s">
        <v>9</v>
      </c>
      <c r="Q101">
        <v>10510</v>
      </c>
      <c r="R101">
        <v>394.77</v>
      </c>
      <c r="S101" s="2">
        <f t="shared" si="5"/>
        <v>3.756137012369172E-2</v>
      </c>
      <c r="U101" t="s">
        <v>3</v>
      </c>
      <c r="V101" t="s">
        <v>7</v>
      </c>
      <c r="W101">
        <v>12239</v>
      </c>
      <c r="X101">
        <v>-170.78</v>
      </c>
      <c r="Y101" s="2">
        <f t="shared" si="6"/>
        <v>-1.3953754391698669E-2</v>
      </c>
      <c r="AA101" t="s">
        <v>5</v>
      </c>
      <c r="AB101" t="s">
        <v>12</v>
      </c>
      <c r="AC101">
        <v>19135</v>
      </c>
      <c r="AD101">
        <v>558.94000000000005</v>
      </c>
      <c r="AE101" s="2">
        <f t="shared" si="7"/>
        <v>2.9210347530702903E-2</v>
      </c>
    </row>
    <row r="102" spans="9:31" x14ac:dyDescent="0.35">
      <c r="I102" t="s">
        <v>6</v>
      </c>
      <c r="J102" t="s">
        <v>8</v>
      </c>
      <c r="K102">
        <v>18628</v>
      </c>
      <c r="L102">
        <v>922.93</v>
      </c>
      <c r="M102" s="2">
        <f t="shared" si="4"/>
        <v>4.9545308138286448E-2</v>
      </c>
      <c r="O102" t="s">
        <v>4</v>
      </c>
      <c r="P102" t="s">
        <v>11</v>
      </c>
      <c r="Q102">
        <v>12127</v>
      </c>
      <c r="R102">
        <v>2982.48</v>
      </c>
      <c r="S102" s="2">
        <f t="shared" si="5"/>
        <v>0.24593716500371074</v>
      </c>
      <c r="U102" t="s">
        <v>3</v>
      </c>
      <c r="V102" t="s">
        <v>10</v>
      </c>
      <c r="W102">
        <v>13266</v>
      </c>
      <c r="X102">
        <v>-21.4</v>
      </c>
      <c r="Y102" s="2">
        <f t="shared" si="6"/>
        <v>-1.6131463892657921E-3</v>
      </c>
      <c r="AA102" t="s">
        <v>5</v>
      </c>
      <c r="AB102" t="s">
        <v>10</v>
      </c>
      <c r="AC102">
        <v>12288</v>
      </c>
      <c r="AD102">
        <v>-427.29</v>
      </c>
      <c r="AE102" s="2">
        <f t="shared" si="7"/>
        <v>-3.4772949218750002E-2</v>
      </c>
    </row>
    <row r="103" spans="9:31" x14ac:dyDescent="0.35">
      <c r="I103" t="s">
        <v>6</v>
      </c>
      <c r="J103" t="s">
        <v>11</v>
      </c>
      <c r="K103">
        <v>10151</v>
      </c>
      <c r="L103">
        <v>7427.15</v>
      </c>
      <c r="M103" s="2">
        <f t="shared" si="4"/>
        <v>0.731666830854103</v>
      </c>
      <c r="O103" t="s">
        <v>4</v>
      </c>
      <c r="P103" t="s">
        <v>8</v>
      </c>
      <c r="Q103">
        <v>11313</v>
      </c>
      <c r="R103">
        <v>3852.88</v>
      </c>
      <c r="S103" s="2">
        <f t="shared" si="5"/>
        <v>0.34057102448510562</v>
      </c>
      <c r="U103" t="s">
        <v>3</v>
      </c>
      <c r="V103" t="s">
        <v>10</v>
      </c>
      <c r="W103">
        <v>12534</v>
      </c>
      <c r="X103">
        <v>481.14</v>
      </c>
      <c r="Y103" s="2">
        <f t="shared" si="6"/>
        <v>3.838678793681187E-2</v>
      </c>
      <c r="AA103" t="s">
        <v>5</v>
      </c>
      <c r="AB103" t="s">
        <v>12</v>
      </c>
      <c r="AC103">
        <v>17035</v>
      </c>
      <c r="AD103">
        <v>497.6</v>
      </c>
      <c r="AE103" s="2">
        <f t="shared" si="7"/>
        <v>2.9210449075432934E-2</v>
      </c>
    </row>
    <row r="104" spans="9:31" x14ac:dyDescent="0.35">
      <c r="I104" t="s">
        <v>6</v>
      </c>
      <c r="J104" t="s">
        <v>12</v>
      </c>
      <c r="K104">
        <v>14308</v>
      </c>
      <c r="L104">
        <v>6031.37</v>
      </c>
      <c r="M104" s="2">
        <f t="shared" si="4"/>
        <v>0.42153830025160749</v>
      </c>
      <c r="O104" t="s">
        <v>4</v>
      </c>
      <c r="P104" t="s">
        <v>10</v>
      </c>
      <c r="Q104">
        <v>15052</v>
      </c>
      <c r="R104">
        <v>106.82</v>
      </c>
      <c r="S104" s="2">
        <f t="shared" si="5"/>
        <v>7.0967313313845329E-3</v>
      </c>
      <c r="U104" t="s">
        <v>3</v>
      </c>
      <c r="V104" t="s">
        <v>9</v>
      </c>
      <c r="W104">
        <v>11613</v>
      </c>
      <c r="X104">
        <v>473.45</v>
      </c>
      <c r="Y104" s="2">
        <f t="shared" si="6"/>
        <v>4.0768965814173767E-2</v>
      </c>
      <c r="AA104" t="s">
        <v>5</v>
      </c>
      <c r="AB104" t="s">
        <v>12</v>
      </c>
      <c r="AC104">
        <v>10123</v>
      </c>
      <c r="AD104">
        <v>194.47</v>
      </c>
      <c r="AE104" s="2">
        <f t="shared" si="7"/>
        <v>1.9210708288056901E-2</v>
      </c>
    </row>
    <row r="105" spans="9:31" x14ac:dyDescent="0.35">
      <c r="I105" t="s">
        <v>6</v>
      </c>
      <c r="J105" t="s">
        <v>7</v>
      </c>
      <c r="K105">
        <v>18154</v>
      </c>
      <c r="L105">
        <v>424.97</v>
      </c>
      <c r="M105" s="2">
        <f t="shared" si="4"/>
        <v>2.3409166024016746E-2</v>
      </c>
      <c r="O105" t="s">
        <v>4</v>
      </c>
      <c r="P105" t="s">
        <v>7</v>
      </c>
      <c r="Q105">
        <v>17395</v>
      </c>
      <c r="R105">
        <v>952.58</v>
      </c>
      <c r="S105" s="2">
        <f t="shared" si="5"/>
        <v>5.4761713135958609E-2</v>
      </c>
      <c r="U105" t="s">
        <v>3</v>
      </c>
      <c r="V105" t="s">
        <v>7</v>
      </c>
      <c r="W105">
        <v>17099</v>
      </c>
      <c r="X105">
        <v>-238.59</v>
      </c>
      <c r="Y105" s="2">
        <f t="shared" si="6"/>
        <v>-1.3953447570033336E-2</v>
      </c>
      <c r="AA105" t="s">
        <v>5</v>
      </c>
      <c r="AB105" t="s">
        <v>12</v>
      </c>
      <c r="AC105">
        <v>15298</v>
      </c>
      <c r="AD105">
        <v>140.9</v>
      </c>
      <c r="AE105" s="2">
        <f t="shared" si="7"/>
        <v>9.2103542946790438E-3</v>
      </c>
    </row>
    <row r="106" spans="9:31" x14ac:dyDescent="0.35">
      <c r="I106" t="s">
        <v>6</v>
      </c>
      <c r="J106" t="s">
        <v>11</v>
      </c>
      <c r="K106">
        <v>12243</v>
      </c>
      <c r="L106">
        <v>387.69</v>
      </c>
      <c r="M106" s="2">
        <f t="shared" si="4"/>
        <v>3.1666258270031854E-2</v>
      </c>
      <c r="O106" t="s">
        <v>4</v>
      </c>
      <c r="P106" t="s">
        <v>7</v>
      </c>
      <c r="Q106">
        <v>13654</v>
      </c>
      <c r="R106">
        <v>1703.5</v>
      </c>
      <c r="S106" s="2">
        <f t="shared" si="5"/>
        <v>0.12476197451296324</v>
      </c>
      <c r="U106" t="s">
        <v>3</v>
      </c>
      <c r="V106" t="s">
        <v>12</v>
      </c>
      <c r="W106">
        <v>13101</v>
      </c>
      <c r="X106">
        <v>1765</v>
      </c>
      <c r="Y106" s="2">
        <f t="shared" si="6"/>
        <v>0.13472254026410196</v>
      </c>
      <c r="AA106" t="s">
        <v>5</v>
      </c>
      <c r="AB106" t="s">
        <v>10</v>
      </c>
      <c r="AC106">
        <v>15111</v>
      </c>
      <c r="AD106">
        <v>532.32000000000005</v>
      </c>
      <c r="AE106" s="2">
        <f t="shared" si="7"/>
        <v>3.5227317847925356E-2</v>
      </c>
    </row>
    <row r="107" spans="9:31" x14ac:dyDescent="0.35">
      <c r="I107" t="s">
        <v>6</v>
      </c>
      <c r="J107" t="s">
        <v>10</v>
      </c>
      <c r="K107">
        <v>18291</v>
      </c>
      <c r="L107">
        <v>1362.68</v>
      </c>
      <c r="M107" s="2">
        <f t="shared" si="4"/>
        <v>7.4500027335848235E-2</v>
      </c>
      <c r="O107" t="s">
        <v>4</v>
      </c>
      <c r="P107" t="s">
        <v>7</v>
      </c>
      <c r="Q107">
        <v>18491</v>
      </c>
      <c r="R107">
        <v>2676.79</v>
      </c>
      <c r="S107" s="2">
        <f t="shared" si="5"/>
        <v>0.1447617759991347</v>
      </c>
      <c r="U107" t="s">
        <v>3</v>
      </c>
      <c r="V107" t="s">
        <v>9</v>
      </c>
      <c r="W107">
        <v>19597</v>
      </c>
      <c r="X107">
        <v>211.04</v>
      </c>
      <c r="Y107" s="2">
        <f t="shared" si="6"/>
        <v>1.076899525437567E-2</v>
      </c>
      <c r="AA107" t="s">
        <v>5</v>
      </c>
      <c r="AB107" t="s">
        <v>10</v>
      </c>
      <c r="AC107">
        <v>15033</v>
      </c>
      <c r="AD107">
        <v>4287.82</v>
      </c>
      <c r="AE107" s="2">
        <f t="shared" si="7"/>
        <v>0.28522716689948779</v>
      </c>
    </row>
    <row r="108" spans="9:31" x14ac:dyDescent="0.35">
      <c r="I108" t="s">
        <v>6</v>
      </c>
      <c r="J108" t="s">
        <v>10</v>
      </c>
      <c r="K108">
        <v>16134</v>
      </c>
      <c r="L108">
        <v>556.62</v>
      </c>
      <c r="M108" s="2">
        <f t="shared" si="4"/>
        <v>3.4499814057270359E-2</v>
      </c>
      <c r="O108" t="s">
        <v>4</v>
      </c>
      <c r="P108" t="s">
        <v>9</v>
      </c>
      <c r="Q108">
        <v>11082</v>
      </c>
      <c r="R108">
        <v>748.71</v>
      </c>
      <c r="S108" s="2">
        <f t="shared" si="5"/>
        <v>6.7560909583107745E-2</v>
      </c>
      <c r="U108" t="s">
        <v>3</v>
      </c>
      <c r="V108" t="s">
        <v>12</v>
      </c>
      <c r="W108">
        <v>15245</v>
      </c>
      <c r="X108">
        <v>681.79</v>
      </c>
      <c r="Y108" s="2">
        <f t="shared" si="6"/>
        <v>4.4722204001311903E-2</v>
      </c>
      <c r="AA108" t="s">
        <v>5</v>
      </c>
      <c r="AB108" t="s">
        <v>8</v>
      </c>
      <c r="AC108">
        <v>18926</v>
      </c>
      <c r="AD108">
        <v>616.45000000000005</v>
      </c>
      <c r="AE108" s="2">
        <f t="shared" si="7"/>
        <v>3.2571594631723558E-2</v>
      </c>
    </row>
    <row r="109" spans="9:31" x14ac:dyDescent="0.35">
      <c r="I109" t="s">
        <v>6</v>
      </c>
      <c r="J109" t="s">
        <v>7</v>
      </c>
      <c r="K109">
        <v>12023</v>
      </c>
      <c r="L109">
        <v>161.22</v>
      </c>
      <c r="M109" s="2">
        <f t="shared" si="4"/>
        <v>1.3409298843882558E-2</v>
      </c>
      <c r="O109" t="s">
        <v>4</v>
      </c>
      <c r="P109" t="s">
        <v>9</v>
      </c>
      <c r="Q109">
        <v>12101</v>
      </c>
      <c r="R109">
        <v>212.51</v>
      </c>
      <c r="S109" s="2">
        <f t="shared" si="5"/>
        <v>1.7561358565407817E-2</v>
      </c>
      <c r="U109" t="s">
        <v>3</v>
      </c>
      <c r="V109" t="s">
        <v>8</v>
      </c>
      <c r="W109">
        <v>13419</v>
      </c>
      <c r="X109">
        <v>339.67</v>
      </c>
      <c r="Y109" s="2">
        <f t="shared" si="6"/>
        <v>2.5312616439377003E-2</v>
      </c>
      <c r="AA109" t="s">
        <v>5</v>
      </c>
      <c r="AB109" t="s">
        <v>7</v>
      </c>
      <c r="AC109">
        <v>15754</v>
      </c>
      <c r="AD109">
        <v>1641.04</v>
      </c>
      <c r="AE109" s="2">
        <f t="shared" si="7"/>
        <v>0.10416656087342897</v>
      </c>
    </row>
    <row r="110" spans="9:31" x14ac:dyDescent="0.35">
      <c r="I110" t="s">
        <v>6</v>
      </c>
      <c r="J110" t="s">
        <v>7</v>
      </c>
      <c r="K110">
        <v>14384</v>
      </c>
      <c r="L110">
        <v>480.56</v>
      </c>
      <c r="M110" s="2">
        <f t="shared" si="4"/>
        <v>3.3409343715239154E-2</v>
      </c>
      <c r="O110" t="s">
        <v>4</v>
      </c>
      <c r="P110" t="s">
        <v>9</v>
      </c>
      <c r="Q110">
        <v>12864</v>
      </c>
      <c r="R110">
        <v>1126.3800000000001</v>
      </c>
      <c r="S110" s="2">
        <f t="shared" si="5"/>
        <v>8.7560634328358214E-2</v>
      </c>
      <c r="U110" t="s">
        <v>3</v>
      </c>
      <c r="V110" t="s">
        <v>8</v>
      </c>
      <c r="W110">
        <v>17042</v>
      </c>
      <c r="X110">
        <v>1453.9</v>
      </c>
      <c r="Y110" s="2">
        <f t="shared" si="6"/>
        <v>8.5312756718694996E-2</v>
      </c>
      <c r="AA110" t="s">
        <v>5</v>
      </c>
      <c r="AB110" t="s">
        <v>11</v>
      </c>
      <c r="AC110">
        <v>19625</v>
      </c>
      <c r="AD110">
        <v>1314.28</v>
      </c>
      <c r="AE110" s="2">
        <f t="shared" si="7"/>
        <v>6.6969681528662423E-2</v>
      </c>
    </row>
    <row r="111" spans="9:31" x14ac:dyDescent="0.35">
      <c r="I111" t="s">
        <v>6</v>
      </c>
      <c r="J111" t="s">
        <v>10</v>
      </c>
      <c r="K111">
        <v>11567</v>
      </c>
      <c r="L111">
        <v>399.06</v>
      </c>
      <c r="M111" s="2">
        <f t="shared" si="4"/>
        <v>3.4499870320740034E-2</v>
      </c>
      <c r="O111" t="s">
        <v>4</v>
      </c>
      <c r="P111" t="s">
        <v>11</v>
      </c>
      <c r="Q111">
        <v>11657</v>
      </c>
      <c r="R111">
        <v>2866.89</v>
      </c>
      <c r="S111" s="2">
        <f t="shared" si="5"/>
        <v>0.24593720511280776</v>
      </c>
      <c r="U111" t="s">
        <v>3</v>
      </c>
      <c r="V111" t="s">
        <v>9</v>
      </c>
      <c r="W111">
        <v>16409</v>
      </c>
      <c r="X111">
        <v>12.62</v>
      </c>
      <c r="Y111" s="2">
        <f t="shared" si="6"/>
        <v>7.6909013346334329E-4</v>
      </c>
      <c r="AA111" t="s">
        <v>5</v>
      </c>
      <c r="AB111" t="s">
        <v>11</v>
      </c>
      <c r="AC111">
        <v>10036</v>
      </c>
      <c r="AD111">
        <v>1173.9100000000001</v>
      </c>
      <c r="AE111" s="2">
        <f t="shared" si="7"/>
        <v>0.11696990833001196</v>
      </c>
    </row>
    <row r="112" spans="9:31" x14ac:dyDescent="0.35">
      <c r="I112" t="s">
        <v>6</v>
      </c>
      <c r="J112" t="s">
        <v>10</v>
      </c>
      <c r="K112">
        <v>14166</v>
      </c>
      <c r="L112">
        <v>347.07</v>
      </c>
      <c r="M112" s="2">
        <f t="shared" si="4"/>
        <v>2.4500211774671748E-2</v>
      </c>
      <c r="O112" t="s">
        <v>4</v>
      </c>
      <c r="P112" t="s">
        <v>9</v>
      </c>
      <c r="Q112">
        <v>16527</v>
      </c>
      <c r="R112">
        <v>455.5</v>
      </c>
      <c r="S112" s="2">
        <f t="shared" si="5"/>
        <v>2.7560960851939251E-2</v>
      </c>
      <c r="U112" t="s">
        <v>3</v>
      </c>
      <c r="V112" t="s">
        <v>10</v>
      </c>
      <c r="W112">
        <v>15543</v>
      </c>
      <c r="X112">
        <v>907.51</v>
      </c>
      <c r="Y112" s="2">
        <f t="shared" si="6"/>
        <v>5.8387055266036159E-2</v>
      </c>
      <c r="AA112" t="s">
        <v>5</v>
      </c>
      <c r="AB112" t="s">
        <v>12</v>
      </c>
      <c r="AC112">
        <v>11029</v>
      </c>
      <c r="AD112">
        <v>653.03</v>
      </c>
      <c r="AE112" s="2">
        <f t="shared" si="7"/>
        <v>5.9210263849850391E-2</v>
      </c>
    </row>
    <row r="113" spans="9:31" x14ac:dyDescent="0.35">
      <c r="I113" t="s">
        <v>6</v>
      </c>
      <c r="J113" t="s">
        <v>12</v>
      </c>
      <c r="K113">
        <v>18111</v>
      </c>
      <c r="L113">
        <v>933.41</v>
      </c>
      <c r="M113" s="2">
        <f t="shared" si="4"/>
        <v>5.1538291645961014E-2</v>
      </c>
      <c r="O113" t="s">
        <v>4</v>
      </c>
      <c r="P113" t="s">
        <v>8</v>
      </c>
      <c r="Q113">
        <v>16743</v>
      </c>
      <c r="R113">
        <v>8883.36</v>
      </c>
      <c r="S113" s="2">
        <f t="shared" si="5"/>
        <v>0.5305715821537359</v>
      </c>
      <c r="U113" t="s">
        <v>3</v>
      </c>
      <c r="V113" t="s">
        <v>7</v>
      </c>
      <c r="W113">
        <v>14399</v>
      </c>
      <c r="X113">
        <v>807.01</v>
      </c>
      <c r="Y113" s="2">
        <f t="shared" si="6"/>
        <v>5.6046253212028614E-2</v>
      </c>
      <c r="AA113" t="s">
        <v>5</v>
      </c>
      <c r="AB113" t="s">
        <v>10</v>
      </c>
      <c r="AC113">
        <v>17338</v>
      </c>
      <c r="AD113">
        <v>5292.03</v>
      </c>
      <c r="AE113" s="2">
        <f t="shared" si="7"/>
        <v>0.30522724651055483</v>
      </c>
    </row>
    <row r="114" spans="9:31" x14ac:dyDescent="0.35">
      <c r="I114" t="s">
        <v>6</v>
      </c>
      <c r="J114" t="s">
        <v>7</v>
      </c>
      <c r="K114">
        <v>11050</v>
      </c>
      <c r="L114">
        <v>2579.17</v>
      </c>
      <c r="M114" s="2">
        <f t="shared" si="4"/>
        <v>0.23340904977375565</v>
      </c>
      <c r="O114" t="s">
        <v>4</v>
      </c>
      <c r="P114" t="s">
        <v>8</v>
      </c>
      <c r="Q114">
        <v>17014</v>
      </c>
      <c r="R114">
        <v>4773.6400000000003</v>
      </c>
      <c r="S114" s="2">
        <f t="shared" si="5"/>
        <v>0.28057129422828259</v>
      </c>
      <c r="U114" t="s">
        <v>3</v>
      </c>
      <c r="V114" t="s">
        <v>10</v>
      </c>
      <c r="W114">
        <v>16335</v>
      </c>
      <c r="X114">
        <v>1117.0999999999999</v>
      </c>
      <c r="Y114" s="2">
        <f t="shared" si="6"/>
        <v>6.8386899295990206E-2</v>
      </c>
      <c r="AA114" t="s">
        <v>5</v>
      </c>
      <c r="AB114" t="s">
        <v>9</v>
      </c>
      <c r="AC114">
        <v>19752</v>
      </c>
      <c r="AD114">
        <v>-273.98</v>
      </c>
      <c r="AE114" s="2">
        <f t="shared" si="7"/>
        <v>-1.3871000405022278E-2</v>
      </c>
    </row>
    <row r="115" spans="9:31" x14ac:dyDescent="0.35">
      <c r="I115" t="s">
        <v>6</v>
      </c>
      <c r="J115" t="s">
        <v>11</v>
      </c>
      <c r="K115">
        <v>13032</v>
      </c>
      <c r="L115">
        <v>4452.6000000000004</v>
      </c>
      <c r="M115" s="2">
        <f t="shared" si="4"/>
        <v>0.34166666666666667</v>
      </c>
      <c r="O115" t="s">
        <v>4</v>
      </c>
      <c r="P115" t="s">
        <v>12</v>
      </c>
      <c r="Q115">
        <v>12488</v>
      </c>
      <c r="R115">
        <v>5909.76</v>
      </c>
      <c r="S115" s="2">
        <f t="shared" si="5"/>
        <v>0.47323510570147342</v>
      </c>
      <c r="U115" t="s">
        <v>3</v>
      </c>
      <c r="V115" t="s">
        <v>9</v>
      </c>
      <c r="W115">
        <v>10005</v>
      </c>
      <c r="X115">
        <v>2508.9499999999998</v>
      </c>
      <c r="Y115" s="2">
        <f t="shared" si="6"/>
        <v>0.25076961519240376</v>
      </c>
      <c r="AA115" t="s">
        <v>5</v>
      </c>
      <c r="AB115" t="s">
        <v>11</v>
      </c>
      <c r="AC115">
        <v>19065</v>
      </c>
      <c r="AD115">
        <v>704.83</v>
      </c>
      <c r="AE115" s="2">
        <f t="shared" si="7"/>
        <v>3.696984002098086E-2</v>
      </c>
    </row>
    <row r="116" spans="9:31" x14ac:dyDescent="0.35">
      <c r="I116" t="s">
        <v>6</v>
      </c>
      <c r="J116" t="s">
        <v>10</v>
      </c>
      <c r="K116">
        <v>12190</v>
      </c>
      <c r="L116">
        <v>1639.56</v>
      </c>
      <c r="M116" s="2">
        <f t="shared" si="4"/>
        <v>0.13450041017227235</v>
      </c>
      <c r="O116" t="s">
        <v>4</v>
      </c>
      <c r="P116" t="s">
        <v>10</v>
      </c>
      <c r="Q116">
        <v>12199</v>
      </c>
      <c r="R116">
        <v>1306.47</v>
      </c>
      <c r="S116" s="2">
        <f t="shared" si="5"/>
        <v>0.10709648331830478</v>
      </c>
      <c r="U116" t="s">
        <v>3</v>
      </c>
      <c r="V116" t="s">
        <v>7</v>
      </c>
      <c r="W116">
        <v>14342</v>
      </c>
      <c r="X116">
        <v>947.24</v>
      </c>
      <c r="Y116" s="2">
        <f t="shared" si="6"/>
        <v>6.6046576488634781E-2</v>
      </c>
      <c r="AA116" t="s">
        <v>5</v>
      </c>
      <c r="AB116" t="s">
        <v>8</v>
      </c>
      <c r="AC116">
        <v>18640</v>
      </c>
      <c r="AD116">
        <v>1166.33</v>
      </c>
      <c r="AE116" s="2">
        <f t="shared" si="7"/>
        <v>6.2571351931330468E-2</v>
      </c>
    </row>
    <row r="117" spans="9:31" x14ac:dyDescent="0.35">
      <c r="I117" t="s">
        <v>6</v>
      </c>
      <c r="J117" t="s">
        <v>12</v>
      </c>
      <c r="K117">
        <v>16733</v>
      </c>
      <c r="L117">
        <v>4878.3100000000004</v>
      </c>
      <c r="M117" s="2">
        <f t="shared" si="4"/>
        <v>0.2915382776549334</v>
      </c>
      <c r="O117" t="s">
        <v>4</v>
      </c>
      <c r="P117" t="s">
        <v>10</v>
      </c>
      <c r="Q117">
        <v>11279</v>
      </c>
      <c r="R117">
        <v>756.78</v>
      </c>
      <c r="S117" s="2">
        <f t="shared" si="5"/>
        <v>6.7096373792002839E-2</v>
      </c>
      <c r="U117" t="s">
        <v>3</v>
      </c>
      <c r="V117" t="s">
        <v>12</v>
      </c>
      <c r="W117">
        <v>14282</v>
      </c>
      <c r="X117">
        <v>353.08</v>
      </c>
      <c r="Y117" s="2">
        <f t="shared" si="6"/>
        <v>2.4722027727209075E-2</v>
      </c>
      <c r="AA117" t="s">
        <v>5</v>
      </c>
      <c r="AB117" t="s">
        <v>8</v>
      </c>
      <c r="AC117">
        <v>16485</v>
      </c>
      <c r="AD117">
        <v>2020.59</v>
      </c>
      <c r="AE117" s="2">
        <f t="shared" si="7"/>
        <v>0.12257142857142857</v>
      </c>
    </row>
    <row r="118" spans="9:31" x14ac:dyDescent="0.35">
      <c r="I118" t="s">
        <v>6</v>
      </c>
      <c r="J118" t="s">
        <v>12</v>
      </c>
      <c r="K118">
        <v>15185</v>
      </c>
      <c r="L118">
        <v>2908.51</v>
      </c>
      <c r="M118" s="2">
        <f t="shared" si="4"/>
        <v>0.19153836022390519</v>
      </c>
      <c r="O118" t="s">
        <v>4</v>
      </c>
      <c r="P118" t="s">
        <v>12</v>
      </c>
      <c r="Q118">
        <v>12044</v>
      </c>
      <c r="R118">
        <v>520.73</v>
      </c>
      <c r="S118" s="2">
        <f t="shared" si="5"/>
        <v>4.3235636001328466E-2</v>
      </c>
      <c r="U118" t="s">
        <v>3</v>
      </c>
      <c r="V118" t="s">
        <v>10</v>
      </c>
      <c r="W118">
        <v>16533</v>
      </c>
      <c r="X118">
        <v>2122.62</v>
      </c>
      <c r="Y118" s="2">
        <f t="shared" si="6"/>
        <v>0.12838686263835963</v>
      </c>
      <c r="AA118" t="s">
        <v>5</v>
      </c>
      <c r="AB118" t="s">
        <v>7</v>
      </c>
      <c r="AC118">
        <v>18205</v>
      </c>
      <c r="AD118">
        <v>2078.4</v>
      </c>
      <c r="AE118" s="2">
        <f t="shared" si="7"/>
        <v>0.11416643779181544</v>
      </c>
    </row>
    <row r="119" spans="9:31" x14ac:dyDescent="0.35">
      <c r="I119" t="s">
        <v>6</v>
      </c>
      <c r="J119" t="s">
        <v>7</v>
      </c>
      <c r="K119">
        <v>14287</v>
      </c>
      <c r="L119">
        <v>477.32</v>
      </c>
      <c r="M119" s="2">
        <f t="shared" si="4"/>
        <v>3.3409393154616086E-2</v>
      </c>
      <c r="O119" t="s">
        <v>4</v>
      </c>
      <c r="P119" t="s">
        <v>9</v>
      </c>
      <c r="Q119">
        <v>19945</v>
      </c>
      <c r="R119">
        <v>1945.85</v>
      </c>
      <c r="S119" s="2">
        <f t="shared" si="5"/>
        <v>9.7560792178490841E-2</v>
      </c>
      <c r="U119" t="s">
        <v>3</v>
      </c>
      <c r="V119" t="s">
        <v>7</v>
      </c>
      <c r="W119">
        <v>18393</v>
      </c>
      <c r="X119">
        <v>5077.32</v>
      </c>
      <c r="Y119" s="2">
        <f t="shared" si="6"/>
        <v>0.27604632197031476</v>
      </c>
      <c r="AA119" t="s">
        <v>5</v>
      </c>
      <c r="AB119" t="s">
        <v>10</v>
      </c>
      <c r="AC119">
        <v>18995</v>
      </c>
      <c r="AD119">
        <v>9216.89</v>
      </c>
      <c r="AE119" s="2">
        <f t="shared" si="7"/>
        <v>0.48522716504343244</v>
      </c>
    </row>
    <row r="120" spans="9:31" x14ac:dyDescent="0.35">
      <c r="I120" t="s">
        <v>6</v>
      </c>
      <c r="J120" t="s">
        <v>9</v>
      </c>
      <c r="K120">
        <v>12156</v>
      </c>
      <c r="L120">
        <v>47.27</v>
      </c>
      <c r="M120" s="2">
        <f t="shared" si="4"/>
        <v>3.8886146758802241E-3</v>
      </c>
      <c r="O120" t="s">
        <v>4</v>
      </c>
      <c r="P120" t="s">
        <v>11</v>
      </c>
      <c r="Q120">
        <v>16045</v>
      </c>
      <c r="R120">
        <v>737.07</v>
      </c>
      <c r="S120" s="2">
        <f t="shared" si="5"/>
        <v>4.5937675288251795E-2</v>
      </c>
      <c r="U120" t="s">
        <v>3</v>
      </c>
      <c r="V120" t="s">
        <v>11</v>
      </c>
      <c r="W120">
        <v>19118</v>
      </c>
      <c r="X120">
        <v>532.99</v>
      </c>
      <c r="Y120" s="2">
        <f t="shared" si="6"/>
        <v>2.7878962234543364E-2</v>
      </c>
      <c r="AA120" t="s">
        <v>5</v>
      </c>
      <c r="AB120" t="s">
        <v>11</v>
      </c>
      <c r="AC120">
        <v>13937</v>
      </c>
      <c r="AD120">
        <v>933.36</v>
      </c>
      <c r="AE120" s="2">
        <f t="shared" si="7"/>
        <v>6.6969936141206859E-2</v>
      </c>
    </row>
    <row r="121" spans="9:31" x14ac:dyDescent="0.35">
      <c r="I121" t="s">
        <v>6</v>
      </c>
      <c r="J121" t="s">
        <v>7</v>
      </c>
      <c r="K121">
        <v>12445</v>
      </c>
      <c r="L121">
        <v>291.33</v>
      </c>
      <c r="M121" s="2">
        <f t="shared" si="4"/>
        <v>2.3409401366010444E-2</v>
      </c>
      <c r="O121" t="s">
        <v>4</v>
      </c>
      <c r="P121" t="s">
        <v>8</v>
      </c>
      <c r="Q121">
        <v>17356</v>
      </c>
      <c r="R121">
        <v>1051.28</v>
      </c>
      <c r="S121" s="2">
        <f t="shared" si="5"/>
        <v>6.0571560267342707E-2</v>
      </c>
      <c r="U121" t="s">
        <v>3</v>
      </c>
      <c r="V121" t="s">
        <v>7</v>
      </c>
      <c r="W121">
        <v>10378</v>
      </c>
      <c r="X121">
        <v>166.53</v>
      </c>
      <c r="Y121" s="2">
        <f t="shared" si="6"/>
        <v>1.6046444401618808E-2</v>
      </c>
      <c r="AA121" t="s">
        <v>5</v>
      </c>
      <c r="AB121" t="s">
        <v>11</v>
      </c>
      <c r="AC121">
        <v>12321</v>
      </c>
      <c r="AD121">
        <v>1071.55</v>
      </c>
      <c r="AE121" s="2">
        <f t="shared" si="7"/>
        <v>8.6969401834266699E-2</v>
      </c>
    </row>
    <row r="122" spans="9:31" x14ac:dyDescent="0.35">
      <c r="I122" t="s">
        <v>6</v>
      </c>
      <c r="J122" t="s">
        <v>7</v>
      </c>
      <c r="K122">
        <v>12333</v>
      </c>
      <c r="L122">
        <v>782.02</v>
      </c>
      <c r="M122" s="2">
        <f t="shared" si="4"/>
        <v>6.3408740776777744E-2</v>
      </c>
      <c r="O122" t="s">
        <v>4</v>
      </c>
      <c r="P122" t="s">
        <v>8</v>
      </c>
      <c r="Q122">
        <v>10535</v>
      </c>
      <c r="R122">
        <v>848.82</v>
      </c>
      <c r="S122" s="2">
        <f t="shared" si="5"/>
        <v>8.0571428571428572E-2</v>
      </c>
      <c r="U122" t="s">
        <v>3</v>
      </c>
      <c r="V122" t="s">
        <v>7</v>
      </c>
      <c r="W122">
        <v>17237</v>
      </c>
      <c r="X122">
        <v>1138.44</v>
      </c>
      <c r="Y122" s="2">
        <f t="shared" si="6"/>
        <v>6.6046295759122825E-2</v>
      </c>
      <c r="AA122" t="s">
        <v>5</v>
      </c>
      <c r="AB122" t="s">
        <v>11</v>
      </c>
      <c r="AC122">
        <v>17350</v>
      </c>
      <c r="AD122">
        <v>1161.92</v>
      </c>
      <c r="AE122" s="2">
        <f t="shared" si="7"/>
        <v>6.6969452449567729E-2</v>
      </c>
    </row>
    <row r="123" spans="9:31" x14ac:dyDescent="0.35">
      <c r="I123" t="s">
        <v>6</v>
      </c>
      <c r="J123" t="s">
        <v>8</v>
      </c>
      <c r="K123">
        <v>15108</v>
      </c>
      <c r="L123">
        <v>3316.89</v>
      </c>
      <c r="M123" s="2">
        <f t="shared" si="4"/>
        <v>0.21954527402700555</v>
      </c>
      <c r="O123" t="s">
        <v>4</v>
      </c>
      <c r="P123" t="s">
        <v>8</v>
      </c>
      <c r="Q123">
        <v>13444</v>
      </c>
      <c r="R123">
        <v>1217.6400000000001</v>
      </c>
      <c r="S123" s="2">
        <f t="shared" si="5"/>
        <v>9.0571258554001791E-2</v>
      </c>
      <c r="U123" t="s">
        <v>3</v>
      </c>
      <c r="V123" t="s">
        <v>9</v>
      </c>
      <c r="W123">
        <v>11345</v>
      </c>
      <c r="X123">
        <v>235.63</v>
      </c>
      <c r="Y123" s="2">
        <f t="shared" si="6"/>
        <v>2.0769501983252534E-2</v>
      </c>
      <c r="AA123" t="s">
        <v>5</v>
      </c>
      <c r="AB123" t="s">
        <v>9</v>
      </c>
      <c r="AC123">
        <v>14714</v>
      </c>
      <c r="AD123">
        <v>2444.42</v>
      </c>
      <c r="AE123" s="2">
        <f t="shared" si="7"/>
        <v>0.1661288568710072</v>
      </c>
    </row>
    <row r="124" spans="9:31" x14ac:dyDescent="0.35">
      <c r="I124" t="s">
        <v>6</v>
      </c>
      <c r="J124" t="s">
        <v>10</v>
      </c>
      <c r="K124">
        <v>15736</v>
      </c>
      <c r="L124">
        <v>700.25</v>
      </c>
      <c r="M124" s="2">
        <f t="shared" si="4"/>
        <v>4.4499872902897815E-2</v>
      </c>
      <c r="O124" t="s">
        <v>4</v>
      </c>
      <c r="P124" t="s">
        <v>12</v>
      </c>
      <c r="Q124">
        <v>11505</v>
      </c>
      <c r="R124">
        <v>-192.88</v>
      </c>
      <c r="S124" s="2">
        <f t="shared" si="5"/>
        <v>-1.6764884832681442E-2</v>
      </c>
      <c r="U124" t="s">
        <v>3</v>
      </c>
      <c r="V124" t="s">
        <v>9</v>
      </c>
      <c r="W124">
        <v>18056</v>
      </c>
      <c r="X124">
        <v>1638.93</v>
      </c>
      <c r="Y124" s="2">
        <f t="shared" si="6"/>
        <v>9.0769273371732392E-2</v>
      </c>
      <c r="AA124" t="s">
        <v>5</v>
      </c>
      <c r="AB124" t="s">
        <v>7</v>
      </c>
      <c r="AC124">
        <v>10236</v>
      </c>
      <c r="AD124">
        <v>145.01</v>
      </c>
      <c r="AE124" s="2">
        <f t="shared" si="7"/>
        <v>1.4166666666666666E-2</v>
      </c>
    </row>
    <row r="125" spans="9:31" x14ac:dyDescent="0.35">
      <c r="I125" t="s">
        <v>6</v>
      </c>
      <c r="J125" t="s">
        <v>7</v>
      </c>
      <c r="K125">
        <v>18805</v>
      </c>
      <c r="L125">
        <v>1568.51</v>
      </c>
      <c r="M125" s="2">
        <f t="shared" si="4"/>
        <v>8.3409199680935922E-2</v>
      </c>
      <c r="O125" t="s">
        <v>4</v>
      </c>
      <c r="P125" t="s">
        <v>11</v>
      </c>
      <c r="Q125">
        <v>19437</v>
      </c>
      <c r="R125">
        <v>7501.47</v>
      </c>
      <c r="S125" s="2">
        <f t="shared" si="5"/>
        <v>0.38593764469825592</v>
      </c>
      <c r="U125" t="s">
        <v>3</v>
      </c>
      <c r="V125" t="s">
        <v>7</v>
      </c>
      <c r="W125">
        <v>14396</v>
      </c>
      <c r="X125">
        <v>3110.21</v>
      </c>
      <c r="Y125" s="2">
        <f t="shared" si="6"/>
        <v>0.21604681856071131</v>
      </c>
      <c r="AA125" t="s">
        <v>5</v>
      </c>
      <c r="AB125" t="s">
        <v>12</v>
      </c>
      <c r="AC125">
        <v>11994</v>
      </c>
      <c r="AD125">
        <v>950.05</v>
      </c>
      <c r="AE125" s="2">
        <f t="shared" si="7"/>
        <v>7.9210438552609633E-2</v>
      </c>
    </row>
    <row r="126" spans="9:31" x14ac:dyDescent="0.35">
      <c r="I126" t="s">
        <v>6</v>
      </c>
      <c r="J126" t="s">
        <v>9</v>
      </c>
      <c r="K126">
        <v>19737</v>
      </c>
      <c r="L126">
        <v>2050.46</v>
      </c>
      <c r="M126" s="2">
        <f t="shared" si="4"/>
        <v>0.10388914222019557</v>
      </c>
      <c r="O126" t="s">
        <v>4</v>
      </c>
      <c r="P126" t="s">
        <v>11</v>
      </c>
      <c r="Q126">
        <v>15175</v>
      </c>
      <c r="R126">
        <v>2821.6</v>
      </c>
      <c r="S126" s="2">
        <f t="shared" si="5"/>
        <v>0.18593739703459636</v>
      </c>
      <c r="U126" t="s">
        <v>3</v>
      </c>
      <c r="V126" t="s">
        <v>11</v>
      </c>
      <c r="W126">
        <v>10830</v>
      </c>
      <c r="X126">
        <v>85.33</v>
      </c>
      <c r="Y126" s="2">
        <f t="shared" si="6"/>
        <v>7.8790397045244692E-3</v>
      </c>
      <c r="AA126" t="s">
        <v>5</v>
      </c>
      <c r="AB126" t="s">
        <v>8</v>
      </c>
      <c r="AC126">
        <v>12123</v>
      </c>
      <c r="AD126">
        <v>1001.01</v>
      </c>
      <c r="AE126" s="2">
        <f t="shared" si="7"/>
        <v>8.2571145756000983E-2</v>
      </c>
    </row>
    <row r="127" spans="9:31" x14ac:dyDescent="0.35">
      <c r="I127" t="s">
        <v>6</v>
      </c>
      <c r="J127" t="s">
        <v>7</v>
      </c>
      <c r="K127">
        <v>15902</v>
      </c>
      <c r="L127">
        <v>2439.5100000000002</v>
      </c>
      <c r="M127" s="2">
        <f t="shared" si="4"/>
        <v>0.15340900515658409</v>
      </c>
      <c r="O127" t="s">
        <v>4</v>
      </c>
      <c r="P127" t="s">
        <v>11</v>
      </c>
      <c r="Q127">
        <v>12786</v>
      </c>
      <c r="R127">
        <v>1993.82</v>
      </c>
      <c r="S127" s="2">
        <f t="shared" si="5"/>
        <v>0.15593774440794619</v>
      </c>
      <c r="U127" t="s">
        <v>3</v>
      </c>
      <c r="V127" t="s">
        <v>12</v>
      </c>
      <c r="W127">
        <v>10987</v>
      </c>
      <c r="X127">
        <v>-57.99</v>
      </c>
      <c r="Y127" s="2">
        <f t="shared" si="6"/>
        <v>-5.2780558842268135E-3</v>
      </c>
      <c r="AA127" t="s">
        <v>5</v>
      </c>
      <c r="AB127" t="s">
        <v>11</v>
      </c>
      <c r="AC127">
        <v>14232</v>
      </c>
      <c r="AD127">
        <v>2233.9899999999998</v>
      </c>
      <c r="AE127" s="2">
        <f t="shared" si="7"/>
        <v>0.15696950534007867</v>
      </c>
    </row>
    <row r="128" spans="9:31" x14ac:dyDescent="0.35">
      <c r="I128" t="s">
        <v>6</v>
      </c>
      <c r="J128" t="s">
        <v>9</v>
      </c>
      <c r="K128">
        <v>18170</v>
      </c>
      <c r="L128">
        <v>434.06</v>
      </c>
      <c r="M128" s="2">
        <f t="shared" si="4"/>
        <v>2.3888827738029719E-2</v>
      </c>
      <c r="O128" t="s">
        <v>4</v>
      </c>
      <c r="P128" t="s">
        <v>12</v>
      </c>
      <c r="Q128">
        <v>19978</v>
      </c>
      <c r="R128">
        <v>-334.93</v>
      </c>
      <c r="S128" s="2">
        <f t="shared" si="5"/>
        <v>-1.6764941435579137E-2</v>
      </c>
      <c r="U128" t="s">
        <v>3</v>
      </c>
      <c r="V128" t="s">
        <v>8</v>
      </c>
      <c r="W128">
        <v>13907</v>
      </c>
      <c r="X128">
        <v>7444.59</v>
      </c>
      <c r="Y128" s="2">
        <f t="shared" si="6"/>
        <v>0.5353124325879054</v>
      </c>
      <c r="AA128" t="s">
        <v>5</v>
      </c>
      <c r="AB128" t="s">
        <v>11</v>
      </c>
      <c r="AC128">
        <v>12151</v>
      </c>
      <c r="AD128">
        <v>935.26</v>
      </c>
      <c r="AE128" s="2">
        <f t="shared" si="7"/>
        <v>7.6969796724549414E-2</v>
      </c>
    </row>
    <row r="129" spans="9:31" x14ac:dyDescent="0.35">
      <c r="I129" t="s">
        <v>6</v>
      </c>
      <c r="J129" t="s">
        <v>10</v>
      </c>
      <c r="K129">
        <v>14633</v>
      </c>
      <c r="L129">
        <v>65.849999999999994</v>
      </c>
      <c r="M129" s="2">
        <f t="shared" si="4"/>
        <v>4.5001025080297951E-3</v>
      </c>
      <c r="O129" t="s">
        <v>4</v>
      </c>
      <c r="P129" t="s">
        <v>9</v>
      </c>
      <c r="Q129">
        <v>13419</v>
      </c>
      <c r="R129">
        <v>2785.26</v>
      </c>
      <c r="S129" s="2">
        <f t="shared" si="5"/>
        <v>0.20756092108204785</v>
      </c>
      <c r="U129" t="s">
        <v>3</v>
      </c>
      <c r="V129" t="s">
        <v>9</v>
      </c>
      <c r="W129">
        <v>16297</v>
      </c>
      <c r="X129">
        <v>12.54</v>
      </c>
      <c r="Y129" s="2">
        <f t="shared" si="6"/>
        <v>7.6946677302571018E-4</v>
      </c>
      <c r="AA129" t="s">
        <v>5</v>
      </c>
      <c r="AB129" t="s">
        <v>9</v>
      </c>
      <c r="AC129">
        <v>14777</v>
      </c>
      <c r="AD129">
        <v>1420.5</v>
      </c>
      <c r="AE129" s="2">
        <f t="shared" si="7"/>
        <v>9.6129119577722133E-2</v>
      </c>
    </row>
    <row r="130" spans="9:31" x14ac:dyDescent="0.35">
      <c r="I130" t="s">
        <v>6</v>
      </c>
      <c r="J130" t="s">
        <v>7</v>
      </c>
      <c r="K130">
        <v>12585</v>
      </c>
      <c r="L130">
        <v>294.60000000000002</v>
      </c>
      <c r="M130" s="2">
        <f t="shared" si="4"/>
        <v>2.3408820023837904E-2</v>
      </c>
      <c r="O130" t="s">
        <v>4</v>
      </c>
      <c r="P130" t="s">
        <v>8</v>
      </c>
      <c r="Q130">
        <v>15003</v>
      </c>
      <c r="R130">
        <v>-291.49</v>
      </c>
      <c r="S130" s="2">
        <f t="shared" si="5"/>
        <v>-1.9428780910484569E-2</v>
      </c>
      <c r="U130" t="s">
        <v>3</v>
      </c>
      <c r="V130" t="s">
        <v>10</v>
      </c>
      <c r="W130">
        <v>17457</v>
      </c>
      <c r="X130">
        <v>320.98</v>
      </c>
      <c r="Y130" s="2">
        <f t="shared" si="6"/>
        <v>1.8386893509766855E-2</v>
      </c>
      <c r="AA130" t="s">
        <v>5</v>
      </c>
      <c r="AB130" t="s">
        <v>8</v>
      </c>
      <c r="AC130">
        <v>14779</v>
      </c>
      <c r="AD130">
        <v>333.58</v>
      </c>
      <c r="AE130" s="2">
        <f t="shared" si="7"/>
        <v>2.2571215914473239E-2</v>
      </c>
    </row>
    <row r="131" spans="9:31" x14ac:dyDescent="0.35">
      <c r="I131" t="s">
        <v>6</v>
      </c>
      <c r="J131" t="s">
        <v>11</v>
      </c>
      <c r="K131">
        <v>13639</v>
      </c>
      <c r="L131">
        <v>4387.21</v>
      </c>
      <c r="M131" s="2">
        <f t="shared" ref="M131:M194" si="8">L131/K131</f>
        <v>0.32166654446806953</v>
      </c>
      <c r="O131" t="s">
        <v>4</v>
      </c>
      <c r="P131" t="s">
        <v>11</v>
      </c>
      <c r="Q131">
        <v>12148</v>
      </c>
      <c r="R131">
        <v>72.13</v>
      </c>
      <c r="S131" s="2">
        <f t="shared" ref="S131:S194" si="9">R131/Q131</f>
        <v>5.9376028975963117E-3</v>
      </c>
      <c r="U131" t="s">
        <v>3</v>
      </c>
      <c r="V131" t="s">
        <v>8</v>
      </c>
      <c r="W131">
        <v>18377</v>
      </c>
      <c r="X131">
        <v>1567.79</v>
      </c>
      <c r="Y131" s="2">
        <f t="shared" ref="Y131:Y194" si="10">X131/W131</f>
        <v>8.531261903466289E-2</v>
      </c>
      <c r="AA131" t="s">
        <v>5</v>
      </c>
      <c r="AB131" t="s">
        <v>12</v>
      </c>
      <c r="AC131">
        <v>12794</v>
      </c>
      <c r="AD131">
        <v>4083.98</v>
      </c>
      <c r="AE131" s="2">
        <f t="shared" ref="AE131:AE194" si="11">AD131/AC131</f>
        <v>0.31921056745349385</v>
      </c>
    </row>
    <row r="132" spans="9:31" x14ac:dyDescent="0.35">
      <c r="I132" t="s">
        <v>6</v>
      </c>
      <c r="J132" t="s">
        <v>7</v>
      </c>
      <c r="K132">
        <v>19567</v>
      </c>
      <c r="L132">
        <v>1632.07</v>
      </c>
      <c r="M132" s="2">
        <f t="shared" si="8"/>
        <v>8.3409311596054581E-2</v>
      </c>
      <c r="O132" t="s">
        <v>4</v>
      </c>
      <c r="P132" t="s">
        <v>12</v>
      </c>
      <c r="Q132">
        <v>12085</v>
      </c>
      <c r="R132">
        <v>1851.85</v>
      </c>
      <c r="S132" s="2">
        <f t="shared" si="9"/>
        <v>0.15323541580471658</v>
      </c>
      <c r="U132" t="s">
        <v>3</v>
      </c>
      <c r="V132" t="s">
        <v>12</v>
      </c>
      <c r="W132">
        <v>11390</v>
      </c>
      <c r="X132">
        <v>1306.69</v>
      </c>
      <c r="Y132" s="2">
        <f t="shared" si="10"/>
        <v>0.11472256365232661</v>
      </c>
      <c r="AA132" t="s">
        <v>5</v>
      </c>
      <c r="AB132" t="s">
        <v>10</v>
      </c>
      <c r="AC132">
        <v>13284</v>
      </c>
      <c r="AD132">
        <v>-461.92</v>
      </c>
      <c r="AE132" s="2">
        <f t="shared" si="11"/>
        <v>-3.4772658837699491E-2</v>
      </c>
    </row>
    <row r="133" spans="9:31" x14ac:dyDescent="0.35">
      <c r="I133" t="s">
        <v>6</v>
      </c>
      <c r="J133" t="s">
        <v>12</v>
      </c>
      <c r="K133">
        <v>12817</v>
      </c>
      <c r="L133">
        <v>7709.92</v>
      </c>
      <c r="M133" s="2">
        <f t="shared" si="8"/>
        <v>0.60153858157135054</v>
      </c>
      <c r="O133" t="s">
        <v>4</v>
      </c>
      <c r="P133" t="s">
        <v>10</v>
      </c>
      <c r="Q133">
        <v>12960</v>
      </c>
      <c r="R133">
        <v>999.17</v>
      </c>
      <c r="S133" s="2">
        <f t="shared" si="9"/>
        <v>7.7096450617283943E-2</v>
      </c>
      <c r="U133" t="s">
        <v>3</v>
      </c>
      <c r="V133" t="s">
        <v>9</v>
      </c>
      <c r="W133">
        <v>15733</v>
      </c>
      <c r="X133">
        <v>1428.07</v>
      </c>
      <c r="Y133" s="2">
        <f t="shared" si="10"/>
        <v>9.0769084090764632E-2</v>
      </c>
      <c r="AA133" t="s">
        <v>5</v>
      </c>
      <c r="AB133" t="s">
        <v>9</v>
      </c>
      <c r="AC133">
        <v>17316</v>
      </c>
      <c r="AD133">
        <v>971.93</v>
      </c>
      <c r="AE133" s="2">
        <f t="shared" si="11"/>
        <v>5.6129013629013624E-2</v>
      </c>
    </row>
    <row r="134" spans="9:31" x14ac:dyDescent="0.35">
      <c r="I134" t="s">
        <v>6</v>
      </c>
      <c r="J134" t="s">
        <v>11</v>
      </c>
      <c r="K134">
        <v>19263</v>
      </c>
      <c r="L134">
        <v>417.36</v>
      </c>
      <c r="M134" s="2">
        <f t="shared" si="8"/>
        <v>2.1666407101697555E-2</v>
      </c>
      <c r="O134" t="s">
        <v>4</v>
      </c>
      <c r="P134" t="s">
        <v>10</v>
      </c>
      <c r="Q134">
        <v>17505</v>
      </c>
      <c r="R134">
        <v>2574.9299999999998</v>
      </c>
      <c r="S134" s="2">
        <f t="shared" si="9"/>
        <v>0.14709682947729219</v>
      </c>
      <c r="U134" t="s">
        <v>3</v>
      </c>
      <c r="V134" t="s">
        <v>8</v>
      </c>
      <c r="W134">
        <v>16853</v>
      </c>
      <c r="X134">
        <v>763.65</v>
      </c>
      <c r="Y134" s="2">
        <f t="shared" si="10"/>
        <v>4.5312407286536523E-2</v>
      </c>
      <c r="AA134" t="s">
        <v>5</v>
      </c>
      <c r="AB134" t="s">
        <v>12</v>
      </c>
      <c r="AC134">
        <v>18186</v>
      </c>
      <c r="AD134">
        <v>4350.28</v>
      </c>
      <c r="AE134" s="2">
        <f t="shared" si="11"/>
        <v>0.23921038161222918</v>
      </c>
    </row>
    <row r="135" spans="9:31" x14ac:dyDescent="0.35">
      <c r="I135" t="s">
        <v>6</v>
      </c>
      <c r="J135" t="s">
        <v>8</v>
      </c>
      <c r="K135">
        <v>16755</v>
      </c>
      <c r="L135">
        <v>-7.62</v>
      </c>
      <c r="M135" s="2">
        <f t="shared" si="8"/>
        <v>-4.5478961504028648E-4</v>
      </c>
      <c r="O135" t="s">
        <v>4</v>
      </c>
      <c r="P135" t="s">
        <v>9</v>
      </c>
      <c r="Q135">
        <v>18058</v>
      </c>
      <c r="R135">
        <v>2303.5</v>
      </c>
      <c r="S135" s="2">
        <f t="shared" si="9"/>
        <v>0.12756119171558311</v>
      </c>
      <c r="U135" t="s">
        <v>3</v>
      </c>
      <c r="V135" t="s">
        <v>7</v>
      </c>
      <c r="W135">
        <v>15306</v>
      </c>
      <c r="X135">
        <v>-213.57</v>
      </c>
      <c r="Y135" s="2">
        <f t="shared" si="10"/>
        <v>-1.3953351626813014E-2</v>
      </c>
      <c r="AA135" t="s">
        <v>5</v>
      </c>
      <c r="AB135" t="s">
        <v>9</v>
      </c>
      <c r="AC135">
        <v>13922</v>
      </c>
      <c r="AD135">
        <v>85.33</v>
      </c>
      <c r="AE135" s="2">
        <f t="shared" si="11"/>
        <v>6.1291481109036058E-3</v>
      </c>
    </row>
    <row r="136" spans="9:31" x14ac:dyDescent="0.35">
      <c r="I136" t="s">
        <v>6</v>
      </c>
      <c r="J136" t="s">
        <v>7</v>
      </c>
      <c r="K136">
        <v>11116</v>
      </c>
      <c r="L136">
        <v>149.06</v>
      </c>
      <c r="M136" s="2">
        <f t="shared" si="8"/>
        <v>1.3409499820079166E-2</v>
      </c>
      <c r="O136" t="s">
        <v>4</v>
      </c>
      <c r="P136" t="s">
        <v>7</v>
      </c>
      <c r="Q136">
        <v>18057</v>
      </c>
      <c r="R136">
        <v>12364.75</v>
      </c>
      <c r="S136" s="2">
        <f t="shared" si="9"/>
        <v>0.68476214210555464</v>
      </c>
      <c r="U136" t="s">
        <v>3</v>
      </c>
      <c r="V136" t="s">
        <v>8</v>
      </c>
      <c r="W136">
        <v>11939</v>
      </c>
      <c r="X136">
        <v>1734.89</v>
      </c>
      <c r="Y136" s="2">
        <f t="shared" si="10"/>
        <v>0.14531284027137953</v>
      </c>
      <c r="AA136" t="s">
        <v>5</v>
      </c>
      <c r="AB136" t="s">
        <v>11</v>
      </c>
      <c r="AC136">
        <v>17272</v>
      </c>
      <c r="AD136">
        <v>4092.94</v>
      </c>
      <c r="AE136" s="2">
        <f t="shared" si="11"/>
        <v>0.23696966188050023</v>
      </c>
    </row>
    <row r="137" spans="9:31" x14ac:dyDescent="0.35">
      <c r="I137" t="s">
        <v>6</v>
      </c>
      <c r="J137" t="s">
        <v>8</v>
      </c>
      <c r="K137">
        <v>17090</v>
      </c>
      <c r="L137">
        <v>504.93</v>
      </c>
      <c r="M137" s="2">
        <f t="shared" si="8"/>
        <v>2.9545348156816854E-2</v>
      </c>
      <c r="O137" t="s">
        <v>4</v>
      </c>
      <c r="P137" t="s">
        <v>9</v>
      </c>
      <c r="Q137">
        <v>19839</v>
      </c>
      <c r="R137">
        <v>150</v>
      </c>
      <c r="S137" s="2">
        <f t="shared" si="9"/>
        <v>7.5608649629517613E-3</v>
      </c>
      <c r="U137" t="s">
        <v>3</v>
      </c>
      <c r="V137" t="s">
        <v>8</v>
      </c>
      <c r="W137">
        <v>16559</v>
      </c>
      <c r="X137">
        <v>8201.8799999999992</v>
      </c>
      <c r="Y137" s="2">
        <f t="shared" si="10"/>
        <v>0.49531251887191252</v>
      </c>
      <c r="AA137" t="s">
        <v>5</v>
      </c>
      <c r="AB137" t="s">
        <v>10</v>
      </c>
      <c r="AC137">
        <v>18112</v>
      </c>
      <c r="AD137">
        <v>94.68</v>
      </c>
      <c r="AE137" s="2">
        <f t="shared" si="11"/>
        <v>5.2274734982332158E-3</v>
      </c>
    </row>
    <row r="138" spans="9:31" x14ac:dyDescent="0.35">
      <c r="I138" t="s">
        <v>6</v>
      </c>
      <c r="J138" t="s">
        <v>11</v>
      </c>
      <c r="K138">
        <v>10809</v>
      </c>
      <c r="L138">
        <v>774.64</v>
      </c>
      <c r="M138" s="2">
        <f t="shared" si="8"/>
        <v>7.1666204089184934E-2</v>
      </c>
      <c r="O138" t="s">
        <v>4</v>
      </c>
      <c r="P138" t="s">
        <v>11</v>
      </c>
      <c r="Q138">
        <v>19858</v>
      </c>
      <c r="R138">
        <v>3295.19</v>
      </c>
      <c r="S138" s="2">
        <f t="shared" si="9"/>
        <v>0.16593765736730789</v>
      </c>
      <c r="U138" t="s">
        <v>3</v>
      </c>
      <c r="V138" t="s">
        <v>12</v>
      </c>
      <c r="W138">
        <v>17713</v>
      </c>
      <c r="X138">
        <v>83.64</v>
      </c>
      <c r="Y138" s="2">
        <f t="shared" si="10"/>
        <v>4.7219556258115509E-3</v>
      </c>
      <c r="AA138" t="s">
        <v>5</v>
      </c>
      <c r="AB138" t="s">
        <v>10</v>
      </c>
      <c r="AC138">
        <v>19501</v>
      </c>
      <c r="AD138">
        <v>1467.01</v>
      </c>
      <c r="AE138" s="2">
        <f t="shared" si="11"/>
        <v>7.522742423465463E-2</v>
      </c>
    </row>
    <row r="139" spans="9:31" x14ac:dyDescent="0.35">
      <c r="I139" t="s">
        <v>6</v>
      </c>
      <c r="J139" t="s">
        <v>9</v>
      </c>
      <c r="K139">
        <v>15262</v>
      </c>
      <c r="L139">
        <v>975.07</v>
      </c>
      <c r="M139" s="2">
        <f t="shared" si="8"/>
        <v>6.3888743283973273E-2</v>
      </c>
      <c r="O139" t="s">
        <v>4</v>
      </c>
      <c r="P139" t="s">
        <v>8</v>
      </c>
      <c r="Q139">
        <v>10546</v>
      </c>
      <c r="R139">
        <v>216.95</v>
      </c>
      <c r="S139" s="2">
        <f t="shared" si="9"/>
        <v>2.0571780769960173E-2</v>
      </c>
      <c r="U139" t="s">
        <v>3</v>
      </c>
      <c r="V139" t="s">
        <v>7</v>
      </c>
      <c r="W139">
        <v>12773</v>
      </c>
      <c r="X139">
        <v>3525.94</v>
      </c>
      <c r="Y139" s="2">
        <f t="shared" si="10"/>
        <v>0.2760463477648164</v>
      </c>
      <c r="AA139" t="s">
        <v>5</v>
      </c>
      <c r="AB139" t="s">
        <v>9</v>
      </c>
      <c r="AC139">
        <v>15737</v>
      </c>
      <c r="AD139">
        <v>725.93</v>
      </c>
      <c r="AE139" s="2">
        <f t="shared" si="11"/>
        <v>4.6128868272224691E-2</v>
      </c>
    </row>
    <row r="140" spans="9:31" x14ac:dyDescent="0.35">
      <c r="I140" t="s">
        <v>6</v>
      </c>
      <c r="J140" t="s">
        <v>12</v>
      </c>
      <c r="K140">
        <v>17403</v>
      </c>
      <c r="L140">
        <v>6117.82</v>
      </c>
      <c r="M140" s="2">
        <f t="shared" si="8"/>
        <v>0.3515382405332414</v>
      </c>
      <c r="O140" t="s">
        <v>4</v>
      </c>
      <c r="P140" t="s">
        <v>7</v>
      </c>
      <c r="Q140">
        <v>16843</v>
      </c>
      <c r="R140">
        <v>3617.23</v>
      </c>
      <c r="S140" s="2">
        <f t="shared" si="9"/>
        <v>0.21476162203882918</v>
      </c>
      <c r="U140" t="s">
        <v>3</v>
      </c>
      <c r="V140" t="s">
        <v>12</v>
      </c>
      <c r="W140">
        <v>12549</v>
      </c>
      <c r="X140">
        <v>686.71</v>
      </c>
      <c r="Y140" s="2">
        <f t="shared" si="10"/>
        <v>5.4722288628575984E-2</v>
      </c>
      <c r="AA140" t="s">
        <v>5</v>
      </c>
      <c r="AB140" t="s">
        <v>10</v>
      </c>
      <c r="AC140">
        <v>12916</v>
      </c>
      <c r="AD140">
        <v>1229.96</v>
      </c>
      <c r="AE140" s="2">
        <f t="shared" si="11"/>
        <v>9.5227624651594928E-2</v>
      </c>
    </row>
    <row r="141" spans="9:31" x14ac:dyDescent="0.35">
      <c r="I141" t="s">
        <v>6</v>
      </c>
      <c r="J141" t="s">
        <v>12</v>
      </c>
      <c r="K141">
        <v>19906</v>
      </c>
      <c r="L141">
        <v>2021.22</v>
      </c>
      <c r="M141" s="2">
        <f t="shared" si="8"/>
        <v>0.10153822967949362</v>
      </c>
      <c r="O141" t="s">
        <v>4</v>
      </c>
      <c r="P141" t="s">
        <v>8</v>
      </c>
      <c r="Q141">
        <v>14702</v>
      </c>
      <c r="R141">
        <v>3389.86</v>
      </c>
      <c r="S141" s="2">
        <f t="shared" si="9"/>
        <v>0.23057135083662086</v>
      </c>
      <c r="U141" t="s">
        <v>3</v>
      </c>
      <c r="V141" t="s">
        <v>9</v>
      </c>
      <c r="W141">
        <v>18621</v>
      </c>
      <c r="X141">
        <v>1317.79</v>
      </c>
      <c r="Y141" s="2">
        <f t="shared" si="10"/>
        <v>7.0769024219966697E-2</v>
      </c>
      <c r="AA141" t="s">
        <v>5</v>
      </c>
      <c r="AB141" t="s">
        <v>7</v>
      </c>
      <c r="AC141">
        <v>12662</v>
      </c>
      <c r="AD141">
        <v>306</v>
      </c>
      <c r="AE141" s="2">
        <f t="shared" si="11"/>
        <v>2.4166798294108355E-2</v>
      </c>
    </row>
    <row r="142" spans="9:31" x14ac:dyDescent="0.35">
      <c r="I142" t="s">
        <v>6</v>
      </c>
      <c r="J142" t="s">
        <v>7</v>
      </c>
      <c r="K142">
        <v>16463</v>
      </c>
      <c r="L142">
        <v>1043.9000000000001</v>
      </c>
      <c r="M142" s="2">
        <f t="shared" si="8"/>
        <v>6.3408856223045623E-2</v>
      </c>
      <c r="O142" t="s">
        <v>4</v>
      </c>
      <c r="P142" t="s">
        <v>7</v>
      </c>
      <c r="Q142">
        <v>15888</v>
      </c>
      <c r="R142">
        <v>11356.14</v>
      </c>
      <c r="S142" s="2">
        <f t="shared" si="9"/>
        <v>0.71476208459214496</v>
      </c>
      <c r="U142" t="s">
        <v>3</v>
      </c>
      <c r="V142" t="s">
        <v>9</v>
      </c>
      <c r="W142">
        <v>10445</v>
      </c>
      <c r="X142">
        <v>112.48</v>
      </c>
      <c r="Y142" s="2">
        <f t="shared" si="10"/>
        <v>1.0768788894207756E-2</v>
      </c>
      <c r="AA142" t="s">
        <v>5</v>
      </c>
      <c r="AB142" t="s">
        <v>12</v>
      </c>
      <c r="AC142">
        <v>10529</v>
      </c>
      <c r="AD142">
        <v>96.98</v>
      </c>
      <c r="AE142" s="2">
        <f t="shared" si="11"/>
        <v>9.2107512584291007E-3</v>
      </c>
    </row>
    <row r="143" spans="9:31" x14ac:dyDescent="0.35">
      <c r="I143" t="s">
        <v>6</v>
      </c>
      <c r="J143" t="s">
        <v>10</v>
      </c>
      <c r="K143">
        <v>12161</v>
      </c>
      <c r="L143">
        <v>-66.89</v>
      </c>
      <c r="M143" s="2">
        <f t="shared" si="8"/>
        <v>-5.5003700353589346E-3</v>
      </c>
      <c r="O143" t="s">
        <v>4</v>
      </c>
      <c r="P143" t="s">
        <v>9</v>
      </c>
      <c r="Q143">
        <v>10382</v>
      </c>
      <c r="R143">
        <v>493.78</v>
      </c>
      <c r="S143" s="2">
        <f t="shared" si="9"/>
        <v>4.7561163552302062E-2</v>
      </c>
      <c r="U143" t="s">
        <v>3</v>
      </c>
      <c r="V143" t="s">
        <v>10</v>
      </c>
      <c r="W143">
        <v>14678</v>
      </c>
      <c r="X143">
        <v>563.45000000000005</v>
      </c>
      <c r="Y143" s="2">
        <f t="shared" si="10"/>
        <v>3.8387382477176733E-2</v>
      </c>
      <c r="AA143" t="s">
        <v>5</v>
      </c>
      <c r="AB143" t="s">
        <v>7</v>
      </c>
      <c r="AC143">
        <v>11464</v>
      </c>
      <c r="AD143">
        <v>277.05</v>
      </c>
      <c r="AE143" s="2">
        <f t="shared" si="11"/>
        <v>2.4166957431960921E-2</v>
      </c>
    </row>
    <row r="144" spans="9:31" x14ac:dyDescent="0.35">
      <c r="I144" t="s">
        <v>6</v>
      </c>
      <c r="J144" t="s">
        <v>10</v>
      </c>
      <c r="K144">
        <v>11671</v>
      </c>
      <c r="L144">
        <v>169.23</v>
      </c>
      <c r="M144" s="2">
        <f t="shared" si="8"/>
        <v>1.4500042841230399E-2</v>
      </c>
      <c r="O144" t="s">
        <v>4</v>
      </c>
      <c r="P144" t="s">
        <v>8</v>
      </c>
      <c r="Q144">
        <v>19393</v>
      </c>
      <c r="R144">
        <v>205.01</v>
      </c>
      <c r="S144" s="2">
        <f t="shared" si="9"/>
        <v>1.0571340174289692E-2</v>
      </c>
      <c r="U144" t="s">
        <v>3</v>
      </c>
      <c r="V144" t="s">
        <v>12</v>
      </c>
      <c r="W144">
        <v>16283</v>
      </c>
      <c r="X144">
        <v>1705.19</v>
      </c>
      <c r="Y144" s="2">
        <f t="shared" si="10"/>
        <v>0.10472210280660812</v>
      </c>
      <c r="AA144" t="s">
        <v>5</v>
      </c>
      <c r="AB144" t="s">
        <v>12</v>
      </c>
      <c r="AC144">
        <v>19515</v>
      </c>
      <c r="AD144">
        <v>960.34</v>
      </c>
      <c r="AE144" s="2">
        <f t="shared" si="11"/>
        <v>4.921035101204202E-2</v>
      </c>
    </row>
    <row r="145" spans="9:31" x14ac:dyDescent="0.35">
      <c r="I145" t="s">
        <v>6</v>
      </c>
      <c r="J145" t="s">
        <v>9</v>
      </c>
      <c r="K145">
        <v>10562</v>
      </c>
      <c r="L145">
        <v>463.55</v>
      </c>
      <c r="M145" s="2">
        <f t="shared" si="8"/>
        <v>4.3888468093164178E-2</v>
      </c>
      <c r="O145" t="s">
        <v>4</v>
      </c>
      <c r="P145" t="s">
        <v>9</v>
      </c>
      <c r="Q145">
        <v>16870</v>
      </c>
      <c r="R145">
        <v>1308.45</v>
      </c>
      <c r="S145" s="2">
        <f t="shared" si="9"/>
        <v>7.7560758743331362E-2</v>
      </c>
      <c r="U145" t="s">
        <v>3</v>
      </c>
      <c r="V145" t="s">
        <v>12</v>
      </c>
      <c r="W145">
        <v>12421</v>
      </c>
      <c r="X145">
        <v>3412.32</v>
      </c>
      <c r="Y145" s="2">
        <f t="shared" si="10"/>
        <v>0.27472184204170358</v>
      </c>
      <c r="AA145" t="s">
        <v>5</v>
      </c>
      <c r="AB145" t="s">
        <v>7</v>
      </c>
      <c r="AC145">
        <v>18980</v>
      </c>
      <c r="AD145">
        <v>5773.08</v>
      </c>
      <c r="AE145" s="2">
        <f t="shared" si="11"/>
        <v>0.30416649104320337</v>
      </c>
    </row>
    <row r="146" spans="9:31" x14ac:dyDescent="0.35">
      <c r="I146" t="s">
        <v>6</v>
      </c>
      <c r="J146" t="s">
        <v>8</v>
      </c>
      <c r="K146">
        <v>17456</v>
      </c>
      <c r="L146">
        <v>1912.23</v>
      </c>
      <c r="M146" s="2">
        <f t="shared" si="8"/>
        <v>0.10954571494042163</v>
      </c>
      <c r="O146" t="s">
        <v>4</v>
      </c>
      <c r="P146" t="s">
        <v>7</v>
      </c>
      <c r="Q146">
        <v>10422</v>
      </c>
      <c r="R146">
        <v>466.51</v>
      </c>
      <c r="S146" s="2">
        <f t="shared" si="9"/>
        <v>4.4762041834580692E-2</v>
      </c>
      <c r="U146" t="s">
        <v>3</v>
      </c>
      <c r="V146" t="s">
        <v>10</v>
      </c>
      <c r="W146">
        <v>13961</v>
      </c>
      <c r="X146">
        <v>535.91999999999996</v>
      </c>
      <c r="Y146" s="2">
        <f t="shared" si="10"/>
        <v>3.8386935033307069E-2</v>
      </c>
      <c r="AA146" t="s">
        <v>5</v>
      </c>
      <c r="AB146" t="s">
        <v>8</v>
      </c>
      <c r="AC146">
        <v>19878</v>
      </c>
      <c r="AD146">
        <v>448.67</v>
      </c>
      <c r="AE146" s="2">
        <f t="shared" si="11"/>
        <v>2.2571184223764966E-2</v>
      </c>
    </row>
    <row r="147" spans="9:31" x14ac:dyDescent="0.35">
      <c r="I147" t="s">
        <v>6</v>
      </c>
      <c r="J147" t="s">
        <v>9</v>
      </c>
      <c r="K147">
        <v>15366</v>
      </c>
      <c r="L147">
        <v>59.76</v>
      </c>
      <c r="M147" s="2">
        <f t="shared" si="8"/>
        <v>3.8891058180398281E-3</v>
      </c>
      <c r="O147" t="s">
        <v>4</v>
      </c>
      <c r="P147" t="s">
        <v>8</v>
      </c>
      <c r="Q147">
        <v>18040</v>
      </c>
      <c r="R147">
        <v>1814.31</v>
      </c>
      <c r="S147" s="2">
        <f t="shared" si="9"/>
        <v>0.10057150776053214</v>
      </c>
      <c r="U147" t="s">
        <v>3</v>
      </c>
      <c r="V147" t="s">
        <v>11</v>
      </c>
      <c r="W147">
        <v>12721</v>
      </c>
      <c r="X147">
        <v>7351.2</v>
      </c>
      <c r="Y147" s="2">
        <f t="shared" si="10"/>
        <v>0.5778790975552236</v>
      </c>
      <c r="AA147" t="s">
        <v>5</v>
      </c>
      <c r="AB147" t="s">
        <v>10</v>
      </c>
      <c r="AC147">
        <v>13914</v>
      </c>
      <c r="AD147">
        <v>1324.99</v>
      </c>
      <c r="AE147" s="2">
        <f t="shared" si="11"/>
        <v>9.5227109386229691E-2</v>
      </c>
    </row>
    <row r="148" spans="9:31" x14ac:dyDescent="0.35">
      <c r="I148" t="s">
        <v>6</v>
      </c>
      <c r="J148" t="s">
        <v>9</v>
      </c>
      <c r="K148">
        <v>19847</v>
      </c>
      <c r="L148">
        <v>275.64999999999998</v>
      </c>
      <c r="M148" s="2">
        <f t="shared" si="8"/>
        <v>1.3888748929309214E-2</v>
      </c>
      <c r="O148" t="s">
        <v>4</v>
      </c>
      <c r="P148" t="s">
        <v>7</v>
      </c>
      <c r="Q148">
        <v>17939</v>
      </c>
      <c r="R148">
        <v>6722.85</v>
      </c>
      <c r="S148" s="2">
        <f t="shared" si="9"/>
        <v>0.37476169240202911</v>
      </c>
      <c r="U148" t="s">
        <v>3</v>
      </c>
      <c r="V148" t="s">
        <v>11</v>
      </c>
      <c r="W148">
        <v>15505</v>
      </c>
      <c r="X148">
        <v>1982.76</v>
      </c>
      <c r="Y148" s="2">
        <f t="shared" si="10"/>
        <v>0.12787874879071268</v>
      </c>
      <c r="AA148" t="s">
        <v>5</v>
      </c>
      <c r="AB148" t="s">
        <v>8</v>
      </c>
      <c r="AC148">
        <v>12279</v>
      </c>
      <c r="AD148">
        <v>1750.63</v>
      </c>
      <c r="AE148" s="2">
        <f t="shared" si="11"/>
        <v>0.14257105627494096</v>
      </c>
    </row>
    <row r="149" spans="9:31" x14ac:dyDescent="0.35">
      <c r="I149" t="s">
        <v>6</v>
      </c>
      <c r="J149" t="s">
        <v>11</v>
      </c>
      <c r="K149">
        <v>15418</v>
      </c>
      <c r="L149">
        <v>25.7</v>
      </c>
      <c r="M149" s="2">
        <f t="shared" si="8"/>
        <v>1.6668828641847192E-3</v>
      </c>
      <c r="O149" t="s">
        <v>4</v>
      </c>
      <c r="P149" t="s">
        <v>9</v>
      </c>
      <c r="Q149">
        <v>17333</v>
      </c>
      <c r="R149">
        <v>651.04</v>
      </c>
      <c r="S149" s="2">
        <f t="shared" si="9"/>
        <v>3.7560722321583105E-2</v>
      </c>
      <c r="U149" t="s">
        <v>3</v>
      </c>
      <c r="V149" t="s">
        <v>9</v>
      </c>
      <c r="W149">
        <v>18276</v>
      </c>
      <c r="X149">
        <v>927.86</v>
      </c>
      <c r="Y149" s="2">
        <f t="shared" si="10"/>
        <v>5.076931494856643E-2</v>
      </c>
      <c r="AA149" t="s">
        <v>5</v>
      </c>
      <c r="AB149" t="s">
        <v>10</v>
      </c>
      <c r="AC149">
        <v>16157</v>
      </c>
      <c r="AD149">
        <v>1861.73</v>
      </c>
      <c r="AE149" s="2">
        <f t="shared" si="11"/>
        <v>0.11522745559200347</v>
      </c>
    </row>
    <row r="150" spans="9:31" x14ac:dyDescent="0.35">
      <c r="I150" t="s">
        <v>6</v>
      </c>
      <c r="J150" t="s">
        <v>11</v>
      </c>
      <c r="K150">
        <v>19782</v>
      </c>
      <c r="L150">
        <v>1219.8900000000001</v>
      </c>
      <c r="M150" s="2">
        <f t="shared" si="8"/>
        <v>6.1666666666666675E-2</v>
      </c>
      <c r="O150" t="s">
        <v>4</v>
      </c>
      <c r="P150" t="s">
        <v>9</v>
      </c>
      <c r="Q150">
        <v>14794</v>
      </c>
      <c r="R150">
        <v>259.8</v>
      </c>
      <c r="S150" s="2">
        <f t="shared" si="9"/>
        <v>1.7561173448695417E-2</v>
      </c>
      <c r="U150" t="s">
        <v>3</v>
      </c>
      <c r="V150" t="s">
        <v>11</v>
      </c>
      <c r="W150">
        <v>12358</v>
      </c>
      <c r="X150">
        <v>4916.99</v>
      </c>
      <c r="Y150" s="2">
        <f t="shared" si="10"/>
        <v>0.39787910665156173</v>
      </c>
      <c r="AA150" t="s">
        <v>5</v>
      </c>
      <c r="AB150" t="s">
        <v>12</v>
      </c>
      <c r="AC150">
        <v>15583</v>
      </c>
      <c r="AD150">
        <v>2325.15</v>
      </c>
      <c r="AE150" s="2">
        <f t="shared" si="11"/>
        <v>0.14921067830327922</v>
      </c>
    </row>
    <row r="151" spans="9:31" x14ac:dyDescent="0.35">
      <c r="I151" t="s">
        <v>6</v>
      </c>
      <c r="J151" t="s">
        <v>11</v>
      </c>
      <c r="K151">
        <v>10503</v>
      </c>
      <c r="L151">
        <v>2013.07</v>
      </c>
      <c r="M151" s="2">
        <f t="shared" si="8"/>
        <v>0.19166619061220602</v>
      </c>
      <c r="O151" t="s">
        <v>4</v>
      </c>
      <c r="P151" t="s">
        <v>10</v>
      </c>
      <c r="Q151">
        <v>14059</v>
      </c>
      <c r="R151">
        <v>1646.26</v>
      </c>
      <c r="S151" s="2">
        <f t="shared" si="9"/>
        <v>0.11709652180098158</v>
      </c>
      <c r="U151" t="s">
        <v>3</v>
      </c>
      <c r="V151" t="s">
        <v>12</v>
      </c>
      <c r="W151">
        <v>13895</v>
      </c>
      <c r="X151">
        <v>1177.22</v>
      </c>
      <c r="Y151" s="2">
        <f t="shared" si="10"/>
        <v>8.4722562072688024E-2</v>
      </c>
      <c r="AA151" t="s">
        <v>5</v>
      </c>
      <c r="AB151" t="s">
        <v>7</v>
      </c>
      <c r="AC151">
        <v>17415</v>
      </c>
      <c r="AD151">
        <v>1639.91</v>
      </c>
      <c r="AE151" s="2">
        <f t="shared" si="11"/>
        <v>9.4166523112259551E-2</v>
      </c>
    </row>
    <row r="152" spans="9:31" x14ac:dyDescent="0.35">
      <c r="I152" t="s">
        <v>6</v>
      </c>
      <c r="J152" t="s">
        <v>11</v>
      </c>
      <c r="K152">
        <v>10262</v>
      </c>
      <c r="L152">
        <v>1145.92</v>
      </c>
      <c r="M152" s="2">
        <f t="shared" si="8"/>
        <v>0.1116663418436952</v>
      </c>
      <c r="O152" t="s">
        <v>4</v>
      </c>
      <c r="P152" t="s">
        <v>12</v>
      </c>
      <c r="Q152">
        <v>13315</v>
      </c>
      <c r="R152">
        <v>4037.58</v>
      </c>
      <c r="S152" s="2">
        <f t="shared" si="9"/>
        <v>0.3032354487420203</v>
      </c>
      <c r="U152" t="s">
        <v>3</v>
      </c>
      <c r="V152" t="s">
        <v>11</v>
      </c>
      <c r="W152">
        <v>10990</v>
      </c>
      <c r="X152">
        <v>1625.19</v>
      </c>
      <c r="Y152" s="2">
        <f t="shared" si="10"/>
        <v>0.14787898089171975</v>
      </c>
      <c r="AA152" t="s">
        <v>5</v>
      </c>
      <c r="AB152" t="s">
        <v>10</v>
      </c>
      <c r="AC152">
        <v>16825</v>
      </c>
      <c r="AD152">
        <v>760.95</v>
      </c>
      <c r="AE152" s="2">
        <f t="shared" si="11"/>
        <v>4.5227340267459143E-2</v>
      </c>
    </row>
    <row r="153" spans="9:31" x14ac:dyDescent="0.35">
      <c r="I153" t="s">
        <v>6</v>
      </c>
      <c r="J153" t="s">
        <v>11</v>
      </c>
      <c r="K153">
        <v>19172</v>
      </c>
      <c r="L153">
        <v>1757.43</v>
      </c>
      <c r="M153" s="2">
        <f t="shared" si="8"/>
        <v>9.1666492802002925E-2</v>
      </c>
      <c r="O153" t="s">
        <v>4</v>
      </c>
      <c r="P153" t="s">
        <v>12</v>
      </c>
      <c r="Q153">
        <v>15626</v>
      </c>
      <c r="R153">
        <v>3175.75</v>
      </c>
      <c r="S153" s="2">
        <f t="shared" si="9"/>
        <v>0.20323499296045053</v>
      </c>
      <c r="U153" t="s">
        <v>3</v>
      </c>
      <c r="V153" t="s">
        <v>8</v>
      </c>
      <c r="W153">
        <v>11260</v>
      </c>
      <c r="X153">
        <v>2874.82</v>
      </c>
      <c r="Y153" s="2">
        <f t="shared" si="10"/>
        <v>0.25531261101243341</v>
      </c>
      <c r="AA153" t="s">
        <v>5</v>
      </c>
      <c r="AB153" t="s">
        <v>7</v>
      </c>
      <c r="AC153">
        <v>13705</v>
      </c>
      <c r="AD153">
        <v>57.1</v>
      </c>
      <c r="AE153" s="2">
        <f t="shared" si="11"/>
        <v>4.166362641371762E-3</v>
      </c>
    </row>
    <row r="154" spans="9:31" x14ac:dyDescent="0.35">
      <c r="I154" t="s">
        <v>6</v>
      </c>
      <c r="J154" t="s">
        <v>10</v>
      </c>
      <c r="K154">
        <v>13234</v>
      </c>
      <c r="L154">
        <v>588.91</v>
      </c>
      <c r="M154" s="2">
        <f t="shared" si="8"/>
        <v>4.4499773311168202E-2</v>
      </c>
      <c r="O154" t="s">
        <v>4</v>
      </c>
      <c r="P154" t="s">
        <v>8</v>
      </c>
      <c r="Q154">
        <v>14998</v>
      </c>
      <c r="R154">
        <v>1058.43</v>
      </c>
      <c r="S154" s="2">
        <f t="shared" si="9"/>
        <v>7.0571409521269501E-2</v>
      </c>
      <c r="U154" t="s">
        <v>3</v>
      </c>
      <c r="V154" t="s">
        <v>7</v>
      </c>
      <c r="W154">
        <v>15132</v>
      </c>
      <c r="X154">
        <v>1907.34</v>
      </c>
      <c r="Y154" s="2">
        <f t="shared" si="10"/>
        <v>0.12604678826328311</v>
      </c>
      <c r="AA154" t="s">
        <v>5</v>
      </c>
      <c r="AB154" t="s">
        <v>10</v>
      </c>
      <c r="AC154">
        <v>11408</v>
      </c>
      <c r="AD154">
        <v>5877.71</v>
      </c>
      <c r="AE154" s="2">
        <f t="shared" si="11"/>
        <v>0.51522703366058908</v>
      </c>
    </row>
    <row r="155" spans="9:31" x14ac:dyDescent="0.35">
      <c r="I155" t="s">
        <v>6</v>
      </c>
      <c r="J155" t="s">
        <v>7</v>
      </c>
      <c r="K155">
        <v>18592</v>
      </c>
      <c r="L155">
        <v>435.22</v>
      </c>
      <c r="M155" s="2">
        <f t="shared" si="8"/>
        <v>2.3408993115318417E-2</v>
      </c>
      <c r="O155" t="s">
        <v>4</v>
      </c>
      <c r="P155" t="s">
        <v>8</v>
      </c>
      <c r="Q155">
        <v>15792</v>
      </c>
      <c r="R155">
        <v>640.70000000000005</v>
      </c>
      <c r="S155" s="2">
        <f t="shared" si="9"/>
        <v>4.0571175278622092E-2</v>
      </c>
      <c r="U155" t="s">
        <v>3</v>
      </c>
      <c r="V155" t="s">
        <v>8</v>
      </c>
      <c r="W155">
        <v>15791</v>
      </c>
      <c r="X155">
        <v>873.44</v>
      </c>
      <c r="Y155" s="2">
        <f t="shared" si="10"/>
        <v>5.5312519789753663E-2</v>
      </c>
      <c r="AA155" t="s">
        <v>5</v>
      </c>
      <c r="AB155" t="s">
        <v>8</v>
      </c>
      <c r="AC155">
        <v>13806</v>
      </c>
      <c r="AD155">
        <v>2382.52</v>
      </c>
      <c r="AE155" s="2">
        <f t="shared" si="11"/>
        <v>0.17257134579168476</v>
      </c>
    </row>
    <row r="156" spans="9:31" x14ac:dyDescent="0.35">
      <c r="I156" t="s">
        <v>6</v>
      </c>
      <c r="J156" t="s">
        <v>7</v>
      </c>
      <c r="K156">
        <v>14310</v>
      </c>
      <c r="L156">
        <v>1336.68</v>
      </c>
      <c r="M156" s="2">
        <f t="shared" si="8"/>
        <v>9.3408805031446551E-2</v>
      </c>
      <c r="O156" t="s">
        <v>4</v>
      </c>
      <c r="P156" t="s">
        <v>10</v>
      </c>
      <c r="Q156">
        <v>11276</v>
      </c>
      <c r="R156">
        <v>1433.14</v>
      </c>
      <c r="S156" s="2">
        <f t="shared" si="9"/>
        <v>0.12709648811635332</v>
      </c>
      <c r="U156" t="s">
        <v>3</v>
      </c>
      <c r="V156" t="s">
        <v>9</v>
      </c>
      <c r="W156">
        <v>18171</v>
      </c>
      <c r="X156">
        <v>-167.73</v>
      </c>
      <c r="Y156" s="2">
        <f t="shared" si="10"/>
        <v>-9.230642232128116E-3</v>
      </c>
      <c r="AA156" t="s">
        <v>5</v>
      </c>
      <c r="AB156" t="s">
        <v>11</v>
      </c>
      <c r="AC156">
        <v>16735</v>
      </c>
      <c r="AD156">
        <v>116.64</v>
      </c>
      <c r="AE156" s="2">
        <f t="shared" si="11"/>
        <v>6.9698237227367793E-3</v>
      </c>
    </row>
    <row r="157" spans="9:31" x14ac:dyDescent="0.35">
      <c r="I157" t="s">
        <v>6</v>
      </c>
      <c r="J157" t="s">
        <v>12</v>
      </c>
      <c r="K157">
        <v>13574</v>
      </c>
      <c r="L157">
        <v>5179</v>
      </c>
      <c r="M157" s="2">
        <f t="shared" si="8"/>
        <v>0.38153823486076321</v>
      </c>
      <c r="O157" t="s">
        <v>4</v>
      </c>
      <c r="P157" t="s">
        <v>7</v>
      </c>
      <c r="Q157">
        <v>13581</v>
      </c>
      <c r="R157">
        <v>1558.58</v>
      </c>
      <c r="S157" s="2">
        <f t="shared" si="9"/>
        <v>0.11476179957293277</v>
      </c>
      <c r="U157" t="s">
        <v>3</v>
      </c>
      <c r="V157" t="s">
        <v>12</v>
      </c>
      <c r="W157">
        <v>14336</v>
      </c>
      <c r="X157">
        <v>4941.9399999999996</v>
      </c>
      <c r="Y157" s="2">
        <f t="shared" si="10"/>
        <v>0.34472237723214283</v>
      </c>
      <c r="AA157" t="s">
        <v>5</v>
      </c>
      <c r="AB157" t="s">
        <v>9</v>
      </c>
      <c r="AC157">
        <v>14549</v>
      </c>
      <c r="AD157">
        <v>380.15</v>
      </c>
      <c r="AE157" s="2">
        <f t="shared" si="11"/>
        <v>2.6128943570004809E-2</v>
      </c>
    </row>
    <row r="158" spans="9:31" x14ac:dyDescent="0.35">
      <c r="I158" t="s">
        <v>6</v>
      </c>
      <c r="J158" t="s">
        <v>7</v>
      </c>
      <c r="K158">
        <v>13390</v>
      </c>
      <c r="L158">
        <v>581.25</v>
      </c>
      <c r="M158" s="2">
        <f t="shared" si="8"/>
        <v>4.3409260642270353E-2</v>
      </c>
      <c r="O158" t="s">
        <v>4</v>
      </c>
      <c r="P158" t="s">
        <v>7</v>
      </c>
      <c r="Q158">
        <v>10575</v>
      </c>
      <c r="R158">
        <v>2271.11</v>
      </c>
      <c r="S158" s="2">
        <f t="shared" si="9"/>
        <v>0.21476217494089836</v>
      </c>
      <c r="U158" t="s">
        <v>3</v>
      </c>
      <c r="V158" t="s">
        <v>7</v>
      </c>
      <c r="W158">
        <v>11107</v>
      </c>
      <c r="X158">
        <v>2510.6999999999998</v>
      </c>
      <c r="Y158" s="2">
        <f t="shared" si="10"/>
        <v>0.22604663725578461</v>
      </c>
      <c r="AA158" t="s">
        <v>5</v>
      </c>
      <c r="AB158" t="s">
        <v>10</v>
      </c>
      <c r="AC158">
        <v>17357</v>
      </c>
      <c r="AD158">
        <v>1652.86</v>
      </c>
      <c r="AE158" s="2">
        <f t="shared" si="11"/>
        <v>9.5227285821282467E-2</v>
      </c>
    </row>
    <row r="159" spans="9:31" x14ac:dyDescent="0.35">
      <c r="I159" t="s">
        <v>6</v>
      </c>
      <c r="J159" t="s">
        <v>8</v>
      </c>
      <c r="K159">
        <v>15668</v>
      </c>
      <c r="L159">
        <v>462.92</v>
      </c>
      <c r="M159" s="2">
        <f t="shared" si="8"/>
        <v>2.9545570589737044E-2</v>
      </c>
      <c r="O159" t="s">
        <v>4</v>
      </c>
      <c r="P159" t="s">
        <v>8</v>
      </c>
      <c r="Q159">
        <v>12233</v>
      </c>
      <c r="R159">
        <v>1719.61</v>
      </c>
      <c r="S159" s="2">
        <f t="shared" si="9"/>
        <v>0.14057140521540096</v>
      </c>
      <c r="U159" t="s">
        <v>3</v>
      </c>
      <c r="V159" t="s">
        <v>7</v>
      </c>
      <c r="W159">
        <v>10888</v>
      </c>
      <c r="X159">
        <v>501.35</v>
      </c>
      <c r="Y159" s="2">
        <f t="shared" si="10"/>
        <v>4.6046105804555475E-2</v>
      </c>
      <c r="AA159" t="s">
        <v>5</v>
      </c>
      <c r="AB159" t="s">
        <v>11</v>
      </c>
      <c r="AC159">
        <v>17843</v>
      </c>
      <c r="AD159">
        <v>124.36</v>
      </c>
      <c r="AE159" s="2">
        <f t="shared" si="11"/>
        <v>6.9696799865493469E-3</v>
      </c>
    </row>
    <row r="160" spans="9:31" x14ac:dyDescent="0.35">
      <c r="I160" t="s">
        <v>6</v>
      </c>
      <c r="J160" t="s">
        <v>11</v>
      </c>
      <c r="K160">
        <v>13275</v>
      </c>
      <c r="L160">
        <v>1349.62</v>
      </c>
      <c r="M160" s="2">
        <f t="shared" si="8"/>
        <v>0.10166629001883239</v>
      </c>
      <c r="O160" t="s">
        <v>4</v>
      </c>
      <c r="P160" t="s">
        <v>12</v>
      </c>
      <c r="Q160">
        <v>12776</v>
      </c>
      <c r="R160">
        <v>5662.77</v>
      </c>
      <c r="S160" s="2">
        <f t="shared" si="9"/>
        <v>0.44323497182216659</v>
      </c>
      <c r="U160" t="s">
        <v>3</v>
      </c>
      <c r="V160" t="s">
        <v>11</v>
      </c>
      <c r="W160">
        <v>13457</v>
      </c>
      <c r="X160">
        <v>12755.6</v>
      </c>
      <c r="Y160" s="2">
        <f t="shared" si="10"/>
        <v>0.94787842758415697</v>
      </c>
      <c r="AA160" t="s">
        <v>5</v>
      </c>
      <c r="AB160" t="s">
        <v>7</v>
      </c>
      <c r="AC160">
        <v>19571</v>
      </c>
      <c r="AD160">
        <v>864.39</v>
      </c>
      <c r="AE160" s="2">
        <f t="shared" si="11"/>
        <v>4.4166879566705841E-2</v>
      </c>
    </row>
    <row r="161" spans="9:31" x14ac:dyDescent="0.35">
      <c r="I161" t="s">
        <v>6</v>
      </c>
      <c r="J161" t="s">
        <v>8</v>
      </c>
      <c r="K161">
        <v>19140</v>
      </c>
      <c r="L161">
        <v>374.1</v>
      </c>
      <c r="M161" s="2">
        <f t="shared" si="8"/>
        <v>1.9545454545454546E-2</v>
      </c>
      <c r="O161" t="s">
        <v>4</v>
      </c>
      <c r="P161" t="s">
        <v>7</v>
      </c>
      <c r="Q161">
        <v>10076</v>
      </c>
      <c r="R161">
        <v>954.82</v>
      </c>
      <c r="S161" s="2">
        <f t="shared" si="9"/>
        <v>9.4761810242159586E-2</v>
      </c>
      <c r="U161" t="s">
        <v>3</v>
      </c>
      <c r="V161" t="s">
        <v>7</v>
      </c>
      <c r="W161">
        <v>18247</v>
      </c>
      <c r="X161">
        <v>2299.9699999999998</v>
      </c>
      <c r="Y161" s="2">
        <f t="shared" si="10"/>
        <v>0.12604647339288649</v>
      </c>
      <c r="AA161" t="s">
        <v>5</v>
      </c>
      <c r="AB161" t="s">
        <v>9</v>
      </c>
      <c r="AC161">
        <v>10227</v>
      </c>
      <c r="AD161">
        <v>2721.7</v>
      </c>
      <c r="AE161" s="2">
        <f t="shared" si="11"/>
        <v>0.26612887454776568</v>
      </c>
    </row>
    <row r="162" spans="9:31" x14ac:dyDescent="0.35">
      <c r="I162" t="s">
        <v>6</v>
      </c>
      <c r="J162" t="s">
        <v>12</v>
      </c>
      <c r="K162">
        <v>14198</v>
      </c>
      <c r="L162">
        <v>1867.58</v>
      </c>
      <c r="M162" s="2">
        <f t="shared" si="8"/>
        <v>0.13153824482321452</v>
      </c>
      <c r="O162" t="s">
        <v>4</v>
      </c>
      <c r="P162" t="s">
        <v>11</v>
      </c>
      <c r="Q162">
        <v>19870</v>
      </c>
      <c r="R162">
        <v>1310.18</v>
      </c>
      <c r="S162" s="2">
        <f t="shared" si="9"/>
        <v>6.5937594363361857E-2</v>
      </c>
      <c r="U162" t="s">
        <v>3</v>
      </c>
      <c r="V162" t="s">
        <v>12</v>
      </c>
      <c r="W162">
        <v>16990</v>
      </c>
      <c r="X162">
        <v>3818.03</v>
      </c>
      <c r="Y162" s="2">
        <f t="shared" si="10"/>
        <v>0.22472218952324899</v>
      </c>
      <c r="AA162" t="s">
        <v>5</v>
      </c>
      <c r="AB162" t="s">
        <v>9</v>
      </c>
      <c r="AC162">
        <v>14929</v>
      </c>
      <c r="AD162">
        <v>240.79</v>
      </c>
      <c r="AE162" s="2">
        <f t="shared" si="11"/>
        <v>1.6129010650411949E-2</v>
      </c>
    </row>
    <row r="163" spans="9:31" x14ac:dyDescent="0.35">
      <c r="I163" t="s">
        <v>6</v>
      </c>
      <c r="J163" t="s">
        <v>8</v>
      </c>
      <c r="K163">
        <v>19748</v>
      </c>
      <c r="L163">
        <v>188.5</v>
      </c>
      <c r="M163" s="2">
        <f t="shared" si="8"/>
        <v>9.5452704071298366E-3</v>
      </c>
      <c r="O163" t="s">
        <v>4</v>
      </c>
      <c r="P163" t="s">
        <v>7</v>
      </c>
      <c r="Q163">
        <v>14442</v>
      </c>
      <c r="R163">
        <v>1224.1300000000001</v>
      </c>
      <c r="S163" s="2">
        <f t="shared" si="9"/>
        <v>8.4761805844065924E-2</v>
      </c>
      <c r="U163" t="s">
        <v>3</v>
      </c>
      <c r="V163" t="s">
        <v>12</v>
      </c>
      <c r="W163">
        <v>13974</v>
      </c>
      <c r="X163">
        <v>65.989999999999995</v>
      </c>
      <c r="Y163" s="2">
        <f t="shared" si="10"/>
        <v>4.7223414913410613E-3</v>
      </c>
      <c r="AA163" t="s">
        <v>5</v>
      </c>
      <c r="AB163" t="s">
        <v>7</v>
      </c>
      <c r="AC163">
        <v>12093</v>
      </c>
      <c r="AD163">
        <v>775.97</v>
      </c>
      <c r="AE163" s="2">
        <f t="shared" si="11"/>
        <v>6.416687339783346E-2</v>
      </c>
    </row>
    <row r="164" spans="9:31" x14ac:dyDescent="0.35">
      <c r="I164" t="s">
        <v>6</v>
      </c>
      <c r="J164" t="s">
        <v>12</v>
      </c>
      <c r="K164">
        <v>10553</v>
      </c>
      <c r="L164">
        <v>332.83</v>
      </c>
      <c r="M164" s="2">
        <f t="shared" si="8"/>
        <v>3.1538898891310528E-2</v>
      </c>
      <c r="O164" t="s">
        <v>4</v>
      </c>
      <c r="P164" t="s">
        <v>9</v>
      </c>
      <c r="Q164">
        <v>10339</v>
      </c>
      <c r="R164">
        <v>491.73</v>
      </c>
      <c r="S164" s="2">
        <f t="shared" si="9"/>
        <v>4.7560692523454878E-2</v>
      </c>
      <c r="U164" t="s">
        <v>3</v>
      </c>
      <c r="V164" t="s">
        <v>12</v>
      </c>
      <c r="W164">
        <v>16530</v>
      </c>
      <c r="X164">
        <v>904.56</v>
      </c>
      <c r="Y164" s="2">
        <f t="shared" si="10"/>
        <v>5.4722323049001813E-2</v>
      </c>
      <c r="AA164" t="s">
        <v>5</v>
      </c>
      <c r="AB164" t="s">
        <v>10</v>
      </c>
      <c r="AC164">
        <v>15066</v>
      </c>
      <c r="AD164">
        <v>229.41</v>
      </c>
      <c r="AE164" s="2">
        <f t="shared" si="11"/>
        <v>1.522700119474313E-2</v>
      </c>
    </row>
    <row r="165" spans="9:31" x14ac:dyDescent="0.35">
      <c r="I165" t="s">
        <v>6</v>
      </c>
      <c r="J165" t="s">
        <v>8</v>
      </c>
      <c r="K165">
        <v>14834</v>
      </c>
      <c r="L165">
        <v>289.94</v>
      </c>
      <c r="M165" s="2">
        <f t="shared" si="8"/>
        <v>1.9545638398274234E-2</v>
      </c>
      <c r="O165" t="s">
        <v>4</v>
      </c>
      <c r="P165" t="s">
        <v>10</v>
      </c>
      <c r="Q165">
        <v>18423</v>
      </c>
      <c r="R165">
        <v>3815.34</v>
      </c>
      <c r="S165" s="2">
        <f t="shared" si="9"/>
        <v>0.20709656407751181</v>
      </c>
      <c r="U165" t="s">
        <v>3</v>
      </c>
      <c r="V165" t="s">
        <v>8</v>
      </c>
      <c r="W165">
        <v>10151</v>
      </c>
      <c r="X165">
        <v>2896.21</v>
      </c>
      <c r="Y165" s="2">
        <f t="shared" si="10"/>
        <v>0.28531277706629887</v>
      </c>
      <c r="AA165" t="s">
        <v>5</v>
      </c>
      <c r="AB165" t="s">
        <v>8</v>
      </c>
      <c r="AC165">
        <v>14752</v>
      </c>
      <c r="AD165">
        <v>37.93</v>
      </c>
      <c r="AE165" s="2">
        <f t="shared" si="11"/>
        <v>2.5711767895878527E-3</v>
      </c>
    </row>
    <row r="166" spans="9:31" x14ac:dyDescent="0.35">
      <c r="I166" t="s">
        <v>6</v>
      </c>
      <c r="J166" t="s">
        <v>7</v>
      </c>
      <c r="K166">
        <v>11939</v>
      </c>
      <c r="L166">
        <v>1234.5999999999999</v>
      </c>
      <c r="M166" s="2">
        <f t="shared" si="8"/>
        <v>0.10340899572828545</v>
      </c>
      <c r="O166" t="s">
        <v>4</v>
      </c>
      <c r="P166" t="s">
        <v>11</v>
      </c>
      <c r="Q166">
        <v>11873</v>
      </c>
      <c r="R166">
        <v>782.88</v>
      </c>
      <c r="S166" s="2">
        <f t="shared" si="9"/>
        <v>6.5937842162890586E-2</v>
      </c>
      <c r="U166" t="s">
        <v>3</v>
      </c>
      <c r="V166" t="s">
        <v>12</v>
      </c>
      <c r="W166">
        <v>13139</v>
      </c>
      <c r="X166">
        <v>193.44</v>
      </c>
      <c r="Y166" s="2">
        <f t="shared" si="10"/>
        <v>1.4722581627216683E-2</v>
      </c>
      <c r="AA166" t="s">
        <v>5</v>
      </c>
      <c r="AB166" t="s">
        <v>11</v>
      </c>
      <c r="AC166">
        <v>16594</v>
      </c>
      <c r="AD166">
        <v>2438.8200000000002</v>
      </c>
      <c r="AE166" s="2">
        <f t="shared" si="11"/>
        <v>0.14696998915270582</v>
      </c>
    </row>
    <row r="167" spans="9:31" x14ac:dyDescent="0.35">
      <c r="I167" t="s">
        <v>6</v>
      </c>
      <c r="J167" t="s">
        <v>8</v>
      </c>
      <c r="K167">
        <v>17631</v>
      </c>
      <c r="L167">
        <v>3518.19</v>
      </c>
      <c r="M167" s="2">
        <f t="shared" si="8"/>
        <v>0.19954568657478305</v>
      </c>
      <c r="O167" t="s">
        <v>4</v>
      </c>
      <c r="P167" t="s">
        <v>8</v>
      </c>
      <c r="Q167">
        <v>14537</v>
      </c>
      <c r="R167">
        <v>880.53</v>
      </c>
      <c r="S167" s="2">
        <f t="shared" si="9"/>
        <v>6.0571644768521699E-2</v>
      </c>
      <c r="U167" t="s">
        <v>3</v>
      </c>
      <c r="V167" t="s">
        <v>12</v>
      </c>
      <c r="W167">
        <v>15242</v>
      </c>
      <c r="X167">
        <v>2205.86</v>
      </c>
      <c r="Y167" s="2">
        <f t="shared" si="10"/>
        <v>0.14472247736517518</v>
      </c>
      <c r="AA167" t="s">
        <v>5</v>
      </c>
      <c r="AB167" t="s">
        <v>9</v>
      </c>
      <c r="AC167">
        <v>17087</v>
      </c>
      <c r="AD167">
        <v>2155.17</v>
      </c>
      <c r="AE167" s="2">
        <f t="shared" si="11"/>
        <v>0.12612922104523908</v>
      </c>
    </row>
    <row r="168" spans="9:31" x14ac:dyDescent="0.35">
      <c r="I168" t="s">
        <v>6</v>
      </c>
      <c r="J168" t="s">
        <v>8</v>
      </c>
      <c r="K168">
        <v>15305</v>
      </c>
      <c r="L168">
        <v>605.24</v>
      </c>
      <c r="M168" s="2">
        <f t="shared" si="8"/>
        <v>3.9545246651421104E-2</v>
      </c>
      <c r="O168" t="s">
        <v>4</v>
      </c>
      <c r="P168" t="s">
        <v>9</v>
      </c>
      <c r="Q168">
        <v>10374</v>
      </c>
      <c r="R168">
        <v>285.92</v>
      </c>
      <c r="S168" s="2">
        <f t="shared" si="9"/>
        <v>2.7561210719105458E-2</v>
      </c>
      <c r="U168" t="s">
        <v>3</v>
      </c>
      <c r="V168" t="s">
        <v>8</v>
      </c>
      <c r="W168">
        <v>14878</v>
      </c>
      <c r="X168">
        <v>1418.06</v>
      </c>
      <c r="Y168" s="2">
        <f t="shared" si="10"/>
        <v>9.5312542008334444E-2</v>
      </c>
      <c r="AA168" t="s">
        <v>5</v>
      </c>
      <c r="AB168" t="s">
        <v>11</v>
      </c>
      <c r="AC168">
        <v>19138</v>
      </c>
      <c r="AD168">
        <v>516.15</v>
      </c>
      <c r="AE168" s="2">
        <f t="shared" si="11"/>
        <v>2.6969902811161038E-2</v>
      </c>
    </row>
    <row r="169" spans="9:31" x14ac:dyDescent="0.35">
      <c r="I169" t="s">
        <v>6</v>
      </c>
      <c r="J169" t="s">
        <v>9</v>
      </c>
      <c r="K169">
        <v>14970</v>
      </c>
      <c r="L169">
        <v>1106.1199999999999</v>
      </c>
      <c r="M169" s="2">
        <f t="shared" si="8"/>
        <v>7.3889111556446216E-2</v>
      </c>
      <c r="O169" t="s">
        <v>4</v>
      </c>
      <c r="P169" t="s">
        <v>9</v>
      </c>
      <c r="Q169">
        <v>16754</v>
      </c>
      <c r="R169">
        <v>294.22000000000003</v>
      </c>
      <c r="S169" s="2">
        <f t="shared" si="9"/>
        <v>1.7561179419840041E-2</v>
      </c>
      <c r="U169" t="s">
        <v>3</v>
      </c>
      <c r="V169" t="s">
        <v>11</v>
      </c>
      <c r="W169">
        <v>16927</v>
      </c>
      <c r="X169">
        <v>3349.49</v>
      </c>
      <c r="Y169" s="2">
        <f t="shared" si="10"/>
        <v>0.19787853724818336</v>
      </c>
      <c r="AA169" t="s">
        <v>5</v>
      </c>
      <c r="AB169" t="s">
        <v>12</v>
      </c>
      <c r="AC169">
        <v>11699</v>
      </c>
      <c r="AD169">
        <v>-9.24</v>
      </c>
      <c r="AE169" s="2">
        <f t="shared" si="11"/>
        <v>-7.8981109496538166E-4</v>
      </c>
    </row>
    <row r="170" spans="9:31" x14ac:dyDescent="0.35">
      <c r="I170" t="s">
        <v>6</v>
      </c>
      <c r="J170" t="s">
        <v>12</v>
      </c>
      <c r="K170">
        <v>13453</v>
      </c>
      <c r="L170">
        <v>10783.1</v>
      </c>
      <c r="M170" s="2">
        <f t="shared" si="8"/>
        <v>0.80153869025496172</v>
      </c>
      <c r="O170" t="s">
        <v>4</v>
      </c>
      <c r="P170" t="s">
        <v>10</v>
      </c>
      <c r="Q170">
        <v>12132</v>
      </c>
      <c r="R170">
        <v>86.1</v>
      </c>
      <c r="S170" s="2">
        <f t="shared" si="9"/>
        <v>7.0969337289812058E-3</v>
      </c>
      <c r="U170" t="s">
        <v>3</v>
      </c>
      <c r="V170" t="s">
        <v>8</v>
      </c>
      <c r="W170">
        <v>12209</v>
      </c>
      <c r="X170">
        <v>553.22</v>
      </c>
      <c r="Y170" s="2">
        <f t="shared" si="10"/>
        <v>4.5312474404128104E-2</v>
      </c>
      <c r="AA170" t="s">
        <v>5</v>
      </c>
      <c r="AB170" t="s">
        <v>7</v>
      </c>
      <c r="AC170">
        <v>11026</v>
      </c>
      <c r="AD170">
        <v>156.19999999999999</v>
      </c>
      <c r="AE170" s="2">
        <f t="shared" si="11"/>
        <v>1.4166515508797387E-2</v>
      </c>
    </row>
    <row r="171" spans="9:31" x14ac:dyDescent="0.35">
      <c r="I171" t="s">
        <v>6</v>
      </c>
      <c r="J171" t="s">
        <v>7</v>
      </c>
      <c r="K171">
        <v>15457</v>
      </c>
      <c r="L171">
        <v>1752.96</v>
      </c>
      <c r="M171" s="2">
        <f t="shared" si="8"/>
        <v>0.11340881154169632</v>
      </c>
      <c r="O171" t="s">
        <v>4</v>
      </c>
      <c r="P171" t="s">
        <v>7</v>
      </c>
      <c r="Q171">
        <v>12688</v>
      </c>
      <c r="R171">
        <v>2344.2600000000002</v>
      </c>
      <c r="S171" s="2">
        <f t="shared" si="9"/>
        <v>0.18476197982345524</v>
      </c>
      <c r="U171" t="s">
        <v>3</v>
      </c>
      <c r="V171" t="s">
        <v>12</v>
      </c>
      <c r="W171">
        <v>17983</v>
      </c>
      <c r="X171">
        <v>624.41</v>
      </c>
      <c r="Y171" s="2">
        <f t="shared" si="10"/>
        <v>3.4722237668909521E-2</v>
      </c>
      <c r="AA171" t="s">
        <v>5</v>
      </c>
      <c r="AB171" t="s">
        <v>9</v>
      </c>
      <c r="AC171">
        <v>12195</v>
      </c>
      <c r="AD171">
        <v>440.59</v>
      </c>
      <c r="AE171" s="2">
        <f t="shared" si="11"/>
        <v>3.612874128741287E-2</v>
      </c>
    </row>
    <row r="172" spans="9:31" x14ac:dyDescent="0.35">
      <c r="I172" t="s">
        <v>6</v>
      </c>
      <c r="J172" t="s">
        <v>8</v>
      </c>
      <c r="K172">
        <v>17045</v>
      </c>
      <c r="L172">
        <v>333.15</v>
      </c>
      <c r="M172" s="2">
        <f t="shared" si="8"/>
        <v>1.9545321208565562E-2</v>
      </c>
      <c r="O172" t="s">
        <v>4</v>
      </c>
      <c r="P172" t="s">
        <v>9</v>
      </c>
      <c r="Q172">
        <v>15931</v>
      </c>
      <c r="R172">
        <v>1713.55</v>
      </c>
      <c r="S172" s="2">
        <f t="shared" si="9"/>
        <v>0.10756073065093215</v>
      </c>
      <c r="U172" t="s">
        <v>3</v>
      </c>
      <c r="V172" t="s">
        <v>8</v>
      </c>
      <c r="W172">
        <v>14058</v>
      </c>
      <c r="X172">
        <v>637</v>
      </c>
      <c r="Y172" s="2">
        <f t="shared" si="10"/>
        <v>4.5312277706643901E-2</v>
      </c>
      <c r="AA172" t="s">
        <v>5</v>
      </c>
      <c r="AB172" t="s">
        <v>7</v>
      </c>
      <c r="AC172">
        <v>14923</v>
      </c>
      <c r="AD172">
        <v>509.87</v>
      </c>
      <c r="AE172" s="2">
        <f t="shared" si="11"/>
        <v>3.4166722508878915E-2</v>
      </c>
    </row>
    <row r="173" spans="9:31" x14ac:dyDescent="0.35">
      <c r="I173" t="s">
        <v>6</v>
      </c>
      <c r="J173" t="s">
        <v>7</v>
      </c>
      <c r="K173">
        <v>14961</v>
      </c>
      <c r="L173">
        <v>350.22</v>
      </c>
      <c r="M173" s="2">
        <f t="shared" si="8"/>
        <v>2.340886304391418E-2</v>
      </c>
      <c r="O173" t="s">
        <v>4</v>
      </c>
      <c r="P173" t="s">
        <v>7</v>
      </c>
      <c r="Q173">
        <v>14141</v>
      </c>
      <c r="R173">
        <v>2047.08</v>
      </c>
      <c r="S173" s="2">
        <f t="shared" si="9"/>
        <v>0.14476203945972704</v>
      </c>
      <c r="U173" t="s">
        <v>3</v>
      </c>
      <c r="V173" t="s">
        <v>7</v>
      </c>
      <c r="W173">
        <v>14257</v>
      </c>
      <c r="X173">
        <v>4648.45</v>
      </c>
      <c r="Y173" s="2">
        <f t="shared" si="10"/>
        <v>0.32604685417689555</v>
      </c>
      <c r="AA173" t="s">
        <v>5</v>
      </c>
      <c r="AB173" t="s">
        <v>7</v>
      </c>
      <c r="AC173">
        <v>14340</v>
      </c>
      <c r="AD173">
        <v>203.15</v>
      </c>
      <c r="AE173" s="2">
        <f t="shared" si="11"/>
        <v>1.4166666666666668E-2</v>
      </c>
    </row>
    <row r="174" spans="9:31" x14ac:dyDescent="0.35">
      <c r="I174" t="s">
        <v>6</v>
      </c>
      <c r="J174" t="s">
        <v>7</v>
      </c>
      <c r="K174">
        <v>16267</v>
      </c>
      <c r="L174">
        <v>706.14</v>
      </c>
      <c r="M174" s="2">
        <f t="shared" si="8"/>
        <v>4.3409356365648244E-2</v>
      </c>
      <c r="O174" t="s">
        <v>4</v>
      </c>
      <c r="P174" t="s">
        <v>7</v>
      </c>
      <c r="Q174">
        <v>18398</v>
      </c>
      <c r="R174">
        <v>6158.95</v>
      </c>
      <c r="S174" s="2">
        <f t="shared" si="9"/>
        <v>0.33476193064463527</v>
      </c>
      <c r="U174" t="s">
        <v>3</v>
      </c>
      <c r="V174" t="s">
        <v>7</v>
      </c>
      <c r="W174">
        <v>12100</v>
      </c>
      <c r="X174">
        <v>6728.16</v>
      </c>
      <c r="Y174" s="2">
        <f t="shared" si="10"/>
        <v>0.55604628099173548</v>
      </c>
      <c r="AA174" t="s">
        <v>5</v>
      </c>
      <c r="AB174" t="s">
        <v>12</v>
      </c>
      <c r="AC174">
        <v>14107</v>
      </c>
      <c r="AD174">
        <v>1258.49</v>
      </c>
      <c r="AE174" s="2">
        <f t="shared" si="11"/>
        <v>8.9210321117175875E-2</v>
      </c>
    </row>
    <row r="175" spans="9:31" x14ac:dyDescent="0.35">
      <c r="I175" t="s">
        <v>6</v>
      </c>
      <c r="J175" t="s">
        <v>8</v>
      </c>
      <c r="K175">
        <v>18342</v>
      </c>
      <c r="L175">
        <v>1459.02</v>
      </c>
      <c r="M175" s="2">
        <f t="shared" si="8"/>
        <v>7.9545305855413806E-2</v>
      </c>
      <c r="O175" t="s">
        <v>4</v>
      </c>
      <c r="P175" t="s">
        <v>11</v>
      </c>
      <c r="Q175">
        <v>16530</v>
      </c>
      <c r="R175">
        <v>3404.15</v>
      </c>
      <c r="S175" s="2">
        <f t="shared" si="9"/>
        <v>0.20593768905021173</v>
      </c>
      <c r="U175" t="s">
        <v>3</v>
      </c>
      <c r="V175" t="s">
        <v>11</v>
      </c>
      <c r="W175">
        <v>10964</v>
      </c>
      <c r="X175">
        <v>1292.42</v>
      </c>
      <c r="Y175" s="2">
        <f t="shared" si="10"/>
        <v>0.11787851149215615</v>
      </c>
      <c r="AA175" t="s">
        <v>5</v>
      </c>
      <c r="AB175" t="s">
        <v>12</v>
      </c>
      <c r="AC175">
        <v>18719</v>
      </c>
      <c r="AD175">
        <v>1108.3599999999999</v>
      </c>
      <c r="AE175" s="2">
        <f t="shared" si="11"/>
        <v>5.9210427907473683E-2</v>
      </c>
    </row>
    <row r="176" spans="9:31" x14ac:dyDescent="0.35">
      <c r="I176" t="s">
        <v>6</v>
      </c>
      <c r="J176" t="s">
        <v>7</v>
      </c>
      <c r="K176">
        <v>15328</v>
      </c>
      <c r="L176">
        <v>818.65</v>
      </c>
      <c r="M176" s="2">
        <f t="shared" si="8"/>
        <v>5.3408794363256781E-2</v>
      </c>
      <c r="O176" t="s">
        <v>4</v>
      </c>
      <c r="P176" t="s">
        <v>11</v>
      </c>
      <c r="Q176">
        <v>13759</v>
      </c>
      <c r="R176">
        <v>1870.36</v>
      </c>
      <c r="S176" s="2">
        <f t="shared" si="9"/>
        <v>0.13593720473871648</v>
      </c>
      <c r="U176" t="s">
        <v>3</v>
      </c>
      <c r="V176" t="s">
        <v>12</v>
      </c>
      <c r="W176">
        <v>11281</v>
      </c>
      <c r="X176">
        <v>842.94</v>
      </c>
      <c r="Y176" s="2">
        <f t="shared" si="10"/>
        <v>7.4722099104689299E-2</v>
      </c>
      <c r="AA176" t="s">
        <v>5</v>
      </c>
      <c r="AB176" t="s">
        <v>12</v>
      </c>
      <c r="AC176">
        <v>17619</v>
      </c>
      <c r="AD176">
        <v>162.28</v>
      </c>
      <c r="AE176" s="2">
        <f t="shared" si="11"/>
        <v>9.2105113797604863E-3</v>
      </c>
    </row>
    <row r="177" spans="9:31" x14ac:dyDescent="0.35">
      <c r="I177" t="s">
        <v>6</v>
      </c>
      <c r="J177" t="s">
        <v>10</v>
      </c>
      <c r="K177">
        <v>10825</v>
      </c>
      <c r="L177">
        <v>481.71</v>
      </c>
      <c r="M177" s="2">
        <f t="shared" si="8"/>
        <v>4.4499769053117783E-2</v>
      </c>
      <c r="O177" t="s">
        <v>4</v>
      </c>
      <c r="P177" t="s">
        <v>8</v>
      </c>
      <c r="Q177">
        <v>11307</v>
      </c>
      <c r="R177">
        <v>571.80999999999995</v>
      </c>
      <c r="S177" s="2">
        <f t="shared" si="9"/>
        <v>5.0571327496241263E-2</v>
      </c>
      <c r="U177" t="s">
        <v>3</v>
      </c>
      <c r="V177" t="s">
        <v>12</v>
      </c>
      <c r="W177">
        <v>17037</v>
      </c>
      <c r="X177">
        <v>761.93</v>
      </c>
      <c r="Y177" s="2">
        <f t="shared" si="10"/>
        <v>4.4722075482772787E-2</v>
      </c>
      <c r="AA177" t="s">
        <v>5</v>
      </c>
      <c r="AB177" t="s">
        <v>11</v>
      </c>
      <c r="AC177">
        <v>11750</v>
      </c>
      <c r="AD177">
        <v>1844.39</v>
      </c>
      <c r="AE177" s="2">
        <f t="shared" si="11"/>
        <v>0.15696936170212766</v>
      </c>
    </row>
    <row r="178" spans="9:31" x14ac:dyDescent="0.35">
      <c r="I178" t="s">
        <v>6</v>
      </c>
      <c r="J178" t="s">
        <v>7</v>
      </c>
      <c r="K178">
        <v>18212</v>
      </c>
      <c r="L178">
        <v>2065.41</v>
      </c>
      <c r="M178" s="2">
        <f t="shared" si="8"/>
        <v>0.11340929057764111</v>
      </c>
      <c r="O178" t="s">
        <v>4</v>
      </c>
      <c r="P178" t="s">
        <v>7</v>
      </c>
      <c r="Q178">
        <v>10108</v>
      </c>
      <c r="R178">
        <v>957.85</v>
      </c>
      <c r="S178" s="2">
        <f t="shared" si="9"/>
        <v>9.4761574990106845E-2</v>
      </c>
      <c r="U178" t="s">
        <v>3</v>
      </c>
      <c r="V178" t="s">
        <v>10</v>
      </c>
      <c r="W178">
        <v>13331</v>
      </c>
      <c r="X178">
        <v>111.81</v>
      </c>
      <c r="Y178" s="2">
        <f t="shared" si="10"/>
        <v>8.387217763108544E-3</v>
      </c>
      <c r="AA178" t="s">
        <v>5</v>
      </c>
      <c r="AB178" t="s">
        <v>11</v>
      </c>
      <c r="AC178">
        <v>11334</v>
      </c>
      <c r="AD178">
        <v>985.71</v>
      </c>
      <c r="AE178" s="2">
        <f t="shared" si="11"/>
        <v>8.6969295923769188E-2</v>
      </c>
    </row>
    <row r="179" spans="9:31" x14ac:dyDescent="0.35">
      <c r="I179" t="s">
        <v>6</v>
      </c>
      <c r="J179" t="s">
        <v>9</v>
      </c>
      <c r="K179">
        <v>17660</v>
      </c>
      <c r="L179">
        <v>951.68</v>
      </c>
      <c r="M179" s="2">
        <f t="shared" si="8"/>
        <v>5.38890147225368E-2</v>
      </c>
      <c r="O179" t="s">
        <v>4</v>
      </c>
      <c r="P179" t="s">
        <v>8</v>
      </c>
      <c r="Q179">
        <v>15456</v>
      </c>
      <c r="R179">
        <v>2636.35</v>
      </c>
      <c r="S179" s="2">
        <f t="shared" si="9"/>
        <v>0.17057129917184263</v>
      </c>
      <c r="U179" t="s">
        <v>3</v>
      </c>
      <c r="V179" t="s">
        <v>11</v>
      </c>
      <c r="W179">
        <v>18799</v>
      </c>
      <c r="X179">
        <v>5223.84</v>
      </c>
      <c r="Y179" s="2">
        <f t="shared" si="10"/>
        <v>0.27787861056439173</v>
      </c>
      <c r="AA179" t="s">
        <v>5</v>
      </c>
      <c r="AB179" t="s">
        <v>9</v>
      </c>
      <c r="AC179">
        <v>10046</v>
      </c>
      <c r="AD179">
        <v>-38.89</v>
      </c>
      <c r="AE179" s="2">
        <f t="shared" si="11"/>
        <v>-3.8711925144336054E-3</v>
      </c>
    </row>
    <row r="180" spans="9:31" x14ac:dyDescent="0.35">
      <c r="I180" t="s">
        <v>6</v>
      </c>
      <c r="J180" t="s">
        <v>8</v>
      </c>
      <c r="K180">
        <v>19629</v>
      </c>
      <c r="L180">
        <v>187.37</v>
      </c>
      <c r="M180" s="2">
        <f t="shared" si="8"/>
        <v>9.545570329614346E-3</v>
      </c>
      <c r="O180" t="s">
        <v>4</v>
      </c>
      <c r="P180" t="s">
        <v>12</v>
      </c>
      <c r="Q180">
        <v>18448</v>
      </c>
      <c r="R180">
        <v>1166.56</v>
      </c>
      <c r="S180" s="2">
        <f t="shared" si="9"/>
        <v>6.3235039028620987E-2</v>
      </c>
      <c r="U180" t="s">
        <v>3</v>
      </c>
      <c r="V180" t="s">
        <v>11</v>
      </c>
      <c r="W180">
        <v>13002</v>
      </c>
      <c r="X180">
        <v>362.48</v>
      </c>
      <c r="Y180" s="2">
        <f t="shared" si="10"/>
        <v>2.7878787878787881E-2</v>
      </c>
      <c r="AA180" t="s">
        <v>5</v>
      </c>
      <c r="AB180" t="s">
        <v>10</v>
      </c>
      <c r="AC180">
        <v>16511</v>
      </c>
      <c r="AD180">
        <v>1076.97</v>
      </c>
      <c r="AE180" s="2">
        <f t="shared" si="11"/>
        <v>6.5227424141481444E-2</v>
      </c>
    </row>
    <row r="181" spans="9:31" x14ac:dyDescent="0.35">
      <c r="I181" t="s">
        <v>6</v>
      </c>
      <c r="J181" t="s">
        <v>11</v>
      </c>
      <c r="K181">
        <v>16690</v>
      </c>
      <c r="L181">
        <v>5368.62</v>
      </c>
      <c r="M181" s="2">
        <f t="shared" si="8"/>
        <v>0.3216668663870581</v>
      </c>
      <c r="O181" t="s">
        <v>4</v>
      </c>
      <c r="P181" t="s">
        <v>8</v>
      </c>
      <c r="Q181">
        <v>19147</v>
      </c>
      <c r="R181">
        <v>7669.74</v>
      </c>
      <c r="S181" s="2">
        <f t="shared" si="9"/>
        <v>0.40057136888285372</v>
      </c>
      <c r="U181" t="s">
        <v>3</v>
      </c>
      <c r="V181" t="s">
        <v>10</v>
      </c>
      <c r="W181">
        <v>12945</v>
      </c>
      <c r="X181">
        <v>238.02</v>
      </c>
      <c r="Y181" s="2">
        <f t="shared" si="10"/>
        <v>1.8387022016222481E-2</v>
      </c>
      <c r="AA181" t="s">
        <v>5</v>
      </c>
      <c r="AB181" t="s">
        <v>10</v>
      </c>
      <c r="AC181">
        <v>12316</v>
      </c>
      <c r="AD181">
        <v>1049.6600000000001</v>
      </c>
      <c r="AE181" s="2">
        <f t="shared" si="11"/>
        <v>8.522734654108477E-2</v>
      </c>
    </row>
    <row r="182" spans="9:31" x14ac:dyDescent="0.35">
      <c r="I182" t="s">
        <v>6</v>
      </c>
      <c r="J182" t="s">
        <v>12</v>
      </c>
      <c r="K182">
        <v>12512</v>
      </c>
      <c r="L182">
        <v>394.61</v>
      </c>
      <c r="M182" s="2">
        <f t="shared" si="8"/>
        <v>3.1538523017902817E-2</v>
      </c>
      <c r="O182" t="s">
        <v>4</v>
      </c>
      <c r="P182" t="s">
        <v>11</v>
      </c>
      <c r="Q182">
        <v>15309</v>
      </c>
      <c r="R182">
        <v>243.99</v>
      </c>
      <c r="S182" s="2">
        <f t="shared" si="9"/>
        <v>1.5937683715461493E-2</v>
      </c>
      <c r="U182" t="s">
        <v>3</v>
      </c>
      <c r="V182" t="s">
        <v>12</v>
      </c>
      <c r="W182">
        <v>10374</v>
      </c>
      <c r="X182">
        <v>152.72999999999999</v>
      </c>
      <c r="Y182" s="2">
        <f t="shared" si="10"/>
        <v>1.4722382880277616E-2</v>
      </c>
      <c r="AA182" t="s">
        <v>5</v>
      </c>
      <c r="AB182" t="s">
        <v>8</v>
      </c>
      <c r="AC182">
        <v>11626</v>
      </c>
      <c r="AD182">
        <v>146.16</v>
      </c>
      <c r="AE182" s="2">
        <f t="shared" si="11"/>
        <v>1.2571821778771718E-2</v>
      </c>
    </row>
    <row r="183" spans="9:31" x14ac:dyDescent="0.35">
      <c r="I183" t="s">
        <v>6</v>
      </c>
      <c r="J183" t="s">
        <v>8</v>
      </c>
      <c r="K183">
        <v>16233</v>
      </c>
      <c r="L183">
        <v>154.94999999999999</v>
      </c>
      <c r="M183" s="2">
        <f t="shared" si="8"/>
        <v>9.5453705414895573E-3</v>
      </c>
      <c r="O183" t="s">
        <v>4</v>
      </c>
      <c r="P183" t="s">
        <v>12</v>
      </c>
      <c r="Q183">
        <v>17488</v>
      </c>
      <c r="R183">
        <v>3379.3</v>
      </c>
      <c r="S183" s="2">
        <f t="shared" si="9"/>
        <v>0.19323536139066791</v>
      </c>
      <c r="U183" t="s">
        <v>3</v>
      </c>
      <c r="V183" t="s">
        <v>11</v>
      </c>
      <c r="W183">
        <v>19010</v>
      </c>
      <c r="X183">
        <v>1480.48</v>
      </c>
      <c r="Y183" s="2">
        <f t="shared" si="10"/>
        <v>7.7879011046817465E-2</v>
      </c>
      <c r="AA183" t="s">
        <v>5</v>
      </c>
      <c r="AB183" t="s">
        <v>9</v>
      </c>
      <c r="AC183">
        <v>12424</v>
      </c>
      <c r="AD183">
        <v>945.83</v>
      </c>
      <c r="AE183" s="2">
        <f t="shared" si="11"/>
        <v>7.612926593689634E-2</v>
      </c>
    </row>
    <row r="184" spans="9:31" x14ac:dyDescent="0.35">
      <c r="I184" t="s">
        <v>6</v>
      </c>
      <c r="J184" t="s">
        <v>10</v>
      </c>
      <c r="K184">
        <v>15818</v>
      </c>
      <c r="L184">
        <v>1811.16</v>
      </c>
      <c r="M184" s="2">
        <f t="shared" si="8"/>
        <v>0.11449993678088255</v>
      </c>
      <c r="O184" t="s">
        <v>4</v>
      </c>
      <c r="P184" t="s">
        <v>8</v>
      </c>
      <c r="Q184">
        <v>15349</v>
      </c>
      <c r="R184">
        <v>776.22</v>
      </c>
      <c r="S184" s="2">
        <f t="shared" si="9"/>
        <v>5.0571372727865008E-2</v>
      </c>
      <c r="U184" t="s">
        <v>3</v>
      </c>
      <c r="V184" t="s">
        <v>9</v>
      </c>
      <c r="W184">
        <v>10176</v>
      </c>
      <c r="X184">
        <v>720.15</v>
      </c>
      <c r="Y184" s="2">
        <f t="shared" si="10"/>
        <v>7.0769457547169803E-2</v>
      </c>
      <c r="AA184" t="s">
        <v>5</v>
      </c>
      <c r="AB184" t="s">
        <v>7</v>
      </c>
      <c r="AC184">
        <v>15610</v>
      </c>
      <c r="AD184">
        <v>1157.74</v>
      </c>
      <c r="AE184" s="2">
        <f t="shared" si="11"/>
        <v>7.4166559897501608E-2</v>
      </c>
    </row>
    <row r="185" spans="9:31" x14ac:dyDescent="0.35">
      <c r="I185" t="s">
        <v>6</v>
      </c>
      <c r="J185" t="s">
        <v>12</v>
      </c>
      <c r="K185">
        <v>17250</v>
      </c>
      <c r="L185">
        <v>6581.54</v>
      </c>
      <c r="M185" s="2">
        <f t="shared" si="8"/>
        <v>0.38153855072463766</v>
      </c>
      <c r="O185" t="s">
        <v>4</v>
      </c>
      <c r="P185" t="s">
        <v>10</v>
      </c>
      <c r="Q185">
        <v>11092</v>
      </c>
      <c r="R185">
        <v>1742.52</v>
      </c>
      <c r="S185" s="2">
        <f t="shared" si="9"/>
        <v>0.15709700685178507</v>
      </c>
      <c r="U185" t="s">
        <v>3</v>
      </c>
      <c r="V185" t="s">
        <v>7</v>
      </c>
      <c r="W185">
        <v>17598</v>
      </c>
      <c r="X185">
        <v>810.33</v>
      </c>
      <c r="Y185" s="2">
        <f t="shared" si="10"/>
        <v>4.6046709853392431E-2</v>
      </c>
      <c r="AA185" t="s">
        <v>5</v>
      </c>
      <c r="AB185" t="s">
        <v>11</v>
      </c>
      <c r="AC185">
        <v>13704</v>
      </c>
      <c r="AD185">
        <v>780.71</v>
      </c>
      <c r="AE185" s="2">
        <f t="shared" si="11"/>
        <v>5.6969497956800938E-2</v>
      </c>
    </row>
    <row r="186" spans="9:31" x14ac:dyDescent="0.35">
      <c r="I186" t="s">
        <v>6</v>
      </c>
      <c r="J186" t="s">
        <v>10</v>
      </c>
      <c r="K186">
        <v>15500</v>
      </c>
      <c r="L186">
        <v>3789.75</v>
      </c>
      <c r="M186" s="2">
        <f t="shared" si="8"/>
        <v>0.2445</v>
      </c>
      <c r="O186" t="s">
        <v>4</v>
      </c>
      <c r="P186" t="s">
        <v>9</v>
      </c>
      <c r="Q186">
        <v>10386</v>
      </c>
      <c r="R186">
        <v>78.53</v>
      </c>
      <c r="S186" s="2">
        <f t="shared" si="9"/>
        <v>7.5611399961486615E-3</v>
      </c>
      <c r="U186" t="s">
        <v>3</v>
      </c>
      <c r="V186" t="s">
        <v>8</v>
      </c>
      <c r="W186">
        <v>10443</v>
      </c>
      <c r="X186">
        <v>3292.81</v>
      </c>
      <c r="Y186" s="2">
        <f t="shared" si="10"/>
        <v>0.3153126496217562</v>
      </c>
      <c r="AA186" t="s">
        <v>5</v>
      </c>
      <c r="AB186" t="s">
        <v>8</v>
      </c>
      <c r="AC186">
        <v>10823</v>
      </c>
      <c r="AD186">
        <v>244.29</v>
      </c>
      <c r="AE186" s="2">
        <f t="shared" si="11"/>
        <v>2.2571375773815024E-2</v>
      </c>
    </row>
    <row r="187" spans="9:31" x14ac:dyDescent="0.35">
      <c r="I187" t="s">
        <v>6</v>
      </c>
      <c r="J187" t="s">
        <v>9</v>
      </c>
      <c r="K187">
        <v>17531</v>
      </c>
      <c r="L187">
        <v>1120.04</v>
      </c>
      <c r="M187" s="2">
        <f t="shared" si="8"/>
        <v>6.3889110718156408E-2</v>
      </c>
      <c r="O187" t="s">
        <v>4</v>
      </c>
      <c r="P187" t="s">
        <v>11</v>
      </c>
      <c r="Q187">
        <v>13874</v>
      </c>
      <c r="R187">
        <v>2440.96</v>
      </c>
      <c r="S187" s="2">
        <f t="shared" si="9"/>
        <v>0.17593772524145884</v>
      </c>
      <c r="U187" t="s">
        <v>3</v>
      </c>
      <c r="V187" t="s">
        <v>10</v>
      </c>
      <c r="W187">
        <v>18124</v>
      </c>
      <c r="X187">
        <v>4683.01</v>
      </c>
      <c r="Y187" s="2">
        <f t="shared" si="10"/>
        <v>0.25838722136393732</v>
      </c>
      <c r="AA187" t="s">
        <v>5</v>
      </c>
      <c r="AB187" t="s">
        <v>7</v>
      </c>
      <c r="AC187">
        <v>12274</v>
      </c>
      <c r="AD187">
        <v>173.88</v>
      </c>
      <c r="AE187" s="2">
        <f t="shared" si="11"/>
        <v>1.416653087827929E-2</v>
      </c>
    </row>
    <row r="188" spans="9:31" x14ac:dyDescent="0.35">
      <c r="I188" t="s">
        <v>6</v>
      </c>
      <c r="J188" t="s">
        <v>12</v>
      </c>
      <c r="K188">
        <v>10818</v>
      </c>
      <c r="L188">
        <v>990.26</v>
      </c>
      <c r="M188" s="2">
        <f t="shared" si="8"/>
        <v>9.153817711222037E-2</v>
      </c>
      <c r="O188" t="s">
        <v>4</v>
      </c>
      <c r="P188" t="s">
        <v>12</v>
      </c>
      <c r="Q188">
        <v>18421</v>
      </c>
      <c r="R188">
        <v>4296.43</v>
      </c>
      <c r="S188" s="2">
        <f t="shared" si="9"/>
        <v>0.23323543781553663</v>
      </c>
      <c r="U188" t="s">
        <v>3</v>
      </c>
      <c r="V188" t="s">
        <v>8</v>
      </c>
      <c r="W188">
        <v>17551</v>
      </c>
      <c r="X188">
        <v>1848.34</v>
      </c>
      <c r="Y188" s="2">
        <f t="shared" si="10"/>
        <v>0.10531251780525326</v>
      </c>
      <c r="AA188" t="s">
        <v>5</v>
      </c>
      <c r="AB188" t="s">
        <v>8</v>
      </c>
      <c r="AC188">
        <v>16986</v>
      </c>
      <c r="AD188">
        <v>2761.44</v>
      </c>
      <c r="AE188" s="2">
        <f t="shared" si="11"/>
        <v>0.16257152949487813</v>
      </c>
    </row>
    <row r="189" spans="9:31" x14ac:dyDescent="0.35">
      <c r="I189" t="s">
        <v>6</v>
      </c>
      <c r="J189" t="s">
        <v>9</v>
      </c>
      <c r="K189">
        <v>16417</v>
      </c>
      <c r="L189">
        <v>2198.0500000000002</v>
      </c>
      <c r="M189" s="2">
        <f t="shared" si="8"/>
        <v>0.13388865200706584</v>
      </c>
      <c r="O189" t="s">
        <v>4</v>
      </c>
      <c r="P189" t="s">
        <v>10</v>
      </c>
      <c r="Q189">
        <v>17909</v>
      </c>
      <c r="R189">
        <v>843.46</v>
      </c>
      <c r="S189" s="2">
        <f t="shared" si="9"/>
        <v>4.7096990340052491E-2</v>
      </c>
      <c r="U189" t="s">
        <v>3</v>
      </c>
      <c r="V189" t="s">
        <v>10</v>
      </c>
      <c r="W189">
        <v>12116</v>
      </c>
      <c r="X189">
        <v>586.26</v>
      </c>
      <c r="Y189" s="2">
        <f t="shared" si="10"/>
        <v>4.8387256520303727E-2</v>
      </c>
      <c r="AA189" t="s">
        <v>5</v>
      </c>
      <c r="AB189" t="s">
        <v>9</v>
      </c>
      <c r="AC189">
        <v>11994</v>
      </c>
      <c r="AD189">
        <v>-46.43</v>
      </c>
      <c r="AE189" s="2">
        <f t="shared" si="11"/>
        <v>-3.8711022177755545E-3</v>
      </c>
    </row>
    <row r="190" spans="9:31" x14ac:dyDescent="0.35">
      <c r="I190" t="s">
        <v>6</v>
      </c>
      <c r="J190" t="s">
        <v>10</v>
      </c>
      <c r="K190">
        <v>19903</v>
      </c>
      <c r="L190">
        <v>1084.71</v>
      </c>
      <c r="M190" s="2">
        <f t="shared" si="8"/>
        <v>5.4499824147113504E-2</v>
      </c>
      <c r="O190" t="s">
        <v>4</v>
      </c>
      <c r="P190" t="s">
        <v>11</v>
      </c>
      <c r="Q190">
        <v>14690</v>
      </c>
      <c r="R190">
        <v>87.22</v>
      </c>
      <c r="S190" s="2">
        <f t="shared" si="9"/>
        <v>5.9373723621511231E-3</v>
      </c>
      <c r="U190" t="s">
        <v>3</v>
      </c>
      <c r="V190" t="s">
        <v>9</v>
      </c>
      <c r="W190">
        <v>19503</v>
      </c>
      <c r="X190">
        <v>1185.18</v>
      </c>
      <c r="Y190" s="2">
        <f t="shared" si="10"/>
        <v>6.0769112444239354E-2</v>
      </c>
      <c r="AA190" t="s">
        <v>5</v>
      </c>
      <c r="AB190" t="s">
        <v>10</v>
      </c>
      <c r="AC190">
        <v>19363</v>
      </c>
      <c r="AD190">
        <v>-479.67</v>
      </c>
      <c r="AE190" s="2">
        <f t="shared" si="11"/>
        <v>-2.4772504260703404E-2</v>
      </c>
    </row>
    <row r="191" spans="9:31" x14ac:dyDescent="0.35">
      <c r="I191" t="s">
        <v>6</v>
      </c>
      <c r="J191" t="s">
        <v>10</v>
      </c>
      <c r="K191">
        <v>18905</v>
      </c>
      <c r="L191">
        <v>5189.42</v>
      </c>
      <c r="M191" s="2">
        <f t="shared" si="8"/>
        <v>0.27449986775985191</v>
      </c>
      <c r="O191" t="s">
        <v>4</v>
      </c>
      <c r="P191" t="s">
        <v>9</v>
      </c>
      <c r="Q191">
        <v>19544</v>
      </c>
      <c r="R191">
        <v>343.21</v>
      </c>
      <c r="S191" s="2">
        <f t="shared" si="9"/>
        <v>1.7560888252148996E-2</v>
      </c>
      <c r="U191" t="s">
        <v>3</v>
      </c>
      <c r="V191" t="s">
        <v>11</v>
      </c>
      <c r="W191">
        <v>13458</v>
      </c>
      <c r="X191">
        <v>2124.73</v>
      </c>
      <c r="Y191" s="2">
        <f t="shared" si="10"/>
        <v>0.1578785852281171</v>
      </c>
      <c r="AA191" t="s">
        <v>5</v>
      </c>
      <c r="AB191" t="s">
        <v>11</v>
      </c>
      <c r="AC191">
        <v>15497</v>
      </c>
      <c r="AD191">
        <v>3827.29</v>
      </c>
      <c r="AE191" s="2">
        <f t="shared" si="11"/>
        <v>0.24696973607795056</v>
      </c>
    </row>
    <row r="192" spans="9:31" x14ac:dyDescent="0.35">
      <c r="I192" t="s">
        <v>6</v>
      </c>
      <c r="J192" t="s">
        <v>11</v>
      </c>
      <c r="K192">
        <v>10038</v>
      </c>
      <c r="L192">
        <v>619.01</v>
      </c>
      <c r="M192" s="2">
        <f t="shared" si="8"/>
        <v>6.1666666666666668E-2</v>
      </c>
      <c r="O192" t="s">
        <v>4</v>
      </c>
      <c r="P192" t="s">
        <v>9</v>
      </c>
      <c r="Q192">
        <v>11550</v>
      </c>
      <c r="R192">
        <v>1357.83</v>
      </c>
      <c r="S192" s="2">
        <f t="shared" si="9"/>
        <v>0.11756103896103895</v>
      </c>
      <c r="U192" t="s">
        <v>3</v>
      </c>
      <c r="V192" t="s">
        <v>8</v>
      </c>
      <c r="W192">
        <v>19060</v>
      </c>
      <c r="X192">
        <v>3341.46</v>
      </c>
      <c r="Y192" s="2">
        <f t="shared" si="10"/>
        <v>0.17531269674711439</v>
      </c>
      <c r="AA192" t="s">
        <v>5</v>
      </c>
      <c r="AB192" t="s">
        <v>8</v>
      </c>
      <c r="AC192">
        <v>14458</v>
      </c>
      <c r="AD192">
        <v>3217.94</v>
      </c>
      <c r="AE192" s="2">
        <f t="shared" si="11"/>
        <v>0.22257158666482224</v>
      </c>
    </row>
    <row r="193" spans="9:31" x14ac:dyDescent="0.35">
      <c r="I193" t="s">
        <v>6</v>
      </c>
      <c r="J193" t="s">
        <v>7</v>
      </c>
      <c r="K193">
        <v>18309</v>
      </c>
      <c r="L193">
        <v>1527.14</v>
      </c>
      <c r="M193" s="2">
        <f t="shared" si="8"/>
        <v>8.3409252280299315E-2</v>
      </c>
      <c r="O193" t="s">
        <v>4</v>
      </c>
      <c r="P193" t="s">
        <v>10</v>
      </c>
      <c r="Q193">
        <v>10875</v>
      </c>
      <c r="R193">
        <v>1273.43</v>
      </c>
      <c r="S193" s="2">
        <f t="shared" si="9"/>
        <v>0.11709701149425288</v>
      </c>
      <c r="U193" t="s">
        <v>3</v>
      </c>
      <c r="V193" t="s">
        <v>11</v>
      </c>
      <c r="W193">
        <v>14169</v>
      </c>
      <c r="X193">
        <v>1386.84</v>
      </c>
      <c r="Y193" s="2">
        <f t="shared" si="10"/>
        <v>9.7878467076011E-2</v>
      </c>
      <c r="AA193" t="s">
        <v>5</v>
      </c>
      <c r="AB193" t="s">
        <v>8</v>
      </c>
      <c r="AC193">
        <v>19443</v>
      </c>
      <c r="AD193">
        <v>438.86</v>
      </c>
      <c r="AE193" s="2">
        <f t="shared" si="11"/>
        <v>2.2571619606027878E-2</v>
      </c>
    </row>
    <row r="194" spans="9:31" x14ac:dyDescent="0.35">
      <c r="I194" t="s">
        <v>6</v>
      </c>
      <c r="J194" t="s">
        <v>11</v>
      </c>
      <c r="K194">
        <v>13143</v>
      </c>
      <c r="L194">
        <v>1336.2</v>
      </c>
      <c r="M194" s="2">
        <f t="shared" si="8"/>
        <v>0.10166628623601917</v>
      </c>
      <c r="O194" t="s">
        <v>4</v>
      </c>
      <c r="P194" t="s">
        <v>11</v>
      </c>
      <c r="Q194">
        <v>16410</v>
      </c>
      <c r="R194">
        <v>589.73</v>
      </c>
      <c r="S194" s="2">
        <f t="shared" si="9"/>
        <v>3.5937233394271788E-2</v>
      </c>
      <c r="U194" t="s">
        <v>3</v>
      </c>
      <c r="V194" t="s">
        <v>12</v>
      </c>
      <c r="W194">
        <v>14955</v>
      </c>
      <c r="X194">
        <v>1117.47</v>
      </c>
      <c r="Y194" s="2">
        <f t="shared" si="10"/>
        <v>7.4722166499498491E-2</v>
      </c>
      <c r="AA194" t="s">
        <v>5</v>
      </c>
      <c r="AB194" t="s">
        <v>12</v>
      </c>
      <c r="AC194">
        <v>18240</v>
      </c>
      <c r="AD194">
        <v>1992</v>
      </c>
      <c r="AE194" s="2">
        <f t="shared" si="11"/>
        <v>0.10921052631578948</v>
      </c>
    </row>
    <row r="195" spans="9:31" x14ac:dyDescent="0.35">
      <c r="I195" t="s">
        <v>6</v>
      </c>
      <c r="J195" t="s">
        <v>9</v>
      </c>
      <c r="K195">
        <v>14054</v>
      </c>
      <c r="L195">
        <v>1038.43</v>
      </c>
      <c r="M195" s="2">
        <f t="shared" ref="M195:M240" si="12">L195/K195</f>
        <v>7.388857264835634E-2</v>
      </c>
      <c r="O195" t="s">
        <v>4</v>
      </c>
      <c r="P195" t="s">
        <v>12</v>
      </c>
      <c r="Q195">
        <v>16509</v>
      </c>
      <c r="R195">
        <v>11114.44</v>
      </c>
      <c r="S195" s="2">
        <f t="shared" ref="S195:S216" si="13">R195/Q195</f>
        <v>0.67323520503967538</v>
      </c>
      <c r="U195" t="s">
        <v>3</v>
      </c>
      <c r="V195" t="s">
        <v>9</v>
      </c>
      <c r="W195">
        <v>10859</v>
      </c>
      <c r="X195">
        <v>985.66</v>
      </c>
      <c r="Y195" s="2">
        <f t="shared" ref="Y195:Y215" si="14">X195/W195</f>
        <v>9.076894741688922E-2</v>
      </c>
      <c r="AA195" t="s">
        <v>5</v>
      </c>
      <c r="AB195" t="s">
        <v>12</v>
      </c>
      <c r="AC195">
        <v>14317</v>
      </c>
      <c r="AD195">
        <v>131.87</v>
      </c>
      <c r="AE195" s="2">
        <f t="shared" ref="AE195:AE218" si="15">AD195/AC195</f>
        <v>9.2107285045749804E-3</v>
      </c>
    </row>
    <row r="196" spans="9:31" x14ac:dyDescent="0.35">
      <c r="I196" t="s">
        <v>6</v>
      </c>
      <c r="J196" t="s">
        <v>12</v>
      </c>
      <c r="K196">
        <v>14151</v>
      </c>
      <c r="L196">
        <v>3276.5</v>
      </c>
      <c r="M196" s="2">
        <f t="shared" si="12"/>
        <v>0.23153840717970461</v>
      </c>
      <c r="O196" t="s">
        <v>4</v>
      </c>
      <c r="P196" t="s">
        <v>9</v>
      </c>
      <c r="Q196">
        <v>18813</v>
      </c>
      <c r="R196">
        <v>1082.8900000000001</v>
      </c>
      <c r="S196" s="2">
        <f t="shared" si="13"/>
        <v>5.7560729282942653E-2</v>
      </c>
      <c r="U196" t="s">
        <v>3</v>
      </c>
      <c r="V196" t="s">
        <v>10</v>
      </c>
      <c r="W196">
        <v>17175</v>
      </c>
      <c r="X196">
        <v>2376.8000000000002</v>
      </c>
      <c r="Y196" s="2">
        <f t="shared" si="14"/>
        <v>0.13838719068413394</v>
      </c>
      <c r="AA196" t="s">
        <v>5</v>
      </c>
      <c r="AB196" t="s">
        <v>12</v>
      </c>
      <c r="AC196">
        <v>13382</v>
      </c>
      <c r="AD196">
        <v>1060</v>
      </c>
      <c r="AE196" s="2">
        <f t="shared" si="15"/>
        <v>7.9210880286952626E-2</v>
      </c>
    </row>
    <row r="197" spans="9:31" x14ac:dyDescent="0.35">
      <c r="I197" t="s">
        <v>6</v>
      </c>
      <c r="J197" t="s">
        <v>11</v>
      </c>
      <c r="K197">
        <v>12439</v>
      </c>
      <c r="L197">
        <v>1886.58</v>
      </c>
      <c r="M197" s="2">
        <f t="shared" si="12"/>
        <v>0.15166653267947583</v>
      </c>
      <c r="O197" t="s">
        <v>4</v>
      </c>
      <c r="P197" t="s">
        <v>9</v>
      </c>
      <c r="Q197">
        <v>10395</v>
      </c>
      <c r="R197">
        <v>286.5</v>
      </c>
      <c r="S197" s="2">
        <f t="shared" si="13"/>
        <v>2.7561327561327561E-2</v>
      </c>
      <c r="U197" t="s">
        <v>3</v>
      </c>
      <c r="V197" t="s">
        <v>11</v>
      </c>
      <c r="W197">
        <v>13485</v>
      </c>
      <c r="X197">
        <v>1859.3</v>
      </c>
      <c r="Y197" s="2">
        <f t="shared" si="14"/>
        <v>0.1378791249536522</v>
      </c>
      <c r="AA197" t="s">
        <v>5</v>
      </c>
      <c r="AB197" t="s">
        <v>11</v>
      </c>
      <c r="AC197">
        <v>18161</v>
      </c>
      <c r="AD197">
        <v>3395.56</v>
      </c>
      <c r="AE197" s="2">
        <f t="shared" si="15"/>
        <v>0.18696988051318761</v>
      </c>
    </row>
    <row r="198" spans="9:31" x14ac:dyDescent="0.35">
      <c r="I198" t="s">
        <v>6</v>
      </c>
      <c r="J198" t="s">
        <v>7</v>
      </c>
      <c r="K198">
        <v>13009</v>
      </c>
      <c r="L198">
        <v>1085.07</v>
      </c>
      <c r="M198" s="2">
        <f t="shared" si="12"/>
        <v>8.3409178261203781E-2</v>
      </c>
      <c r="O198" t="s">
        <v>4</v>
      </c>
      <c r="P198" t="s">
        <v>12</v>
      </c>
      <c r="Q198">
        <v>13402</v>
      </c>
      <c r="R198">
        <v>-90.66</v>
      </c>
      <c r="S198" s="2">
        <f t="shared" si="13"/>
        <v>-6.7646619907476497E-3</v>
      </c>
      <c r="U198" t="s">
        <v>3</v>
      </c>
      <c r="V198" t="s">
        <v>8</v>
      </c>
      <c r="W198">
        <v>16154</v>
      </c>
      <c r="X198">
        <v>893.52</v>
      </c>
      <c r="Y198" s="2">
        <f t="shared" si="14"/>
        <v>5.5312616070323138E-2</v>
      </c>
      <c r="AA198" t="s">
        <v>5</v>
      </c>
      <c r="AB198" t="s">
        <v>10</v>
      </c>
      <c r="AC198">
        <v>13026</v>
      </c>
      <c r="AD198">
        <v>1891.73</v>
      </c>
      <c r="AE198" s="2">
        <f t="shared" si="15"/>
        <v>0.14522723783202826</v>
      </c>
    </row>
    <row r="199" spans="9:31" x14ac:dyDescent="0.35">
      <c r="I199" t="s">
        <v>6</v>
      </c>
      <c r="J199" t="s">
        <v>10</v>
      </c>
      <c r="K199">
        <v>13079</v>
      </c>
      <c r="L199">
        <v>-202.72</v>
      </c>
      <c r="M199" s="2">
        <f t="shared" si="12"/>
        <v>-1.5499655936998242E-2</v>
      </c>
      <c r="O199" t="s">
        <v>4</v>
      </c>
      <c r="P199" t="s">
        <v>10</v>
      </c>
      <c r="Q199">
        <v>18074</v>
      </c>
      <c r="R199">
        <v>1031.97</v>
      </c>
      <c r="S199" s="2">
        <f t="shared" si="13"/>
        <v>5.7096934823503379E-2</v>
      </c>
      <c r="U199" t="s">
        <v>3</v>
      </c>
      <c r="V199" t="s">
        <v>8</v>
      </c>
      <c r="W199">
        <v>12892</v>
      </c>
      <c r="X199">
        <v>5096.37</v>
      </c>
      <c r="Y199" s="2">
        <f t="shared" si="14"/>
        <v>0.39531259695935461</v>
      </c>
      <c r="AA199" t="s">
        <v>5</v>
      </c>
      <c r="AB199" t="s">
        <v>12</v>
      </c>
      <c r="AC199">
        <v>13099</v>
      </c>
      <c r="AD199">
        <v>3264.41</v>
      </c>
      <c r="AE199" s="2">
        <f t="shared" si="15"/>
        <v>0.24921062676540193</v>
      </c>
    </row>
    <row r="200" spans="9:31" x14ac:dyDescent="0.35">
      <c r="I200" t="s">
        <v>6</v>
      </c>
      <c r="J200" t="s">
        <v>8</v>
      </c>
      <c r="K200">
        <v>17172</v>
      </c>
      <c r="L200">
        <v>1194.23</v>
      </c>
      <c r="M200" s="2">
        <f t="shared" si="12"/>
        <v>6.9545189843931987E-2</v>
      </c>
      <c r="O200" t="s">
        <v>4</v>
      </c>
      <c r="P200" t="s">
        <v>8</v>
      </c>
      <c r="Q200">
        <v>10319</v>
      </c>
      <c r="R200">
        <v>109.09</v>
      </c>
      <c r="S200" s="2">
        <f t="shared" si="13"/>
        <v>1.0571760829537747E-2</v>
      </c>
      <c r="U200" t="s">
        <v>3</v>
      </c>
      <c r="V200" t="s">
        <v>7</v>
      </c>
      <c r="W200">
        <v>17974</v>
      </c>
      <c r="X200">
        <v>288.42</v>
      </c>
      <c r="Y200" s="2">
        <f t="shared" si="14"/>
        <v>1.6046511627906979E-2</v>
      </c>
      <c r="AA200" t="s">
        <v>5</v>
      </c>
      <c r="AB200" t="s">
        <v>12</v>
      </c>
      <c r="AC200">
        <v>16429</v>
      </c>
      <c r="AD200">
        <v>3272.83</v>
      </c>
      <c r="AE200" s="2">
        <f t="shared" si="15"/>
        <v>0.19921054233367824</v>
      </c>
    </row>
    <row r="201" spans="9:31" x14ac:dyDescent="0.35">
      <c r="I201" t="s">
        <v>6</v>
      </c>
      <c r="J201" t="s">
        <v>8</v>
      </c>
      <c r="K201">
        <v>10655</v>
      </c>
      <c r="L201">
        <v>101.71</v>
      </c>
      <c r="M201" s="2">
        <f t="shared" si="12"/>
        <v>9.5457531675269824E-3</v>
      </c>
      <c r="O201" t="s">
        <v>4</v>
      </c>
      <c r="P201" t="s">
        <v>11</v>
      </c>
      <c r="Q201">
        <v>11067</v>
      </c>
      <c r="R201">
        <v>397.72</v>
      </c>
      <c r="S201" s="2">
        <f t="shared" si="13"/>
        <v>3.5937471762898708E-2</v>
      </c>
      <c r="U201" t="s">
        <v>3</v>
      </c>
      <c r="V201" t="s">
        <v>12</v>
      </c>
      <c r="W201">
        <v>17547</v>
      </c>
      <c r="X201">
        <v>6048.84</v>
      </c>
      <c r="Y201" s="2">
        <f t="shared" si="14"/>
        <v>0.3447221747307232</v>
      </c>
      <c r="AA201" t="s">
        <v>5</v>
      </c>
      <c r="AB201" t="s">
        <v>12</v>
      </c>
      <c r="AC201">
        <v>14918</v>
      </c>
      <c r="AD201">
        <v>137.4</v>
      </c>
      <c r="AE201" s="2">
        <f t="shared" si="15"/>
        <v>9.2103499128569511E-3</v>
      </c>
    </row>
    <row r="202" spans="9:31" x14ac:dyDescent="0.35">
      <c r="I202" t="s">
        <v>6</v>
      </c>
      <c r="J202" t="s">
        <v>12</v>
      </c>
      <c r="K202">
        <v>11470</v>
      </c>
      <c r="L202">
        <v>2999.85</v>
      </c>
      <c r="M202" s="2">
        <f t="shared" si="12"/>
        <v>0.26153879686137749</v>
      </c>
      <c r="O202" t="s">
        <v>4</v>
      </c>
      <c r="P202" t="s">
        <v>7</v>
      </c>
      <c r="Q202">
        <v>15396</v>
      </c>
      <c r="R202">
        <v>227.27</v>
      </c>
      <c r="S202" s="2">
        <f t="shared" si="13"/>
        <v>1.4761626396466615E-2</v>
      </c>
      <c r="U202" t="s">
        <v>3</v>
      </c>
      <c r="V202" t="s">
        <v>12</v>
      </c>
      <c r="W202">
        <v>11992</v>
      </c>
      <c r="X202">
        <v>176.55</v>
      </c>
      <c r="Y202" s="2">
        <f t="shared" si="14"/>
        <v>1.472231487658439E-2</v>
      </c>
      <c r="AA202" t="s">
        <v>5</v>
      </c>
      <c r="AB202" t="s">
        <v>8</v>
      </c>
      <c r="AC202">
        <v>19106</v>
      </c>
      <c r="AD202">
        <v>431.25</v>
      </c>
      <c r="AE202" s="2">
        <f t="shared" si="15"/>
        <v>2.2571443525594054E-2</v>
      </c>
    </row>
    <row r="203" spans="9:31" x14ac:dyDescent="0.35">
      <c r="I203" t="s">
        <v>6</v>
      </c>
      <c r="J203" t="s">
        <v>8</v>
      </c>
      <c r="K203">
        <v>10994</v>
      </c>
      <c r="L203">
        <v>434.76</v>
      </c>
      <c r="M203" s="2">
        <f t="shared" si="12"/>
        <v>3.9545206476259774E-2</v>
      </c>
      <c r="O203" t="s">
        <v>4</v>
      </c>
      <c r="P203" t="s">
        <v>9</v>
      </c>
      <c r="Q203">
        <v>17066</v>
      </c>
      <c r="R203">
        <v>1664.98</v>
      </c>
      <c r="S203" s="2">
        <f t="shared" si="13"/>
        <v>9.7561232860658625E-2</v>
      </c>
      <c r="U203" t="s">
        <v>3</v>
      </c>
      <c r="V203" t="s">
        <v>10</v>
      </c>
      <c r="W203">
        <v>13227</v>
      </c>
      <c r="X203">
        <v>2094.9899999999998</v>
      </c>
      <c r="Y203" s="2">
        <f t="shared" si="14"/>
        <v>0.1583873894307099</v>
      </c>
      <c r="AA203" t="s">
        <v>5</v>
      </c>
      <c r="AB203" t="s">
        <v>9</v>
      </c>
      <c r="AC203">
        <v>12363</v>
      </c>
      <c r="AD203">
        <v>-47.86</v>
      </c>
      <c r="AE203" s="2">
        <f t="shared" si="15"/>
        <v>-3.8712286661813475E-3</v>
      </c>
    </row>
    <row r="204" spans="9:31" x14ac:dyDescent="0.35">
      <c r="I204" t="s">
        <v>6</v>
      </c>
      <c r="J204" t="s">
        <v>11</v>
      </c>
      <c r="K204">
        <v>13117</v>
      </c>
      <c r="L204">
        <v>1333.56</v>
      </c>
      <c r="M204" s="2">
        <f t="shared" si="12"/>
        <v>0.10166653960509263</v>
      </c>
      <c r="O204" t="s">
        <v>4</v>
      </c>
      <c r="P204" t="s">
        <v>12</v>
      </c>
      <c r="Q204">
        <v>11376</v>
      </c>
      <c r="R204">
        <v>491.84</v>
      </c>
      <c r="S204" s="2">
        <f t="shared" si="13"/>
        <v>4.3234880450070325E-2</v>
      </c>
      <c r="U204" t="s">
        <v>3</v>
      </c>
      <c r="V204" t="s">
        <v>11</v>
      </c>
      <c r="W204">
        <v>19971</v>
      </c>
      <c r="X204">
        <v>556.77</v>
      </c>
      <c r="Y204" s="2">
        <f t="shared" si="14"/>
        <v>2.7878924440438636E-2</v>
      </c>
      <c r="AA204" t="s">
        <v>5</v>
      </c>
      <c r="AB204" t="s">
        <v>7</v>
      </c>
      <c r="AC204">
        <v>16408</v>
      </c>
      <c r="AD204">
        <v>232.45</v>
      </c>
      <c r="AE204" s="2">
        <f t="shared" si="15"/>
        <v>1.4166869819600194E-2</v>
      </c>
    </row>
    <row r="205" spans="9:31" x14ac:dyDescent="0.35">
      <c r="I205" t="s">
        <v>6</v>
      </c>
      <c r="J205" t="s">
        <v>9</v>
      </c>
      <c r="K205">
        <v>10395</v>
      </c>
      <c r="L205">
        <v>975.98</v>
      </c>
      <c r="M205" s="2">
        <f t="shared" si="12"/>
        <v>9.3889369889369897E-2</v>
      </c>
      <c r="O205" t="s">
        <v>4</v>
      </c>
      <c r="P205" t="s">
        <v>7</v>
      </c>
      <c r="Q205">
        <v>16418</v>
      </c>
      <c r="R205">
        <v>2869.24</v>
      </c>
      <c r="S205" s="2">
        <f t="shared" si="13"/>
        <v>0.17476184675356315</v>
      </c>
      <c r="U205" t="s">
        <v>3</v>
      </c>
      <c r="V205" t="s">
        <v>7</v>
      </c>
      <c r="W205">
        <v>19450</v>
      </c>
      <c r="X205">
        <v>7508.6</v>
      </c>
      <c r="Y205" s="2">
        <f t="shared" si="14"/>
        <v>0.38604627249357326</v>
      </c>
      <c r="AA205" t="s">
        <v>5</v>
      </c>
      <c r="AB205" t="s">
        <v>12</v>
      </c>
      <c r="AC205">
        <v>16081</v>
      </c>
      <c r="AD205">
        <v>469.73</v>
      </c>
      <c r="AE205" s="2">
        <f t="shared" si="15"/>
        <v>2.921024811889808E-2</v>
      </c>
    </row>
    <row r="206" spans="9:31" x14ac:dyDescent="0.35">
      <c r="I206" t="s">
        <v>6</v>
      </c>
      <c r="J206" t="s">
        <v>8</v>
      </c>
      <c r="K206">
        <v>12163</v>
      </c>
      <c r="L206">
        <v>3035.22</v>
      </c>
      <c r="M206" s="2">
        <f t="shared" si="12"/>
        <v>0.24954534243196577</v>
      </c>
      <c r="O206" t="s">
        <v>4</v>
      </c>
      <c r="P206" t="s">
        <v>12</v>
      </c>
      <c r="Q206">
        <v>10613</v>
      </c>
      <c r="R206">
        <v>1307.9000000000001</v>
      </c>
      <c r="S206" s="2">
        <f t="shared" si="13"/>
        <v>0.12323565438613023</v>
      </c>
      <c r="U206" t="s">
        <v>3</v>
      </c>
      <c r="V206" t="s">
        <v>11</v>
      </c>
      <c r="W206">
        <v>16824</v>
      </c>
      <c r="X206">
        <v>4506.79</v>
      </c>
      <c r="Y206" s="2">
        <f t="shared" si="14"/>
        <v>0.26787862577270566</v>
      </c>
      <c r="AA206" t="s">
        <v>5</v>
      </c>
      <c r="AB206" t="s">
        <v>10</v>
      </c>
      <c r="AC206">
        <v>16247</v>
      </c>
      <c r="AD206">
        <v>734.81</v>
      </c>
      <c r="AE206" s="2">
        <f t="shared" si="15"/>
        <v>4.5227426601834181E-2</v>
      </c>
    </row>
    <row r="207" spans="9:31" x14ac:dyDescent="0.35">
      <c r="I207" t="s">
        <v>6</v>
      </c>
      <c r="J207" t="s">
        <v>8</v>
      </c>
      <c r="K207">
        <v>19021</v>
      </c>
      <c r="L207">
        <v>-8.65</v>
      </c>
      <c r="M207" s="2">
        <f t="shared" si="12"/>
        <v>-4.5476052783765316E-4</v>
      </c>
      <c r="O207" t="s">
        <v>4</v>
      </c>
      <c r="P207" t="s">
        <v>10</v>
      </c>
      <c r="Q207">
        <v>11535</v>
      </c>
      <c r="R207">
        <v>889.31</v>
      </c>
      <c r="S207" s="2">
        <f t="shared" si="13"/>
        <v>7.7096662332032939E-2</v>
      </c>
      <c r="U207" t="s">
        <v>3</v>
      </c>
      <c r="V207" t="s">
        <v>9</v>
      </c>
      <c r="W207">
        <v>10046</v>
      </c>
      <c r="X207">
        <v>108.19</v>
      </c>
      <c r="Y207" s="2">
        <f t="shared" si="14"/>
        <v>1.0769460481783795E-2</v>
      </c>
      <c r="AA207" t="s">
        <v>5</v>
      </c>
      <c r="AB207" t="s">
        <v>12</v>
      </c>
      <c r="AC207">
        <v>19367</v>
      </c>
      <c r="AD207">
        <v>11023.9</v>
      </c>
      <c r="AE207" s="2">
        <f t="shared" si="15"/>
        <v>0.56921051272783596</v>
      </c>
    </row>
    <row r="208" spans="9:31" x14ac:dyDescent="0.35">
      <c r="I208" t="s">
        <v>6</v>
      </c>
      <c r="J208" t="s">
        <v>12</v>
      </c>
      <c r="K208">
        <v>15627</v>
      </c>
      <c r="L208">
        <v>2993.17</v>
      </c>
      <c r="M208" s="2">
        <f t="shared" si="12"/>
        <v>0.19153836308952454</v>
      </c>
      <c r="O208" t="s">
        <v>4</v>
      </c>
      <c r="P208" t="s">
        <v>7</v>
      </c>
      <c r="Q208">
        <v>18212</v>
      </c>
      <c r="R208">
        <v>1179.44</v>
      </c>
      <c r="S208" s="2">
        <f t="shared" si="13"/>
        <v>6.4761695585328363E-2</v>
      </c>
      <c r="U208" t="s">
        <v>3</v>
      </c>
      <c r="V208" t="s">
        <v>11</v>
      </c>
      <c r="W208">
        <v>17000</v>
      </c>
      <c r="X208">
        <v>473.94</v>
      </c>
      <c r="Y208" s="2">
        <f t="shared" si="14"/>
        <v>2.7878823529411765E-2</v>
      </c>
      <c r="AA208" t="s">
        <v>5</v>
      </c>
      <c r="AB208" t="s">
        <v>9</v>
      </c>
      <c r="AC208">
        <v>13076</v>
      </c>
      <c r="AD208">
        <v>-50.62</v>
      </c>
      <c r="AE208" s="2">
        <f t="shared" si="15"/>
        <v>-3.8712144386662587E-3</v>
      </c>
    </row>
    <row r="209" spans="9:31" x14ac:dyDescent="0.35">
      <c r="I209" t="s">
        <v>6</v>
      </c>
      <c r="J209" t="s">
        <v>8</v>
      </c>
      <c r="K209">
        <v>18949</v>
      </c>
      <c r="L209">
        <v>749.35</v>
      </c>
      <c r="M209" s="2">
        <f t="shared" si="12"/>
        <v>3.9545622460288143E-2</v>
      </c>
      <c r="O209" t="s">
        <v>4</v>
      </c>
      <c r="P209" t="s">
        <v>7</v>
      </c>
      <c r="Q209">
        <v>14290</v>
      </c>
      <c r="R209">
        <v>5069.55</v>
      </c>
      <c r="S209" s="2">
        <f t="shared" si="13"/>
        <v>0.35476207137858645</v>
      </c>
      <c r="U209" t="s">
        <v>3</v>
      </c>
      <c r="V209" t="s">
        <v>10</v>
      </c>
      <c r="W209">
        <v>17254</v>
      </c>
      <c r="X209">
        <v>1697.57</v>
      </c>
      <c r="Y209" s="2">
        <f t="shared" si="14"/>
        <v>9.8387040686217689E-2</v>
      </c>
      <c r="AA209" t="s">
        <v>5</v>
      </c>
      <c r="AB209" t="s">
        <v>7</v>
      </c>
      <c r="AC209">
        <v>11546</v>
      </c>
      <c r="AD209">
        <v>48.11</v>
      </c>
      <c r="AE209" s="2">
        <f t="shared" si="15"/>
        <v>4.1668110168023558E-3</v>
      </c>
    </row>
    <row r="210" spans="9:31" x14ac:dyDescent="0.35">
      <c r="I210" t="s">
        <v>6</v>
      </c>
      <c r="J210" t="s">
        <v>9</v>
      </c>
      <c r="K210">
        <v>16031</v>
      </c>
      <c r="L210">
        <v>222.65</v>
      </c>
      <c r="M210" s="2">
        <f t="shared" si="12"/>
        <v>1.3888715613498847E-2</v>
      </c>
      <c r="O210" t="s">
        <v>4</v>
      </c>
      <c r="P210" t="s">
        <v>12</v>
      </c>
      <c r="Q210">
        <v>13883</v>
      </c>
      <c r="R210">
        <v>7541.74</v>
      </c>
      <c r="S210" s="2">
        <f t="shared" si="13"/>
        <v>0.54323561189944536</v>
      </c>
      <c r="U210" t="s">
        <v>3</v>
      </c>
      <c r="V210" t="s">
        <v>12</v>
      </c>
      <c r="W210">
        <v>13077</v>
      </c>
      <c r="X210">
        <v>-69.02</v>
      </c>
      <c r="Y210" s="2">
        <f t="shared" si="14"/>
        <v>-5.2779689531238048E-3</v>
      </c>
      <c r="AA210" t="s">
        <v>5</v>
      </c>
      <c r="AB210" t="s">
        <v>8</v>
      </c>
      <c r="AC210">
        <v>12737</v>
      </c>
      <c r="AD210">
        <v>669.6</v>
      </c>
      <c r="AE210" s="2">
        <f t="shared" si="15"/>
        <v>5.2571249116746488E-2</v>
      </c>
    </row>
    <row r="211" spans="9:31" x14ac:dyDescent="0.35">
      <c r="I211" t="s">
        <v>6</v>
      </c>
      <c r="J211" t="s">
        <v>11</v>
      </c>
      <c r="K211">
        <v>10877</v>
      </c>
      <c r="L211">
        <v>1214.5999999999999</v>
      </c>
      <c r="M211" s="2">
        <f t="shared" si="12"/>
        <v>0.11166681989519169</v>
      </c>
      <c r="O211" t="s">
        <v>4</v>
      </c>
      <c r="P211" t="s">
        <v>8</v>
      </c>
      <c r="Q211">
        <v>18458</v>
      </c>
      <c r="R211">
        <v>6470.85</v>
      </c>
      <c r="S211" s="2">
        <f t="shared" si="13"/>
        <v>0.35057156788384441</v>
      </c>
      <c r="U211" t="s">
        <v>3</v>
      </c>
      <c r="V211" t="s">
        <v>8</v>
      </c>
      <c r="W211">
        <v>11980</v>
      </c>
      <c r="X211">
        <v>4975.4399999999996</v>
      </c>
      <c r="Y211" s="2">
        <f t="shared" si="14"/>
        <v>0.41531218697829714</v>
      </c>
      <c r="AA211" t="s">
        <v>5</v>
      </c>
      <c r="AB211" t="s">
        <v>8</v>
      </c>
      <c r="AC211">
        <v>18368</v>
      </c>
      <c r="AD211">
        <v>781.95</v>
      </c>
      <c r="AE211" s="2">
        <f t="shared" si="15"/>
        <v>4.2571319686411153E-2</v>
      </c>
    </row>
    <row r="212" spans="9:31" x14ac:dyDescent="0.35">
      <c r="I212" t="s">
        <v>6</v>
      </c>
      <c r="J212" t="s">
        <v>8</v>
      </c>
      <c r="K212">
        <v>17309</v>
      </c>
      <c r="L212">
        <v>338.31</v>
      </c>
      <c r="M212" s="2">
        <f t="shared" si="12"/>
        <v>1.9545323242243919E-2</v>
      </c>
      <c r="O212" t="s">
        <v>4</v>
      </c>
      <c r="P212" t="s">
        <v>10</v>
      </c>
      <c r="Q212">
        <v>11762</v>
      </c>
      <c r="R212">
        <v>906.81</v>
      </c>
      <c r="S212" s="2">
        <f t="shared" si="13"/>
        <v>7.7096582213909193E-2</v>
      </c>
      <c r="U212" t="s">
        <v>3</v>
      </c>
      <c r="V212" t="s">
        <v>10</v>
      </c>
      <c r="W212">
        <v>18099</v>
      </c>
      <c r="X212">
        <v>1961.7</v>
      </c>
      <c r="Y212" s="2">
        <f t="shared" si="14"/>
        <v>0.10838720371291231</v>
      </c>
      <c r="AA212" t="s">
        <v>5</v>
      </c>
      <c r="AB212" t="s">
        <v>11</v>
      </c>
      <c r="AC212">
        <v>14942</v>
      </c>
      <c r="AD212">
        <v>1598.34</v>
      </c>
      <c r="AE212" s="2">
        <f t="shared" si="15"/>
        <v>0.10696961584794538</v>
      </c>
    </row>
    <row r="213" spans="9:31" x14ac:dyDescent="0.35">
      <c r="I213" t="s">
        <v>6</v>
      </c>
      <c r="J213" t="s">
        <v>10</v>
      </c>
      <c r="K213">
        <v>13234</v>
      </c>
      <c r="L213">
        <v>456.57</v>
      </c>
      <c r="M213" s="2">
        <f t="shared" si="12"/>
        <v>3.44997733111682E-2</v>
      </c>
      <c r="O213" t="s">
        <v>4</v>
      </c>
      <c r="P213" t="s">
        <v>9</v>
      </c>
      <c r="Q213">
        <v>18340</v>
      </c>
      <c r="R213">
        <v>1789.27</v>
      </c>
      <c r="S213" s="2">
        <f t="shared" si="13"/>
        <v>9.7561068702290074E-2</v>
      </c>
      <c r="U213" t="s">
        <v>3</v>
      </c>
      <c r="V213" t="s">
        <v>10</v>
      </c>
      <c r="W213">
        <v>14059</v>
      </c>
      <c r="X213">
        <v>2367.35</v>
      </c>
      <c r="Y213" s="2">
        <f t="shared" si="14"/>
        <v>0.16838679849206914</v>
      </c>
      <c r="AA213" t="s">
        <v>5</v>
      </c>
      <c r="AB213" t="s">
        <v>11</v>
      </c>
      <c r="AC213">
        <v>14139</v>
      </c>
      <c r="AD213">
        <v>1088.27</v>
      </c>
      <c r="AE213" s="2">
        <f t="shared" si="15"/>
        <v>7.6969375486243718E-2</v>
      </c>
    </row>
    <row r="214" spans="9:31" x14ac:dyDescent="0.35">
      <c r="I214" t="s">
        <v>6</v>
      </c>
      <c r="J214" t="s">
        <v>7</v>
      </c>
      <c r="K214">
        <v>19360</v>
      </c>
      <c r="L214">
        <v>66</v>
      </c>
      <c r="M214" s="2">
        <f t="shared" si="12"/>
        <v>3.4090909090909089E-3</v>
      </c>
      <c r="O214" t="s">
        <v>4</v>
      </c>
      <c r="P214" t="s">
        <v>10</v>
      </c>
      <c r="Q214">
        <v>15898</v>
      </c>
      <c r="R214">
        <v>1384.66</v>
      </c>
      <c r="S214" s="2">
        <f t="shared" si="13"/>
        <v>8.7096490124543971E-2</v>
      </c>
      <c r="U214" t="s">
        <v>3</v>
      </c>
      <c r="V214" t="s">
        <v>7</v>
      </c>
      <c r="W214">
        <v>10718</v>
      </c>
      <c r="X214">
        <v>8746.39</v>
      </c>
      <c r="Y214" s="2">
        <f t="shared" si="14"/>
        <v>0.81604683709647319</v>
      </c>
      <c r="AA214" t="s">
        <v>5</v>
      </c>
      <c r="AB214" t="s">
        <v>8</v>
      </c>
      <c r="AC214">
        <v>19044</v>
      </c>
      <c r="AD214">
        <v>810.73</v>
      </c>
      <c r="AE214" s="2">
        <f t="shared" si="15"/>
        <v>4.2571413568578027E-2</v>
      </c>
    </row>
    <row r="215" spans="9:31" x14ac:dyDescent="0.35">
      <c r="I215" t="s">
        <v>6</v>
      </c>
      <c r="J215" t="s">
        <v>12</v>
      </c>
      <c r="K215">
        <v>14188</v>
      </c>
      <c r="L215">
        <v>163.71</v>
      </c>
      <c r="M215" s="2">
        <f t="shared" si="12"/>
        <v>1.1538624189455879E-2</v>
      </c>
      <c r="O215" t="s">
        <v>4</v>
      </c>
      <c r="P215" t="s">
        <v>9</v>
      </c>
      <c r="Q215">
        <v>15616</v>
      </c>
      <c r="R215">
        <v>898.87</v>
      </c>
      <c r="S215" s="2">
        <f t="shared" si="13"/>
        <v>5.756083504098361E-2</v>
      </c>
      <c r="U215" t="s">
        <v>3</v>
      </c>
      <c r="V215" t="s">
        <v>9</v>
      </c>
      <c r="W215">
        <v>12024</v>
      </c>
      <c r="X215">
        <v>1091.4100000000001</v>
      </c>
      <c r="Y215" s="2">
        <f t="shared" si="14"/>
        <v>9.0769294743845652E-2</v>
      </c>
      <c r="AA215" t="s">
        <v>5</v>
      </c>
      <c r="AB215" t="s">
        <v>10</v>
      </c>
      <c r="AC215">
        <v>15916</v>
      </c>
      <c r="AD215">
        <v>4539.68</v>
      </c>
      <c r="AE215" s="2">
        <f t="shared" si="15"/>
        <v>0.28522744408142753</v>
      </c>
    </row>
    <row r="216" spans="9:31" x14ac:dyDescent="0.35">
      <c r="I216" t="s">
        <v>6</v>
      </c>
      <c r="J216" t="s">
        <v>11</v>
      </c>
      <c r="K216">
        <v>11101</v>
      </c>
      <c r="L216">
        <v>795.57</v>
      </c>
      <c r="M216" s="2">
        <f t="shared" si="12"/>
        <v>7.1666516530042343E-2</v>
      </c>
      <c r="O216" t="s">
        <v>4</v>
      </c>
      <c r="P216" t="s">
        <v>12</v>
      </c>
      <c r="Q216">
        <v>17951</v>
      </c>
      <c r="R216">
        <v>1314.65</v>
      </c>
      <c r="S216" s="2">
        <f t="shared" si="13"/>
        <v>7.3235474346833057E-2</v>
      </c>
      <c r="AA216" t="s">
        <v>5</v>
      </c>
      <c r="AB216" t="s">
        <v>11</v>
      </c>
      <c r="AC216">
        <v>19470</v>
      </c>
      <c r="AD216">
        <v>719.8</v>
      </c>
      <c r="AE216" s="2">
        <f t="shared" si="15"/>
        <v>3.6969696969696965E-2</v>
      </c>
    </row>
    <row r="217" spans="9:31" x14ac:dyDescent="0.35">
      <c r="I217" t="s">
        <v>6</v>
      </c>
      <c r="J217" t="s">
        <v>8</v>
      </c>
      <c r="K217">
        <v>17865</v>
      </c>
      <c r="L217">
        <v>349.18</v>
      </c>
      <c r="M217" s="2">
        <f t="shared" si="12"/>
        <v>1.9545479988804928E-2</v>
      </c>
      <c r="AA217" t="s">
        <v>5</v>
      </c>
      <c r="AB217" t="s">
        <v>7</v>
      </c>
      <c r="AC217">
        <v>14588</v>
      </c>
      <c r="AD217">
        <v>352.54</v>
      </c>
      <c r="AE217" s="2">
        <f t="shared" si="15"/>
        <v>2.4166438168357555E-2</v>
      </c>
    </row>
    <row r="218" spans="9:31" x14ac:dyDescent="0.35">
      <c r="I218" t="s">
        <v>6</v>
      </c>
      <c r="J218" t="s">
        <v>9</v>
      </c>
      <c r="K218">
        <v>19622</v>
      </c>
      <c r="L218">
        <v>76.31</v>
      </c>
      <c r="M218" s="2">
        <f t="shared" si="12"/>
        <v>3.8890021404545919E-3</v>
      </c>
      <c r="AA218" t="s">
        <v>5</v>
      </c>
      <c r="AB218" t="s">
        <v>10</v>
      </c>
      <c r="AC218">
        <v>16086</v>
      </c>
      <c r="AD218">
        <v>11344.29</v>
      </c>
      <c r="AE218" s="2">
        <f t="shared" si="15"/>
        <v>0.70522752704214853</v>
      </c>
    </row>
    <row r="219" spans="9:31" x14ac:dyDescent="0.35">
      <c r="I219" t="s">
        <v>6</v>
      </c>
      <c r="J219" t="s">
        <v>8</v>
      </c>
      <c r="K219">
        <v>14382</v>
      </c>
      <c r="L219">
        <v>568.74</v>
      </c>
      <c r="M219" s="2">
        <f t="shared" si="12"/>
        <v>3.9545264914476429E-2</v>
      </c>
    </row>
    <row r="220" spans="9:31" x14ac:dyDescent="0.35">
      <c r="I220" t="s">
        <v>6</v>
      </c>
      <c r="J220" t="s">
        <v>8</v>
      </c>
      <c r="K220">
        <v>13021</v>
      </c>
      <c r="L220">
        <v>1035.76</v>
      </c>
      <c r="M220" s="2">
        <f t="shared" si="12"/>
        <v>7.9545349819522312E-2</v>
      </c>
    </row>
    <row r="221" spans="9:31" x14ac:dyDescent="0.35">
      <c r="I221" t="s">
        <v>6</v>
      </c>
      <c r="J221" t="s">
        <v>9</v>
      </c>
      <c r="K221">
        <v>16236</v>
      </c>
      <c r="L221">
        <v>63.14</v>
      </c>
      <c r="M221" s="2">
        <f t="shared" si="12"/>
        <v>3.8888888888888888E-3</v>
      </c>
    </row>
    <row r="222" spans="9:31" x14ac:dyDescent="0.35">
      <c r="I222" t="s">
        <v>6</v>
      </c>
      <c r="J222" t="s">
        <v>7</v>
      </c>
      <c r="K222">
        <v>10872</v>
      </c>
      <c r="L222">
        <v>1885.3</v>
      </c>
      <c r="M222" s="2">
        <f t="shared" si="12"/>
        <v>0.17340875643855777</v>
      </c>
    </row>
    <row r="223" spans="9:31" x14ac:dyDescent="0.35">
      <c r="I223" t="s">
        <v>6</v>
      </c>
      <c r="J223" t="s">
        <v>9</v>
      </c>
      <c r="K223">
        <v>14500</v>
      </c>
      <c r="L223">
        <v>1071.3900000000001</v>
      </c>
      <c r="M223" s="2">
        <f t="shared" si="12"/>
        <v>7.388896551724139E-2</v>
      </c>
    </row>
    <row r="224" spans="9:31" x14ac:dyDescent="0.35">
      <c r="I224" t="s">
        <v>6</v>
      </c>
      <c r="J224" t="s">
        <v>11</v>
      </c>
      <c r="K224">
        <v>11131</v>
      </c>
      <c r="L224">
        <v>352.48</v>
      </c>
      <c r="M224" s="2">
        <f t="shared" si="12"/>
        <v>3.166651693468691E-2</v>
      </c>
    </row>
    <row r="225" spans="9:13" x14ac:dyDescent="0.35">
      <c r="I225" t="s">
        <v>6</v>
      </c>
      <c r="J225" t="s">
        <v>12</v>
      </c>
      <c r="K225">
        <v>13246</v>
      </c>
      <c r="L225">
        <v>550.22</v>
      </c>
      <c r="M225" s="2">
        <f t="shared" si="12"/>
        <v>4.1538577683829084E-2</v>
      </c>
    </row>
    <row r="226" spans="9:13" x14ac:dyDescent="0.35">
      <c r="I226" t="s">
        <v>6</v>
      </c>
      <c r="J226" t="s">
        <v>11</v>
      </c>
      <c r="K226">
        <v>13656</v>
      </c>
      <c r="L226">
        <v>3300.2</v>
      </c>
      <c r="M226" s="2">
        <f t="shared" si="12"/>
        <v>0.24166666666666664</v>
      </c>
    </row>
    <row r="227" spans="9:13" x14ac:dyDescent="0.35">
      <c r="I227" t="s">
        <v>6</v>
      </c>
      <c r="J227" t="s">
        <v>8</v>
      </c>
      <c r="K227">
        <v>19675</v>
      </c>
      <c r="L227">
        <v>3532.56</v>
      </c>
      <c r="M227" s="2">
        <f t="shared" si="12"/>
        <v>0.1795456162642948</v>
      </c>
    </row>
    <row r="228" spans="9:13" x14ac:dyDescent="0.35">
      <c r="I228" t="s">
        <v>6</v>
      </c>
      <c r="J228" t="s">
        <v>11</v>
      </c>
      <c r="K228">
        <v>14448</v>
      </c>
      <c r="L228">
        <v>313.04000000000002</v>
      </c>
      <c r="M228" s="2">
        <f t="shared" si="12"/>
        <v>2.1666666666666667E-2</v>
      </c>
    </row>
    <row r="229" spans="9:13" x14ac:dyDescent="0.35">
      <c r="I229" t="s">
        <v>6</v>
      </c>
      <c r="J229" t="s">
        <v>12</v>
      </c>
      <c r="K229">
        <v>18246</v>
      </c>
      <c r="L229">
        <v>210.53</v>
      </c>
      <c r="M229" s="2">
        <f t="shared" si="12"/>
        <v>1.1538419379590048E-2</v>
      </c>
    </row>
    <row r="230" spans="9:13" x14ac:dyDescent="0.35">
      <c r="I230" t="s">
        <v>6</v>
      </c>
      <c r="J230" t="s">
        <v>9</v>
      </c>
      <c r="K230">
        <v>15217</v>
      </c>
      <c r="L230">
        <v>59.18</v>
      </c>
      <c r="M230" s="2">
        <f t="shared" si="12"/>
        <v>3.8890714332654266E-3</v>
      </c>
    </row>
    <row r="231" spans="9:13" x14ac:dyDescent="0.35">
      <c r="I231" t="s">
        <v>6</v>
      </c>
      <c r="J231" t="s">
        <v>7</v>
      </c>
      <c r="K231">
        <v>19653</v>
      </c>
      <c r="L231">
        <v>1639.24</v>
      </c>
      <c r="M231" s="2">
        <f t="shared" si="12"/>
        <v>8.3409148730473726E-2</v>
      </c>
    </row>
    <row r="232" spans="9:13" x14ac:dyDescent="0.35">
      <c r="I232" t="s">
        <v>6</v>
      </c>
      <c r="J232" t="s">
        <v>11</v>
      </c>
      <c r="K232">
        <v>12208</v>
      </c>
      <c r="L232">
        <v>1363.23</v>
      </c>
      <c r="M232" s="2">
        <f t="shared" si="12"/>
        <v>0.11166693971166448</v>
      </c>
    </row>
    <row r="233" spans="9:13" x14ac:dyDescent="0.35">
      <c r="I233" t="s">
        <v>6</v>
      </c>
      <c r="J233" t="s">
        <v>10</v>
      </c>
      <c r="K233">
        <v>10764</v>
      </c>
      <c r="L233">
        <v>156.08000000000001</v>
      </c>
      <c r="M233" s="2">
        <f t="shared" si="12"/>
        <v>1.4500185804533631E-2</v>
      </c>
    </row>
    <row r="234" spans="9:13" x14ac:dyDescent="0.35">
      <c r="I234" t="s">
        <v>6</v>
      </c>
      <c r="J234" t="s">
        <v>7</v>
      </c>
      <c r="K234">
        <v>19046</v>
      </c>
      <c r="L234">
        <v>1398.15</v>
      </c>
      <c r="M234" s="2">
        <f t="shared" si="12"/>
        <v>7.3409114774755854E-2</v>
      </c>
    </row>
    <row r="235" spans="9:13" x14ac:dyDescent="0.35">
      <c r="I235" t="s">
        <v>6</v>
      </c>
      <c r="J235" t="s">
        <v>10</v>
      </c>
      <c r="K235">
        <v>15291</v>
      </c>
      <c r="L235">
        <v>527.54</v>
      </c>
      <c r="M235" s="2">
        <f t="shared" si="12"/>
        <v>3.4500032698973247E-2</v>
      </c>
    </row>
    <row r="236" spans="9:13" x14ac:dyDescent="0.35">
      <c r="I236" t="s">
        <v>6</v>
      </c>
      <c r="J236" t="s">
        <v>11</v>
      </c>
      <c r="K236">
        <v>14843</v>
      </c>
      <c r="L236">
        <v>1360.61</v>
      </c>
      <c r="M236" s="2">
        <f t="shared" si="12"/>
        <v>9.166677895304183E-2</v>
      </c>
    </row>
    <row r="237" spans="9:13" x14ac:dyDescent="0.35">
      <c r="I237" t="s">
        <v>6</v>
      </c>
      <c r="J237" t="s">
        <v>9</v>
      </c>
      <c r="K237">
        <v>12926</v>
      </c>
      <c r="L237">
        <v>438.05</v>
      </c>
      <c r="M237" s="2">
        <f t="shared" si="12"/>
        <v>3.3889060807674454E-2</v>
      </c>
    </row>
    <row r="238" spans="9:13" x14ac:dyDescent="0.35">
      <c r="I238" t="s">
        <v>6</v>
      </c>
      <c r="J238" t="s">
        <v>10</v>
      </c>
      <c r="K238">
        <v>14654</v>
      </c>
      <c r="L238">
        <v>65.94</v>
      </c>
      <c r="M238" s="2">
        <f t="shared" si="12"/>
        <v>4.4997952777398658E-3</v>
      </c>
    </row>
    <row r="239" spans="9:13" x14ac:dyDescent="0.35">
      <c r="I239" t="s">
        <v>6</v>
      </c>
      <c r="J239" t="s">
        <v>9</v>
      </c>
      <c r="K239">
        <v>17311</v>
      </c>
      <c r="L239">
        <v>240.43</v>
      </c>
      <c r="M239" s="2">
        <f t="shared" si="12"/>
        <v>1.3888856796256717E-2</v>
      </c>
    </row>
    <row r="240" spans="9:13" x14ac:dyDescent="0.35">
      <c r="I240" t="s">
        <v>6</v>
      </c>
      <c r="J240" t="s">
        <v>7</v>
      </c>
      <c r="K240">
        <v>14665</v>
      </c>
      <c r="L240">
        <v>196.64</v>
      </c>
      <c r="M240" s="2">
        <f t="shared" si="12"/>
        <v>1.3408796454142516E-2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Caramelo Transportation (2)</vt:lpstr>
      <vt:lpstr>Caramelo Transportation</vt:lpstr>
      <vt:lpstr>Destinations, Units &amp;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Medina</dc:creator>
  <cp:lastModifiedBy>Emil Medina</cp:lastModifiedBy>
  <dcterms:created xsi:type="dcterms:W3CDTF">2025-02-12T23:28:10Z</dcterms:created>
  <dcterms:modified xsi:type="dcterms:W3CDTF">2025-02-19T01:49:14Z</dcterms:modified>
</cp:coreProperties>
</file>