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dc6aed81194c21/Documentos/DIO/"/>
    </mc:Choice>
  </mc:AlternateContent>
  <xr:revisionPtr revIDLastSave="239" documentId="8_{54CA7BF2-4767-4FB8-856A-307C5374C5CA}" xr6:coauthVersionLast="47" xr6:coauthVersionMax="47" xr10:uidLastSave="{892FFC3C-00F3-4832-97B8-B3EB3D8C6A4D}"/>
  <bookViews>
    <workbookView xWindow="-120" yWindow="-120" windowWidth="20730" windowHeight="11040" tabRatio="472" activeTab="2" xr2:uid="{501BCC05-7D09-43A9-BC0A-A9736A785394}"/>
  </bookViews>
  <sheets>
    <sheet name="Registros" sheetId="1" r:id="rId1"/>
    <sheet name="Controladora" sheetId="3" r:id="rId2"/>
    <sheet name="Poupança" sheetId="5" r:id="rId3"/>
    <sheet name="Dashboard" sheetId="4" r:id="rId4"/>
  </sheets>
  <definedNames>
    <definedName name="SegmentaçãodeDados_Mês">#N/A</definedName>
  </definedNames>
  <calcPr calcId="191029"/>
  <pivotCaches>
    <pivotCache cacheId="2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<sst xmlns="http://schemas.openxmlformats.org/spreadsheetml/2006/main" count="258" uniqueCount="80">
  <si>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</si>
  <si>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</si>
  <si>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</si>
  <si>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</si>
  <si>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</si>
  <si>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</si>
  <si>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</si>
  <si>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</si>
  <si>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</si>
  <si>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</si>
  <si>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</si>
  <si>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</si>
  <si>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</si>
  <si>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</si>
  <si>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</si>
  <si>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</si>
  <si>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</si>
  <si>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</si>
  <si>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</si>
  <si>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</si>
  <si>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</si>
  <si>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</si>
  <si>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</si>
  <si>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</si>
  <si>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</si>
  <si>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</si>
  <si>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</si>
  <si>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</si>
  <si>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</si>
  <si>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</si>
  <si>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</si>
  <si>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</si>
  <si>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</si>
  <si>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</si>
  <si>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</si>
  <si>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</si>
  <si>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</si>
  <si>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</si>
  <si>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</si>
  <si>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</si>
  <si>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</si>
  <si>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</si>
  <si>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</si>
  <si>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</si>
  <si>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</si>
  <si>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</si>
  <si>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</si>
  <si>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</si>
  <si>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</si>
  <si>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</si>
  <si>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</si>
  <si>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</si>
  <si>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</si>
  <si>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</si>
  <si>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</si>
  <si>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</si>
  <si>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</si>
  <si>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</si>
  <si>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</si>
  <si>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</si>
  <si>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</si>
  <si>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</si>
  <si>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</si>
  <si>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</si>
  <si>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</si>
  <si>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</si>
  <si>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</si>
  <si>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</si>
  <si>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</si>
  <si>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</si>
  <si>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</si>
  <si>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</si>
  <si>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</si>
  <si>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</si>
  <si>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</si>
  <si>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</si>
  <si>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do Lançamento</t>
  </si>
  <si>
    <t>Depósito realizado</t>
  </si>
  <si>
    <t>Meta de Reserva</t>
  </si>
  <si>
    <t>Total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</si>
</sst>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1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2FE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0" fillId="0" borderId="0" xfId="0" applyNumberFormat="1"/>
    <xf numFmtId="8" fontId="2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2" fillId="0" borderId="0" xfId="0" applyNumberFormat="1" applyFont="1" applyAlignment="1">
      <alignment horizontal="center" wrapText="1"/>
    </xf>
    <xf numFmtId="16" fontId="0" fillId="0" borderId="0" xfId="0" applyNumberFormat="1"/>
    <xf numFmtId="44" fontId="0" fillId="0" borderId="0" xfId="1" applyFont="1"/>
    <xf numFmtId="171" fontId="0" fillId="0" borderId="0" xfId="1" applyNumberFormat="1" applyFont="1"/>
  </cellXfs>
  <cellStyles count="2">
    <cellStyle name="Moeda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1" formatCode="dd/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b/>
        <i val="0"/>
        <color theme="0"/>
        <name val="segoe ul light"/>
      </font>
      <fill>
        <patternFill patternType="solid">
          <bgColor theme="3" tint="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  <name val="segoe ul light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_style" pivot="0" table="0" count="10" xr9:uid="{FD7DF99B-F588-4336-8384-473A3DD03CD9}">
      <tableStyleElement type="wholeTable" dxfId="4"/>
      <tableStyleElement type="headerRow" dxfId="3"/>
    </tableStyle>
  </tableStyles>
  <colors>
    <mruColors>
      <color rgb="FF000000"/>
      <color rgb="FFDEE2FE"/>
      <color rgb="FFFEF2D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3" tint="0.89996032593768116"/>
              <bgColor theme="3" tint="0.8999603259376811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_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[Planilha-inteligente.xlsx]Controladora!Tabela dinâmica1</c:name>
    <c:fmtId val="13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Controladora!$B$4:$B$18</c:f>
              <c:numCache>
                <c:formatCode>"R$"#,##0.00_);[Red]\("R$"#,##0.00\)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F-4991-9AE5-AFAF499BAB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32681584"/>
        <c:axId val="995084431"/>
      </c:barChart>
      <c:catAx>
        <c:axId val="193268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084431"/>
        <c:crosses val="autoZero"/>
        <c:auto val="1"/>
        <c:lblAlgn val="ctr"/>
        <c:lblOffset val="100"/>
        <c:noMultiLvlLbl val="0"/>
      </c:catAx>
      <c:valAx>
        <c:axId val="995084431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9326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[Planilha-inteligente.xlsx]Controladora!Tabela dinâmica2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468386342241486E-2"/>
          <c:y val="6.988060115199822E-2"/>
          <c:w val="0.90653161365775847"/>
          <c:h val="0.850987183856480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Controladora!$F$4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Controladora!$E$5:$E$7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Controladora!$F$5:$F$7</c:f>
              <c:numCache>
                <c:formatCode>"R$"#,##0.00_);[Red]\("R$"#,##0.00\)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8-4DBB-8095-83807DFB4D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8282912"/>
        <c:axId val="2128283392"/>
      </c:barChart>
      <c:catAx>
        <c:axId val="21282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8283392"/>
        <c:crosses val="autoZero"/>
        <c:auto val="1"/>
        <c:lblAlgn val="ctr"/>
        <c:lblOffset val="100"/>
        <c:noMultiLvlLbl val="0"/>
      </c:catAx>
      <c:valAx>
        <c:axId val="2128283392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21282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  <a:alpha val="3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Poupança!$D$5</c:f>
              <c:numCache>
                <c:formatCode>"R$"#,##0.00_);[Red]\("R$"#,##0.00\)</c:formatCode>
                <c:ptCount val="1"/>
                <c:pt idx="0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0-44C9-A857-14AD38DF50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0367615"/>
        <c:axId val="420368575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Poupança!$D$4</c:f>
              <c:numCache>
                <c:formatCode>"R$"\ #,##0.00</c:formatCode>
                <c:ptCount val="1"/>
                <c:pt idx="0">
                  <c:v>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0-44C9-A857-14AD38DF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914688"/>
        <c:axId val="2122916608"/>
      </c:barChart>
      <c:catAx>
        <c:axId val="420367615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20368575"/>
        <c:crosses val="autoZero"/>
        <c:auto val="1"/>
        <c:lblAlgn val="ctr"/>
        <c:lblOffset val="100"/>
        <c:noMultiLvlLbl val="0"/>
      </c:catAx>
      <c:valAx>
        <c:axId val="420368575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420367615"/>
        <c:crosses val="autoZero"/>
        <c:crossBetween val="between"/>
      </c:valAx>
      <c:valAx>
        <c:axId val="2122916608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2122914688"/>
        <c:crosses val="max"/>
        <c:crossBetween val="between"/>
      </c:valAx>
      <c:catAx>
        <c:axId val="212291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2916608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pn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Data!A1"/><Relationship Id="rId11" Type="http://schemas.openxmlformats.org/officeDocument/2006/relationships/image" Target="../media/image9.svg"/><Relationship Id="rId5" Type="http://schemas.openxmlformats.org/officeDocument/2006/relationships/image" Target="../media/image4.svg"/><Relationship Id="rId15" Type="http://schemas.openxmlformats.org/officeDocument/2006/relationships/chart" Target="../charts/chart3.xml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10</xdr:row>
      <xdr:rowOff>114300</xdr:rowOff>
    </xdr:from>
    <xdr:to>
      <xdr:col>8</xdr:col>
      <xdr:colOff>1466850</xdr:colOff>
      <xdr:row>14</xdr:row>
      <xdr:rowOff>133350</xdr:rowOff>
    </xdr:to>
    <xdr:sp macro="" textlink="">
      <xdr:nvSpPr>
        <xdr:cNvPr id="2" name="Seta: para a Direit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485EDA-854D-B8E3-DF05-D8BD6CB0452B}"/>
            </a:ext>
          </a:extLst>
        </xdr:cNvPr>
        <xdr:cNvSpPr/>
      </xdr:nvSpPr>
      <xdr:spPr>
        <a:xfrm>
          <a:off x="8734425" y="1638300"/>
          <a:ext cx="1181100" cy="7810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>
              <a:solidFill>
                <a:schemeClr val="accent5">
                  <a:lumMod val="75000"/>
                </a:schemeClr>
              </a:solidFill>
            </a:rPr>
            <a:t>Voltar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397331</xdr:colOff>
      <xdr:row>3</xdr:row>
      <xdr:rowOff>50687</xdr:rowOff>
    </xdr:from>
    <xdr:to>
      <xdr:col>16</xdr:col>
      <xdr:colOff>444955</xdr:colOff>
      <xdr:row>23</xdr:row>
      <xdr:rowOff>176892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51DEF050-8C55-3F70-185D-D309921CB88A}"/>
            </a:ext>
          </a:extLst>
        </xdr:cNvPr>
        <xdr:cNvGrpSpPr/>
      </xdr:nvGrpSpPr>
      <xdr:grpSpPr>
        <a:xfrm>
          <a:off x="7772402" y="1248116"/>
          <a:ext cx="3721553" cy="3936205"/>
          <a:chOff x="7636330" y="1356974"/>
          <a:chExt cx="3721553" cy="4026013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A58A43B2-92B8-F269-0765-52DD88B34D0F}"/>
              </a:ext>
            </a:extLst>
          </xdr:cNvPr>
          <xdr:cNvGrpSpPr/>
        </xdr:nvGrpSpPr>
        <xdr:grpSpPr>
          <a:xfrm>
            <a:off x="7636330" y="1356974"/>
            <a:ext cx="3721553" cy="4026013"/>
            <a:chOff x="976313" y="500063"/>
            <a:chExt cx="3690937" cy="3798093"/>
          </a:xfrm>
        </xdr:grpSpPr>
        <xdr:grpSp>
          <xdr:nvGrpSpPr>
            <xdr:cNvPr id="56" name="Agrupar 55">
              <a:extLst>
                <a:ext uri="{FF2B5EF4-FFF2-40B4-BE49-F238E27FC236}">
                  <a16:creationId xmlns:a16="http://schemas.microsoft.com/office/drawing/2014/main" id="{7DA449C2-ED4A-9DEB-FAB4-8665734AB8F0}"/>
                </a:ext>
              </a:extLst>
            </xdr:cNvPr>
            <xdr:cNvGrpSpPr/>
          </xdr:nvGrpSpPr>
          <xdr:grpSpPr>
            <a:xfrm>
              <a:off x="976313" y="500063"/>
              <a:ext cx="3690937" cy="3798093"/>
              <a:chOff x="976313" y="547688"/>
              <a:chExt cx="3690937" cy="3798093"/>
            </a:xfrm>
          </xdr:grpSpPr>
          <xdr:sp macro="" textlink="">
            <xdr:nvSpPr>
              <xdr:cNvPr id="58" name="Retângulo: Cantos Arredondados 57">
                <a:extLst>
                  <a:ext uri="{FF2B5EF4-FFF2-40B4-BE49-F238E27FC236}">
                    <a16:creationId xmlns:a16="http://schemas.microsoft.com/office/drawing/2014/main" id="{A8F1EDA2-69B9-BE44-EAA4-7DE2BAB1EC93}"/>
                  </a:ext>
                </a:extLst>
              </xdr:cNvPr>
              <xdr:cNvSpPr/>
            </xdr:nvSpPr>
            <xdr:spPr>
              <a:xfrm>
                <a:off x="976313" y="571501"/>
                <a:ext cx="3679031" cy="377428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0" name="Retângulo: Cantos Superiores Arredondados 59">
                <a:extLst>
                  <a:ext uri="{FF2B5EF4-FFF2-40B4-BE49-F238E27FC236}">
                    <a16:creationId xmlns:a16="http://schemas.microsoft.com/office/drawing/2014/main" id="{E5A30D90-E62F-1C83-733F-3F09B71BD80A}"/>
                  </a:ext>
                </a:extLst>
              </xdr:cNvPr>
              <xdr:cNvSpPr/>
            </xdr:nvSpPr>
            <xdr:spPr>
              <a:xfrm>
                <a:off x="976313" y="547688"/>
                <a:ext cx="3690937" cy="82043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57" name="CaixaDeTexto 56">
              <a:extLst>
                <a:ext uri="{FF2B5EF4-FFF2-40B4-BE49-F238E27FC236}">
                  <a16:creationId xmlns:a16="http://schemas.microsoft.com/office/drawing/2014/main" id="{BF30DE27-AE41-9E1F-DA43-2CD92B8DB9EE}"/>
                </a:ext>
              </a:extLst>
            </xdr:cNvPr>
            <xdr:cNvSpPr txBox="1"/>
          </xdr:nvSpPr>
          <xdr:spPr>
            <a:xfrm>
              <a:off x="1378665" y="666750"/>
              <a:ext cx="1686705" cy="4881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25" name="Gráfico 24" descr="Baú de tesouro com preenchimento sólido">
            <a:extLst>
              <a:ext uri="{FF2B5EF4-FFF2-40B4-BE49-F238E27FC236}">
                <a16:creationId xmlns:a16="http://schemas.microsoft.com/office/drawing/2014/main" id="{D30634D5-AF98-AA4F-89CB-7F339A5EF2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9642685" y="1525328"/>
            <a:ext cx="530357" cy="56218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40823</xdr:colOff>
      <xdr:row>25</xdr:row>
      <xdr:rowOff>119974</xdr:rowOff>
    </xdr:from>
    <xdr:to>
      <xdr:col>18</xdr:col>
      <xdr:colOff>523674</xdr:colOff>
      <xdr:row>47</xdr:row>
      <xdr:rowOff>122463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6E9B2AD4-BC12-F9E4-B40F-BBCABF488768}"/>
            </a:ext>
          </a:extLst>
        </xdr:cNvPr>
        <xdr:cNvGrpSpPr/>
      </xdr:nvGrpSpPr>
      <xdr:grpSpPr>
        <a:xfrm>
          <a:off x="2517323" y="5508403"/>
          <a:ext cx="10279994" cy="4193489"/>
          <a:chOff x="1731612" y="5222653"/>
          <a:chExt cx="10279994" cy="4193489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CCF85197-A969-04A1-6EF3-5B46B50FD7BB}"/>
              </a:ext>
            </a:extLst>
          </xdr:cNvPr>
          <xdr:cNvGrpSpPr/>
        </xdr:nvGrpSpPr>
        <xdr:grpSpPr>
          <a:xfrm>
            <a:off x="1731612" y="5222653"/>
            <a:ext cx="10279994" cy="4193489"/>
            <a:chOff x="964407" y="4664759"/>
            <a:chExt cx="10193337" cy="4193489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3A635AB0-477C-7A53-4223-C46DFE62EFF3}"/>
                </a:ext>
              </a:extLst>
            </xdr:cNvPr>
            <xdr:cNvGrpSpPr/>
          </xdr:nvGrpSpPr>
          <xdr:grpSpPr>
            <a:xfrm>
              <a:off x="964407" y="4664759"/>
              <a:ext cx="10193337" cy="4193489"/>
              <a:chOff x="964407" y="4640946"/>
              <a:chExt cx="10193337" cy="4193489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5D73C93A-8C1A-A6F7-1BF7-4981473621A9}"/>
                  </a:ext>
                </a:extLst>
              </xdr:cNvPr>
              <xdr:cNvGrpSpPr/>
            </xdr:nvGrpSpPr>
            <xdr:grpSpPr>
              <a:xfrm>
                <a:off x="964407" y="4640946"/>
                <a:ext cx="10193337" cy="4193489"/>
                <a:chOff x="964407" y="4641973"/>
                <a:chExt cx="10193337" cy="3894809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79491481-A0DB-599A-678E-DD7FD9DFBBE9}"/>
                    </a:ext>
                  </a:extLst>
                </xdr:cNvPr>
                <xdr:cNvSpPr/>
              </xdr:nvSpPr>
              <xdr:spPr>
                <a:xfrm>
                  <a:off x="964407" y="4655344"/>
                  <a:ext cx="10191750" cy="3881438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6927ACD0-2436-6056-694B-309B3AF4D4C2}"/>
                    </a:ext>
                  </a:extLst>
                </xdr:cNvPr>
                <xdr:cNvSpPr/>
              </xdr:nvSpPr>
              <xdr:spPr>
                <a:xfrm>
                  <a:off x="965994" y="4641973"/>
                  <a:ext cx="10191750" cy="761999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tx2">
                    <a:lumMod val="75000"/>
                    <a:lumOff val="2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C3B2998C-4D82-446E-8CA8-61AB099469D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321595" y="5262562"/>
              <a:ext cx="9524999" cy="342423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5121163E-1FBA-D549-48A2-56CD4CBC490C}"/>
                </a:ext>
              </a:extLst>
            </xdr:cNvPr>
            <xdr:cNvSpPr txBox="1"/>
          </xdr:nvSpPr>
          <xdr:spPr>
            <a:xfrm>
              <a:off x="1269582" y="4845844"/>
              <a:ext cx="1083469" cy="4881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3" name="Gráfico 22" descr="Dinheiro voador com preenchimento sólido">
            <a:extLst>
              <a:ext uri="{FF2B5EF4-FFF2-40B4-BE49-F238E27FC236}">
                <a16:creationId xmlns:a16="http://schemas.microsoft.com/office/drawing/2014/main" id="{2EC8A03A-E1A2-2868-C7AD-187FA8CB6D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116036" y="5456465"/>
            <a:ext cx="489857" cy="489857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54430</xdr:rowOff>
    </xdr:from>
    <xdr:to>
      <xdr:col>0</xdr:col>
      <xdr:colOff>1828800</xdr:colOff>
      <xdr:row>12</xdr:row>
      <xdr:rowOff>108859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C7381D11-E923-4E57-A524-4CA94C9877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23359"/>
              <a:ext cx="1828800" cy="1197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530681</xdr:colOff>
      <xdr:row>0</xdr:row>
      <xdr:rowOff>217713</xdr:rowOff>
    </xdr:from>
    <xdr:to>
      <xdr:col>18</xdr:col>
      <xdr:colOff>585109</xdr:colOff>
      <xdr:row>2</xdr:row>
      <xdr:rowOff>108856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1F2E2EC4-87BA-92D7-073A-180565501188}"/>
            </a:ext>
          </a:extLst>
        </xdr:cNvPr>
        <xdr:cNvGrpSpPr/>
      </xdr:nvGrpSpPr>
      <xdr:grpSpPr>
        <a:xfrm>
          <a:off x="2394860" y="217713"/>
          <a:ext cx="10463892" cy="898072"/>
          <a:chOff x="2068287" y="95250"/>
          <a:chExt cx="10463892" cy="898072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FDED9F2A-57FA-1E0F-416C-34387F102C18}"/>
              </a:ext>
            </a:extLst>
          </xdr:cNvPr>
          <xdr:cNvSpPr/>
        </xdr:nvSpPr>
        <xdr:spPr>
          <a:xfrm>
            <a:off x="2068287" y="95250"/>
            <a:ext cx="10463892" cy="898072"/>
          </a:xfrm>
          <a:prstGeom prst="roundRect">
            <a:avLst>
              <a:gd name="adj" fmla="val 4545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7EAF681E-F85C-4A09-C952-0A85E53357DB}"/>
              </a:ext>
            </a:extLst>
          </xdr:cNvPr>
          <xdr:cNvSpPr/>
        </xdr:nvSpPr>
        <xdr:spPr>
          <a:xfrm>
            <a:off x="2258786" y="190500"/>
            <a:ext cx="979714" cy="734786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D2C00820-29CD-E264-37C9-6D1462457903}"/>
              </a:ext>
            </a:extLst>
          </xdr:cNvPr>
          <xdr:cNvSpPr txBox="1"/>
        </xdr:nvSpPr>
        <xdr:spPr>
          <a:xfrm>
            <a:off x="3320143" y="231321"/>
            <a:ext cx="2163536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tx2">
                    <a:lumMod val="75000"/>
                    <a:lumOff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Hello, Emely</a:t>
            </a:r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20C766D5-AC25-4AFB-8DB8-07A0A80358FC}"/>
              </a:ext>
            </a:extLst>
          </xdr:cNvPr>
          <xdr:cNvSpPr txBox="1"/>
        </xdr:nvSpPr>
        <xdr:spPr>
          <a:xfrm>
            <a:off x="3295650" y="547007"/>
            <a:ext cx="365760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1" kern="1200">
                <a:solidFill>
                  <a:schemeClr val="bg2">
                    <a:lumMod val="9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DE77BD32-AB6E-D253-9A19-EFFE604A0BE2}"/>
              </a:ext>
            </a:extLst>
          </xdr:cNvPr>
          <xdr:cNvGrpSpPr/>
        </xdr:nvGrpSpPr>
        <xdr:grpSpPr>
          <a:xfrm>
            <a:off x="7102931" y="312963"/>
            <a:ext cx="3020786" cy="435429"/>
            <a:chOff x="6803573" y="367392"/>
            <a:chExt cx="3020786" cy="435429"/>
          </a:xfrm>
        </xdr:grpSpPr>
        <xdr:grpSp>
          <xdr:nvGrpSpPr>
            <xdr:cNvPr id="40" name="Agrupar 39">
              <a:extLst>
                <a:ext uri="{FF2B5EF4-FFF2-40B4-BE49-F238E27FC236}">
                  <a16:creationId xmlns:a16="http://schemas.microsoft.com/office/drawing/2014/main" id="{2A612B45-570C-2C4F-50D3-78F6AD828FA7}"/>
                </a:ext>
              </a:extLst>
            </xdr:cNvPr>
            <xdr:cNvGrpSpPr/>
          </xdr:nvGrpSpPr>
          <xdr:grpSpPr>
            <a:xfrm>
              <a:off x="6803573" y="367392"/>
              <a:ext cx="3020786" cy="435429"/>
              <a:chOff x="6776358" y="353785"/>
              <a:chExt cx="3020786" cy="435429"/>
            </a:xfrm>
          </xdr:grpSpPr>
          <xdr:sp macro="" textlink="">
            <xdr:nvSpPr>
              <xdr:cNvPr id="36" name="Retângulo: Cantos Arredondados 35">
                <a:extLst>
                  <a:ext uri="{FF2B5EF4-FFF2-40B4-BE49-F238E27FC236}">
                    <a16:creationId xmlns:a16="http://schemas.microsoft.com/office/drawing/2014/main" id="{16FF9475-E43E-FDF0-A642-7EC1CDE579E2}"/>
                  </a:ext>
                </a:extLst>
              </xdr:cNvPr>
              <xdr:cNvSpPr/>
            </xdr:nvSpPr>
            <xdr:spPr>
              <a:xfrm>
                <a:off x="6776358" y="353785"/>
                <a:ext cx="3020786" cy="435429"/>
              </a:xfrm>
              <a:prstGeom prst="roundRect">
                <a:avLst/>
              </a:prstGeom>
              <a:solidFill>
                <a:srgbClr val="DEE2FE"/>
              </a:solidFill>
              <a:ln>
                <a:solidFill>
                  <a:schemeClr val="accent1">
                    <a:lumMod val="20000"/>
                    <a:lumOff val="8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37" name="CaixaDeTexto 36">
                <a:hlinkClick xmlns:r="http://schemas.openxmlformats.org/officeDocument/2006/relationships" r:id="rId6"/>
                <a:extLst>
                  <a:ext uri="{FF2B5EF4-FFF2-40B4-BE49-F238E27FC236}">
                    <a16:creationId xmlns:a16="http://schemas.microsoft.com/office/drawing/2014/main" id="{0498FA91-A370-B5D2-05FA-C01F9E0ADDF2}"/>
                  </a:ext>
                </a:extLst>
              </xdr:cNvPr>
              <xdr:cNvSpPr txBox="1"/>
            </xdr:nvSpPr>
            <xdr:spPr>
              <a:xfrm>
                <a:off x="6966857" y="449036"/>
                <a:ext cx="2422072" cy="24492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100" kern="1200">
                    <a:solidFill>
                      <a:schemeClr val="tx2">
                        <a:lumMod val="25000"/>
                        <a:lumOff val="75000"/>
                      </a:schemeClr>
                    </a:solidFill>
                  </a:rPr>
                  <a:t>pesquisar dados</a:t>
                </a:r>
              </a:p>
            </xdr:txBody>
          </xdr:sp>
        </xdr:grpSp>
        <xdr:pic>
          <xdr:nvPicPr>
            <xdr:cNvPr id="39" name="Gráfico 38" descr="Lupa com preenchimento sólido">
              <a:extLst>
                <a:ext uri="{FF2B5EF4-FFF2-40B4-BE49-F238E27FC236}">
                  <a16:creationId xmlns:a16="http://schemas.microsoft.com/office/drawing/2014/main" id="{748E9C44-B285-22B6-CE23-3B02D608E0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9320895" y="449036"/>
              <a:ext cx="285750" cy="285750"/>
            </a:xfrm>
            <a:prstGeom prst="rect">
              <a:avLst/>
            </a:prstGeom>
          </xdr:spPr>
        </xdr:pic>
      </xdr:grpSp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F200295D-9E5A-14C8-70A9-FAD4C38129A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94858" y="163286"/>
            <a:ext cx="737324" cy="7347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108857</xdr:colOff>
      <xdr:row>0</xdr:row>
      <xdr:rowOff>244929</xdr:rowOff>
    </xdr:from>
    <xdr:to>
      <xdr:col>0</xdr:col>
      <xdr:colOff>1796143</xdr:colOff>
      <xdr:row>2</xdr:row>
      <xdr:rowOff>149678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FA5BB531-304A-5A4E-3D67-358FE5FED545}"/>
            </a:ext>
          </a:extLst>
        </xdr:cNvPr>
        <xdr:cNvGrpSpPr/>
      </xdr:nvGrpSpPr>
      <xdr:grpSpPr>
        <a:xfrm>
          <a:off x="108857" y="244929"/>
          <a:ext cx="1687286" cy="911678"/>
          <a:chOff x="81642" y="285751"/>
          <a:chExt cx="1687286" cy="911678"/>
        </a:xfrm>
      </xdr:grpSpPr>
      <xdr:sp macro="" textlink="">
        <xdr:nvSpPr>
          <xdr:cNvPr id="47" name="Retângulo 46">
            <a:extLst>
              <a:ext uri="{FF2B5EF4-FFF2-40B4-BE49-F238E27FC236}">
                <a16:creationId xmlns:a16="http://schemas.microsoft.com/office/drawing/2014/main" id="{F9482527-DB65-490A-B0C2-B5C5D261161E}"/>
              </a:ext>
            </a:extLst>
          </xdr:cNvPr>
          <xdr:cNvSpPr/>
        </xdr:nvSpPr>
        <xdr:spPr>
          <a:xfrm>
            <a:off x="95249" y="285751"/>
            <a:ext cx="1673679" cy="91167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145A9DF3-CED1-4046-BFB7-E6F572A9C9B1}"/>
              </a:ext>
            </a:extLst>
          </xdr:cNvPr>
          <xdr:cNvSpPr txBox="1"/>
        </xdr:nvSpPr>
        <xdr:spPr>
          <a:xfrm>
            <a:off x="81642" y="449036"/>
            <a:ext cx="1197428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solidFill>
                  <a:schemeClr val="tx2">
                    <a:lumMod val="75000"/>
                    <a:lumOff val="2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Gain App</a:t>
            </a:r>
          </a:p>
        </xdr:txBody>
      </xdr:sp>
      <xdr:pic>
        <xdr:nvPicPr>
          <xdr:cNvPr id="51" name="Gráfico 50" descr="Carteira com preenchimento sólido">
            <a:extLst>
              <a:ext uri="{FF2B5EF4-FFF2-40B4-BE49-F238E27FC236}">
                <a16:creationId xmlns:a16="http://schemas.microsoft.com/office/drawing/2014/main" id="{BDEE2882-A73D-5F01-EB68-180BE213E8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197427" y="435430"/>
            <a:ext cx="492578" cy="492578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95255</xdr:colOff>
      <xdr:row>3</xdr:row>
      <xdr:rowOff>37078</xdr:rowOff>
    </xdr:from>
    <xdr:to>
      <xdr:col>9</xdr:col>
      <xdr:colOff>142879</xdr:colOff>
      <xdr:row>24</xdr:row>
      <xdr:rowOff>0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6E0C7B9C-F633-2D5A-E4F2-C2731490BD21}"/>
            </a:ext>
          </a:extLst>
        </xdr:cNvPr>
        <xdr:cNvGrpSpPr/>
      </xdr:nvGrpSpPr>
      <xdr:grpSpPr>
        <a:xfrm>
          <a:off x="3184076" y="1234507"/>
          <a:ext cx="3721553" cy="3963422"/>
          <a:chOff x="2898326" y="1343364"/>
          <a:chExt cx="3721553" cy="4026013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029188F2-D028-65FE-6AF3-70FAF739BB06}"/>
              </a:ext>
            </a:extLst>
          </xdr:cNvPr>
          <xdr:cNvGrpSpPr/>
        </xdr:nvGrpSpPr>
        <xdr:grpSpPr>
          <a:xfrm>
            <a:off x="2898326" y="1343364"/>
            <a:ext cx="3721553" cy="4026013"/>
            <a:chOff x="976313" y="500063"/>
            <a:chExt cx="3690937" cy="3798093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403285E7-844F-2B59-DC4B-5D877929161B}"/>
                </a:ext>
              </a:extLst>
            </xdr:cNvPr>
            <xdr:cNvGrpSpPr/>
          </xdr:nvGrpSpPr>
          <xdr:grpSpPr>
            <a:xfrm>
              <a:off x="976313" y="500063"/>
              <a:ext cx="3690937" cy="3798093"/>
              <a:chOff x="976313" y="547688"/>
              <a:chExt cx="3690937" cy="3798093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DED364E5-1762-4A45-9029-538733007C84}"/>
                  </a:ext>
                </a:extLst>
              </xdr:cNvPr>
              <xdr:cNvSpPr/>
            </xdr:nvSpPr>
            <xdr:spPr>
              <a:xfrm>
                <a:off x="976313" y="571501"/>
                <a:ext cx="3679031" cy="377428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48E67260-E8DF-4887-8579-F206BCDEEE9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321598" y="1535908"/>
              <a:ext cx="2964654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2"/>
              </a:graphicData>
            </a:graphic>
          </xdr:graphicFrame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33E67C3F-49CC-4F41-8951-5FE0BD58EDF0}"/>
                  </a:ext>
                </a:extLst>
              </xdr:cNvPr>
              <xdr:cNvSpPr/>
            </xdr:nvSpPr>
            <xdr:spPr>
              <a:xfrm>
                <a:off x="976313" y="547688"/>
                <a:ext cx="3690937" cy="82043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AA70B709-93D2-466A-8B37-9DF7FA1B611C}"/>
                </a:ext>
              </a:extLst>
            </xdr:cNvPr>
            <xdr:cNvSpPr txBox="1"/>
          </xdr:nvSpPr>
          <xdr:spPr>
            <a:xfrm>
              <a:off x="1378665" y="666750"/>
              <a:ext cx="1309687" cy="4881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67" name="Gráfico 66" descr="Dinheiro com preenchimento sólido">
            <a:extLst>
              <a:ext uri="{FF2B5EF4-FFF2-40B4-BE49-F238E27FC236}">
                <a16:creationId xmlns:a16="http://schemas.microsoft.com/office/drawing/2014/main" id="{C4F874F8-CA81-FB97-FEA5-CDCDB6E9CB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4694464" y="1428751"/>
            <a:ext cx="598714" cy="59871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68036</xdr:colOff>
      <xdr:row>8</xdr:row>
      <xdr:rowOff>50687</xdr:rowOff>
    </xdr:from>
    <xdr:to>
      <xdr:col>16</xdr:col>
      <xdr:colOff>163286</xdr:colOff>
      <xdr:row>22</xdr:row>
      <xdr:rowOff>126887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8F1067EF-2B7D-44BE-A6AC-096C4EDF8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ely Inacio" refreshedDate="45669.955836805559" createdVersion="8" refreshedVersion="8" minRefreshableVersion="3" recordCount="44" xr:uid="{C3F18CD3-4982-40AF-8485-6387D2544BEF}">
  <cacheSource type="worksheet">
    <worksheetSource name="tbl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741869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60D9A-676D-440A-BEBC-44004B827A7B}" name="Tabela dinâ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E4:F7" firstHeaderRow="1" firstDataRow="1" firstDataCol="1" rowPageCount="1" colPageCount="1"/>
  <pivotFields count="8">
    <pivotField numFmtId="14" showAll="0"/>
    <pivotField showAll="0">
      <items count="7">
        <item x="0"/>
        <item h="1" x="1"/>
        <item h="1"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0275B-32AC-42F1-8537-22A974C5E041}" name="Tabela dinâmica1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">
  <location ref="A3:B18" firstHeaderRow="1" firstDataRow="1" firstDataCol="1" rowPageCount="1" colPageCount="1"/>
  <pivotFields count="8">
    <pivotField numFmtId="14" showAll="0"/>
    <pivotField showAll="0">
      <items count="7">
        <item x="0"/>
        <item h="1" x="1"/>
        <item h="1" x="2"/>
        <item h="1" m="1" x="3"/>
        <item h="1" m="1" x="4"/>
        <item h="1" m="1" x="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EE4F0A2-F49C-43BE-A83C-0F507F8EA582}" sourceName="Mês">
  <pivotTables>
    <pivotTable tabId="3" name="Tabela dinâmica1"/>
    <pivotTable tabId="3" name="Tabela dinâmica2"/>
  </pivotTables>
  <data>
    <tabular pivotCacheId="974186923">
      <items count="6">
        <i x="0" s="1"/>
        <i x="1"/>
        <i x="2"/>
        <i x="3" nd="1"/>
        <i x="4" nd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8EE8208-0B6D-4871-A222-10696EA1DCCA}" cache="SegmentaçãodeDados_Mês" caption="MÊS" style="my_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69716C-052A-4557-A4E8-376BB1522C8C}" name="tbl_operacoes" displayName="tbl_operacoes" ref="A1:H45" totalsRowShown="0">
  <autoFilter ref="A1:H45" xr:uid="{C569716C-052A-4557-A4E8-376BB1522C8C}"/>
  <tableColumns count="8">
    <tableColumn id="1" xr3:uid="{FCF0F6E0-BB94-4DE0-87F1-676B30966ECB}" name="Data"/>
    <tableColumn id="8" xr3:uid="{96F6342A-A082-4184-B28C-E8408CDDFF96}" name="Mês" dataDxfId="2">
      <calculatedColumnFormula>MONTH(tbl_operacoes[[#This Row],[Data]])</calculatedColumnFormula>
    </tableColumn>
    <tableColumn id="2" xr3:uid="{F1D92F2F-38ED-47C8-A3BB-F728B0FE725A}" name="Tipo"/>
    <tableColumn id="3" xr3:uid="{B4FB6E3D-74BB-4882-9366-70EC4973B803}" name="Categoria"/>
    <tableColumn id="4" xr3:uid="{66E7CB3A-DEF6-4C39-9A9C-58B1C414AC6B}" name="Descrição"/>
    <tableColumn id="5" xr3:uid="{BF462737-4128-4F9C-B9A7-CECAB261EC6F}" name="Valor"/>
    <tableColumn id="6" xr3:uid="{FC4F7573-E7F2-4EFF-A409-CC6189C3AAE1}" name="Operação Bancária"/>
    <tableColumn id="7" xr3:uid="{51F33308-AB77-4A23-924C-9AFECFE781F8}" name="Status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AB48E1-A8E8-410F-8529-8761E178F928}" name="Tabela3" displayName="Tabela3" ref="C7:D18" totalsRowShown="0">
  <autoFilter ref="C7:D18" xr:uid="{5CAB48E1-A8E8-410F-8529-8761E178F928}"/>
  <tableColumns count="2">
    <tableColumn id="1" xr3:uid="{79ABE195-89FD-4E61-B379-DC2FF1D3A681}" name="Data do Lançamento" dataDxfId="1"/>
    <tableColumn id="2" xr3:uid="{8325D030-DA41-4E05-9AA8-1220E8A4A334}" name="Depósito realizado" dataDxfId="0" dataCellStyle="Moeda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CAF3-6088-4DB3-945A-6474C8F595D3}">
  <sheetPr>
    <tabColor theme="8"/>
  </sheetPr>
  <dimension ref="A1:H45"/>
  <sheetViews>
    <sheetView workbookViewId="0">
      <selection activeCell="I22" sqref="I22"/>
    </sheetView>
  </sheetViews>
  <sheetFormatPr defaultColWidth="40" defaultRowHeight="15" x14ac:dyDescent="0.25"/>
  <cols>
    <col min="1" max="1" width="10.7109375" bestFit="1" customWidth="1"/>
    <col min="2" max="2" width="10.7109375" style="9" customWidth="1"/>
    <col min="3" max="3" width="9.42578125" bestFit="1" customWidth="1"/>
    <col min="4" max="4" width="20.85546875" bestFit="1" customWidth="1"/>
    <col min="5" max="5" width="34.42578125" bestFit="1" customWidth="1"/>
    <col min="6" max="6" width="10.7109375" bestFit="1" customWidth="1"/>
    <col min="7" max="7" width="20.140625" bestFit="1" customWidth="1"/>
    <col min="8" max="8" width="9.7109375" bestFit="1" customWidth="1"/>
  </cols>
  <sheetData>
    <row r="1" spans="1:8" x14ac:dyDescent="0.25">
      <c r="A1" t="s">
        <v>0</v>
      </c>
      <c r="B1" s="9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45505</v>
      </c>
      <c r="B2" s="10">
        <f>MONTH(tbl_operacoes[[#This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10">
        <f>MONTH(tbl_operacoes[[#This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10">
        <f>MONTH(tbl_operacoes[[#This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10">
        <f>MONTH(tbl_operacoes[[#This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10">
        <f>MONTH(tbl_operacoes[[#This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10">
        <f>MONTH(tbl_operacoes[[#This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x14ac:dyDescent="0.25">
      <c r="A8" s="1">
        <v>45516</v>
      </c>
      <c r="B8" s="10">
        <f>MONTH(tbl_operacoes[[#This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x14ac:dyDescent="0.25">
      <c r="A9" s="1">
        <v>45519</v>
      </c>
      <c r="B9" s="10">
        <f>MONTH(tbl_operacoes[[#This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10">
        <f>MONTH(tbl_operacoes[[#This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10">
        <f>MONTH(tbl_operacoes[[#This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x14ac:dyDescent="0.25">
      <c r="A12" s="1">
        <v>45524</v>
      </c>
      <c r="B12" s="10">
        <f>MONTH(tbl_operacoes[[#This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x14ac:dyDescent="0.25">
      <c r="A13" s="1">
        <v>45526</v>
      </c>
      <c r="B13" s="10">
        <f>MONTH(tbl_operacoes[[#This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10">
        <f>MONTH(tbl_operacoes[[#This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x14ac:dyDescent="0.25">
      <c r="A15" s="1">
        <v>45532</v>
      </c>
      <c r="B15" s="10">
        <f>MONTH(tbl_operacoes[[#This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10">
        <f>MONTH(tbl_operacoes[[#This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x14ac:dyDescent="0.25">
      <c r="A17" s="1">
        <v>45535</v>
      </c>
      <c r="B17" s="10">
        <f>MONTH(tbl_operacoes[[#This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10">
        <f>MONTH(tbl_operacoes[[#This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x14ac:dyDescent="0.25">
      <c r="A19" s="1">
        <v>45537</v>
      </c>
      <c r="B19" s="10">
        <f>MONTH(tbl_operacoes[[#This Row],[Data]])</f>
        <v>9</v>
      </c>
      <c r="C19" s="2" t="s">
        <v>12</v>
      </c>
      <c r="D19" s="2" t="s">
        <v>13</v>
      </c>
      <c r="E19" s="2" t="s">
        <v>14</v>
      </c>
      <c r="F19" s="4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10">
        <f>MONTH(tbl_operacoes[[#This Row],[Data]])</f>
        <v>9</v>
      </c>
      <c r="C20" s="2" t="s">
        <v>12</v>
      </c>
      <c r="D20" s="2" t="s">
        <v>17</v>
      </c>
      <c r="E20" s="2" t="s">
        <v>18</v>
      </c>
      <c r="F20" s="4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10">
        <f>MONTH(tbl_operacoes[[#This Row],[Data]])</f>
        <v>9</v>
      </c>
      <c r="C21" s="2" t="s">
        <v>12</v>
      </c>
      <c r="D21" s="2" t="s">
        <v>21</v>
      </c>
      <c r="E21" s="2" t="s">
        <v>47</v>
      </c>
      <c r="F21" s="4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10">
        <f>MONTH(tbl_operacoes[[#This Row],[Data]])</f>
        <v>9</v>
      </c>
      <c r="C22" s="2" t="s">
        <v>12</v>
      </c>
      <c r="D22" s="2" t="s">
        <v>23</v>
      </c>
      <c r="E22" s="2" t="s">
        <v>48</v>
      </c>
      <c r="F22" s="4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10">
        <f>MONTH(tbl_operacoes[[#This Row],[Data]])</f>
        <v>9</v>
      </c>
      <c r="C23" s="2" t="s">
        <v>12</v>
      </c>
      <c r="D23" s="2" t="s">
        <v>25</v>
      </c>
      <c r="E23" s="2" t="s">
        <v>26</v>
      </c>
      <c r="F23" s="4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10">
        <f>MONTH(tbl_operacoes[[#This Row],[Data]])</f>
        <v>9</v>
      </c>
      <c r="C24" s="2" t="s">
        <v>12</v>
      </c>
      <c r="D24" s="2" t="s">
        <v>27</v>
      </c>
      <c r="E24" s="2" t="s">
        <v>49</v>
      </c>
      <c r="F24" s="4">
        <v>500</v>
      </c>
      <c r="G24" s="2" t="s">
        <v>19</v>
      </c>
      <c r="H24" s="2" t="s">
        <v>16</v>
      </c>
    </row>
    <row r="25" spans="1:8" x14ac:dyDescent="0.25">
      <c r="A25" s="1">
        <v>45555</v>
      </c>
      <c r="B25" s="10">
        <f>MONTH(tbl_operacoes[[#This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10">
        <f>MONTH(tbl_operacoes[[#This Row],[Data]])</f>
        <v>9</v>
      </c>
      <c r="C26" s="2" t="s">
        <v>12</v>
      </c>
      <c r="D26" s="2" t="s">
        <v>31</v>
      </c>
      <c r="E26" s="2" t="s">
        <v>52</v>
      </c>
      <c r="F26" s="4">
        <v>800</v>
      </c>
      <c r="G26" s="2" t="s">
        <v>10</v>
      </c>
      <c r="H26" s="2" t="s">
        <v>20</v>
      </c>
    </row>
    <row r="27" spans="1:8" x14ac:dyDescent="0.25">
      <c r="A27" s="1">
        <v>45558</v>
      </c>
      <c r="B27" s="10">
        <f>MONTH(tbl_operacoes[[#This Row],[Data]])</f>
        <v>9</v>
      </c>
      <c r="C27" s="2" t="s">
        <v>12</v>
      </c>
      <c r="D27" s="2" t="s">
        <v>33</v>
      </c>
      <c r="E27" s="2" t="s">
        <v>53</v>
      </c>
      <c r="F27" s="4">
        <v>1500</v>
      </c>
      <c r="G27" s="2" t="s">
        <v>19</v>
      </c>
      <c r="H27" s="2" t="s">
        <v>16</v>
      </c>
    </row>
    <row r="28" spans="1:8" x14ac:dyDescent="0.25">
      <c r="A28" s="1">
        <v>45561</v>
      </c>
      <c r="B28" s="10">
        <f>MONTH(tbl_operacoes[[#This Row],[Data]])</f>
        <v>9</v>
      </c>
      <c r="C28" s="2" t="s">
        <v>12</v>
      </c>
      <c r="D28" s="2" t="s">
        <v>54</v>
      </c>
      <c r="E28" s="2" t="s">
        <v>55</v>
      </c>
      <c r="F28" s="4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10">
        <f>MONTH(tbl_operacoes[[#This Row],[Data]])</f>
        <v>9</v>
      </c>
      <c r="C29" s="2" t="s">
        <v>12</v>
      </c>
      <c r="D29" s="2" t="s">
        <v>37</v>
      </c>
      <c r="E29" s="2" t="s">
        <v>56</v>
      </c>
      <c r="F29" s="4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10">
        <f>MONTH(tbl_operacoes[[#This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x14ac:dyDescent="0.25">
      <c r="A31" s="1">
        <v>45566</v>
      </c>
      <c r="B31" s="10">
        <f>MONTH(tbl_operacoes[[#This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x14ac:dyDescent="0.25">
      <c r="A32" s="1">
        <v>45568</v>
      </c>
      <c r="B32" s="10">
        <f>MONTH(tbl_operacoes[[#This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10">
        <f>MONTH(tbl_operacoes[[#This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10">
        <f>MONTH(tbl_operacoes[[#This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10">
        <f>MONTH(tbl_operacoes[[#This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10">
        <f>MONTH(tbl_operacoes[[#This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10">
        <f>MONTH(tbl_operacoes[[#This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x14ac:dyDescent="0.25">
      <c r="A38" s="1">
        <v>45583</v>
      </c>
      <c r="B38" s="10">
        <f>MONTH(tbl_operacoes[[#This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x14ac:dyDescent="0.25">
      <c r="A39" s="1">
        <v>45583</v>
      </c>
      <c r="B39" s="10">
        <f>MONTH(tbl_operacoes[[#This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x14ac:dyDescent="0.25">
      <c r="A40" s="1">
        <v>45585</v>
      </c>
      <c r="B40" s="10">
        <f>MONTH(tbl_operacoes[[#This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x14ac:dyDescent="0.25">
      <c r="A41" s="1">
        <v>45587</v>
      </c>
      <c r="B41" s="10">
        <f>MONTH(tbl_operacoes[[#This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10">
        <f>MONTH(tbl_operacoes[[#This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10">
        <f>MONTH(tbl_operacoes[[#This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x14ac:dyDescent="0.25">
      <c r="A44" s="1">
        <v>45595</v>
      </c>
      <c r="B44" s="10">
        <f>MONTH(tbl_operacoes[[#This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x14ac:dyDescent="0.25">
      <c r="A45" s="1">
        <v>45596</v>
      </c>
      <c r="B45" s="10">
        <f>MONTH(tbl_operacoes[[#This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41EA-2A23-4562-85D9-AC4D19C12D8D}">
  <sheetPr>
    <tabColor theme="8"/>
  </sheetPr>
  <dimension ref="A1:F18"/>
  <sheetViews>
    <sheetView workbookViewId="0">
      <selection activeCell="G11" sqref="G11"/>
    </sheetView>
  </sheetViews>
  <sheetFormatPr defaultRowHeight="15" x14ac:dyDescent="0.25"/>
  <cols>
    <col min="1" max="1" width="21.140625" bestFit="1" customWidth="1"/>
    <col min="2" max="2" width="13.85546875" bestFit="1" customWidth="1"/>
    <col min="5" max="5" width="18.42578125" bestFit="1" customWidth="1"/>
    <col min="6" max="6" width="13.85546875" bestFit="1" customWidth="1"/>
    <col min="7" max="8" width="11.85546875" bestFit="1" customWidth="1"/>
  </cols>
  <sheetData>
    <row r="1" spans="1:6" x14ac:dyDescent="0.25">
      <c r="A1" s="5" t="s">
        <v>1</v>
      </c>
      <c r="B1" t="s">
        <v>12</v>
      </c>
    </row>
    <row r="2" spans="1:6" x14ac:dyDescent="0.25">
      <c r="E2" s="5" t="s">
        <v>1</v>
      </c>
      <c r="F2" t="s">
        <v>7</v>
      </c>
    </row>
    <row r="3" spans="1:6" x14ac:dyDescent="0.25">
      <c r="A3" s="5" t="s">
        <v>72</v>
      </c>
      <c r="B3" t="s">
        <v>74</v>
      </c>
    </row>
    <row r="4" spans="1:6" x14ac:dyDescent="0.25">
      <c r="A4" s="6" t="s">
        <v>13</v>
      </c>
      <c r="B4" s="3">
        <v>550</v>
      </c>
      <c r="E4" s="5" t="s">
        <v>72</v>
      </c>
      <c r="F4" t="s">
        <v>74</v>
      </c>
    </row>
    <row r="5" spans="1:6" x14ac:dyDescent="0.25">
      <c r="A5" s="6" t="s">
        <v>39</v>
      </c>
      <c r="B5" s="3">
        <v>80</v>
      </c>
      <c r="E5" s="6" t="s">
        <v>29</v>
      </c>
      <c r="F5" s="3">
        <v>800</v>
      </c>
    </row>
    <row r="6" spans="1:6" x14ac:dyDescent="0.25">
      <c r="A6" s="6" t="s">
        <v>25</v>
      </c>
      <c r="B6" s="3">
        <v>400</v>
      </c>
      <c r="E6" s="6" t="s">
        <v>8</v>
      </c>
      <c r="F6" s="3">
        <v>5000</v>
      </c>
    </row>
    <row r="7" spans="1:6" x14ac:dyDescent="0.25">
      <c r="A7" s="6" t="s">
        <v>33</v>
      </c>
      <c r="B7" s="3">
        <v>1200</v>
      </c>
      <c r="E7" s="6" t="s">
        <v>73</v>
      </c>
      <c r="F7" s="3">
        <v>5800</v>
      </c>
    </row>
    <row r="8" spans="1:6" x14ac:dyDescent="0.25">
      <c r="A8" s="6" t="s">
        <v>45</v>
      </c>
      <c r="B8" s="3">
        <v>350</v>
      </c>
    </row>
    <row r="9" spans="1:6" x14ac:dyDescent="0.25">
      <c r="A9" s="6" t="s">
        <v>21</v>
      </c>
      <c r="B9" s="3">
        <v>120</v>
      </c>
    </row>
    <row r="10" spans="1:6" x14ac:dyDescent="0.25">
      <c r="A10" s="6" t="s">
        <v>41</v>
      </c>
      <c r="B10" s="3">
        <v>200</v>
      </c>
    </row>
    <row r="11" spans="1:6" x14ac:dyDescent="0.25">
      <c r="A11" s="6" t="s">
        <v>37</v>
      </c>
      <c r="B11" s="3">
        <v>180</v>
      </c>
    </row>
    <row r="12" spans="1:6" x14ac:dyDescent="0.25">
      <c r="A12" s="6" t="s">
        <v>23</v>
      </c>
      <c r="B12" s="3">
        <v>250</v>
      </c>
    </row>
    <row r="13" spans="1:6" x14ac:dyDescent="0.25">
      <c r="A13" s="6" t="s">
        <v>31</v>
      </c>
      <c r="B13" s="3">
        <v>150</v>
      </c>
    </row>
    <row r="14" spans="1:6" x14ac:dyDescent="0.25">
      <c r="A14" s="6" t="s">
        <v>17</v>
      </c>
      <c r="B14" s="3">
        <v>300</v>
      </c>
    </row>
    <row r="15" spans="1:6" x14ac:dyDescent="0.25">
      <c r="A15" s="6" t="s">
        <v>35</v>
      </c>
      <c r="B15" s="3">
        <v>450</v>
      </c>
    </row>
    <row r="16" spans="1:6" x14ac:dyDescent="0.25">
      <c r="A16" s="6" t="s">
        <v>27</v>
      </c>
      <c r="B16" s="3">
        <v>600</v>
      </c>
    </row>
    <row r="17" spans="1:2" x14ac:dyDescent="0.25">
      <c r="A17" s="6" t="s">
        <v>43</v>
      </c>
      <c r="B17" s="3">
        <v>750</v>
      </c>
    </row>
    <row r="18" spans="1:2" x14ac:dyDescent="0.25">
      <c r="A18" s="6" t="s">
        <v>73</v>
      </c>
      <c r="B18" s="3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7B3D-2615-4091-AE26-55FA3A0474A0}">
  <sheetPr>
    <tabColor theme="8"/>
  </sheetPr>
  <dimension ref="C4:G18"/>
  <sheetViews>
    <sheetView tabSelected="1" workbookViewId="0">
      <selection activeCell="I10" sqref="I10"/>
    </sheetView>
  </sheetViews>
  <sheetFormatPr defaultRowHeight="15" x14ac:dyDescent="0.25"/>
  <cols>
    <col min="3" max="3" width="21.28515625" customWidth="1"/>
    <col min="4" max="4" width="19.7109375" customWidth="1"/>
    <col min="7" max="7" width="11.7109375" bestFit="1" customWidth="1"/>
  </cols>
  <sheetData>
    <row r="4" spans="3:7" x14ac:dyDescent="0.25">
      <c r="C4" t="s">
        <v>79</v>
      </c>
      <c r="D4" s="13">
        <f>SUM(Tabela3[Depósito realizado])</f>
        <v>9821</v>
      </c>
    </row>
    <row r="5" spans="3:7" x14ac:dyDescent="0.25">
      <c r="C5" t="s">
        <v>78</v>
      </c>
      <c r="D5" s="3">
        <v>25000</v>
      </c>
    </row>
    <row r="7" spans="3:7" x14ac:dyDescent="0.25">
      <c r="C7" t="s">
        <v>76</v>
      </c>
      <c r="D7" t="s">
        <v>77</v>
      </c>
    </row>
    <row r="8" spans="3:7" x14ac:dyDescent="0.25">
      <c r="C8" s="11">
        <v>45670</v>
      </c>
      <c r="D8" s="12">
        <v>127</v>
      </c>
    </row>
    <row r="9" spans="3:7" x14ac:dyDescent="0.25">
      <c r="C9" s="11">
        <v>45671</v>
      </c>
      <c r="D9" s="12">
        <v>4496</v>
      </c>
    </row>
    <row r="10" spans="3:7" x14ac:dyDescent="0.25">
      <c r="C10" s="11">
        <v>45672</v>
      </c>
      <c r="D10" s="12">
        <v>492</v>
      </c>
    </row>
    <row r="11" spans="3:7" x14ac:dyDescent="0.25">
      <c r="C11" s="11">
        <v>45673</v>
      </c>
      <c r="D11" s="12">
        <v>243</v>
      </c>
    </row>
    <row r="12" spans="3:7" x14ac:dyDescent="0.25">
      <c r="C12" s="11">
        <v>45674</v>
      </c>
      <c r="D12" s="12">
        <v>268</v>
      </c>
    </row>
    <row r="13" spans="3:7" x14ac:dyDescent="0.25">
      <c r="C13" s="11">
        <v>45675</v>
      </c>
      <c r="D13" s="12">
        <v>332</v>
      </c>
    </row>
    <row r="14" spans="3:7" x14ac:dyDescent="0.25">
      <c r="C14" s="11">
        <v>45676</v>
      </c>
      <c r="D14" s="12">
        <v>975</v>
      </c>
      <c r="G14" s="3"/>
    </row>
    <row r="15" spans="3:7" x14ac:dyDescent="0.25">
      <c r="C15" s="11">
        <v>45677</v>
      </c>
      <c r="D15" s="12">
        <v>932</v>
      </c>
    </row>
    <row r="16" spans="3:7" x14ac:dyDescent="0.25">
      <c r="C16" s="11">
        <v>45678</v>
      </c>
      <c r="D16" s="12">
        <v>692</v>
      </c>
    </row>
    <row r="17" spans="3:4" x14ac:dyDescent="0.25">
      <c r="C17" s="11">
        <v>45679</v>
      </c>
      <c r="D17" s="12">
        <v>497</v>
      </c>
    </row>
    <row r="18" spans="3:4" x14ac:dyDescent="0.25">
      <c r="C18" s="11">
        <v>45680</v>
      </c>
      <c r="D18" s="12">
        <v>767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A78A-E6AA-4BD5-BE35-9A2E44195DE2}">
  <dimension ref="A1:U51"/>
  <sheetViews>
    <sheetView zoomScale="70" zoomScaleNormal="70" workbookViewId="0">
      <selection activeCell="B16" sqref="B16"/>
    </sheetView>
  </sheetViews>
  <sheetFormatPr defaultColWidth="0" defaultRowHeight="15" zeroHeight="1" x14ac:dyDescent="0.25"/>
  <cols>
    <col min="1" max="1" width="28" style="8" customWidth="1"/>
    <col min="2" max="20" width="9.140625" style="7" customWidth="1"/>
    <col min="21" max="21" width="9.140625" style="7" hidden="1" customWidth="1"/>
    <col min="22" max="16384" width="9.140625" hidden="1"/>
  </cols>
  <sheetData>
    <row r="1" ht="64.5" customHeight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Registros</vt:lpstr>
      <vt:lpstr>Controladora</vt:lpstr>
      <vt:lpstr>Poupança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Emely Inacio</dc:creator>
  <cp:lastModifiedBy>Emely Inacio</cp:lastModifiedBy>
  <dcterms:created xsi:type="dcterms:W3CDTF">2025-01-12T10:58:01Z</dcterms:created>
  <dcterms:modified xsi:type="dcterms:W3CDTF">2025-01-15T00:22:21Z</dcterms:modified>
</cp:coreProperties>
</file>