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G:\My Drive\Web\data\"/>
    </mc:Choice>
  </mc:AlternateContent>
  <xr:revisionPtr revIDLastSave="0" documentId="13_ncr:1_{9EA6726E-0EDB-4120-A8CC-DC7CC6811932}" xr6:coauthVersionLast="47" xr6:coauthVersionMax="47" xr10:uidLastSave="{00000000-0000-0000-0000-000000000000}"/>
  <bookViews>
    <workbookView xWindow="-120" yWindow="-120" windowWidth="29040" windowHeight="15720" tabRatio="680" activeTab="3" xr2:uid="{00000000-000D-0000-FFFF-FFFF00000000}"/>
  </bookViews>
  <sheets>
    <sheet name="Hero card" sheetId="1" r:id="rId1"/>
    <sheet name="Icon hero" sheetId="3" r:id="rId2"/>
    <sheet name="Icon Pet" sheetId="10" r:id="rId3"/>
    <sheet name="Pick hero" sheetId="14" r:id="rId4"/>
    <sheet name="Sheet1" sheetId="7" r:id="rId5"/>
    <sheet name="common" sheetId="11" r:id="rId6"/>
    <sheet name="mini 3D" sheetId="13" r:id="rId7"/>
    <sheet name="banner" sheetId="12" r:id="rId8"/>
    <sheet name="List" sheetId="8" r:id="rId9"/>
    <sheet name="Pet" sheetId="9" r:id="rId10"/>
  </sheets>
  <definedNames>
    <definedName name="_xlnm._FilterDatabase" localSheetId="7" hidden="1">banner!$A$1:$F$95</definedName>
    <definedName name="_xlnm._FilterDatabase" localSheetId="0" hidden="1">'Hero card'!$A$1:$H$1</definedName>
    <definedName name="_xlnm._FilterDatabase" localSheetId="1" hidden="1">'Icon hero'!$A$1:$I$1</definedName>
    <definedName name="_xlnm._FilterDatabase" localSheetId="2" hidden="1">'Icon Pet'!$A$1:$G$1</definedName>
    <definedName name="_xlnm._FilterDatabase" localSheetId="6" hidden="1">'mini 3D'!$A$1:$F$95</definedName>
    <definedName name="_xlnm._FilterDatabase" localSheetId="9" hidden="1">Pet!$A$1:$E$26</definedName>
    <definedName name="_xlnm._FilterDatabase" localSheetId="3" hidden="1">'Pick hero'!$B$1:$J$1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4" l="1"/>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134" i="14"/>
  <c r="A135" i="14"/>
  <c r="A136" i="14"/>
  <c r="A137" i="14"/>
  <c r="A138" i="14"/>
  <c r="A139" i="14"/>
  <c r="A140" i="14"/>
  <c r="A141" i="14"/>
  <c r="A142" i="14"/>
  <c r="A143" i="14"/>
  <c r="A144" i="14"/>
  <c r="A145" i="14"/>
  <c r="A146" i="14"/>
  <c r="A147" i="14"/>
  <c r="A148" i="14"/>
  <c r="A149" i="14"/>
  <c r="A150" i="14"/>
  <c r="A151" i="14"/>
  <c r="A152" i="14"/>
  <c r="A153" i="14"/>
  <c r="A154" i="14"/>
  <c r="A155" i="14"/>
  <c r="A156" i="14"/>
  <c r="A157" i="14"/>
  <c r="A158" i="14"/>
  <c r="A159" i="14"/>
  <c r="A2" i="14"/>
  <c r="G2" i="14" l="1"/>
  <c r="H2" i="14" s="1"/>
  <c r="D3" i="14"/>
  <c r="D4" i="14"/>
  <c r="D5" i="14"/>
  <c r="D6" i="14"/>
  <c r="D7" i="14"/>
  <c r="D8" i="14"/>
  <c r="D9" i="14"/>
  <c r="D10" i="14"/>
  <c r="D11" i="14"/>
  <c r="D12" i="14"/>
  <c r="D13" i="14"/>
  <c r="D15" i="14"/>
  <c r="D16" i="14"/>
  <c r="D18" i="14"/>
  <c r="D19" i="14"/>
  <c r="D20" i="14"/>
  <c r="D21" i="14"/>
  <c r="I21" i="14" s="1"/>
  <c r="D22" i="14"/>
  <c r="D23" i="14"/>
  <c r="D24" i="14"/>
  <c r="D25" i="14"/>
  <c r="D26" i="14"/>
  <c r="D27" i="14"/>
  <c r="D28" i="14"/>
  <c r="D29" i="14"/>
  <c r="I29" i="14" s="1"/>
  <c r="D30" i="14"/>
  <c r="D31" i="14"/>
  <c r="D32" i="14"/>
  <c r="D33" i="14"/>
  <c r="D34" i="14"/>
  <c r="D35" i="14"/>
  <c r="D36" i="14"/>
  <c r="D37" i="14"/>
  <c r="I37" i="14" s="1"/>
  <c r="D38" i="14"/>
  <c r="D39" i="14"/>
  <c r="D40" i="14"/>
  <c r="D41" i="14"/>
  <c r="D42" i="14"/>
  <c r="D43" i="14"/>
  <c r="D44" i="14"/>
  <c r="D46" i="14"/>
  <c r="I46" i="14" s="1"/>
  <c r="D48" i="14"/>
  <c r="D49" i="14"/>
  <c r="D50" i="14"/>
  <c r="D51" i="14"/>
  <c r="D52" i="14"/>
  <c r="D53" i="14"/>
  <c r="D54" i="14"/>
  <c r="D55" i="14"/>
  <c r="I55" i="14" s="1"/>
  <c r="D56" i="14"/>
  <c r="D57" i="14"/>
  <c r="D58" i="14"/>
  <c r="D59" i="14"/>
  <c r="D60" i="14"/>
  <c r="D62" i="14"/>
  <c r="D63" i="14"/>
  <c r="D64" i="14"/>
  <c r="I64" i="14" s="1"/>
  <c r="D65" i="14"/>
  <c r="D66" i="14"/>
  <c r="D67" i="14"/>
  <c r="D68" i="14"/>
  <c r="D69" i="14"/>
  <c r="D70" i="14"/>
  <c r="D71" i="14"/>
  <c r="D72" i="14"/>
  <c r="I72" i="14" s="1"/>
  <c r="D73" i="14"/>
  <c r="D74" i="14"/>
  <c r="D75" i="14"/>
  <c r="D76" i="14"/>
  <c r="D77" i="14"/>
  <c r="D78" i="14"/>
  <c r="D79" i="14"/>
  <c r="D81" i="14"/>
  <c r="I81" i="14" s="1"/>
  <c r="D82" i="14"/>
  <c r="D84" i="14"/>
  <c r="D85" i="14"/>
  <c r="D86" i="14"/>
  <c r="D87" i="14"/>
  <c r="D88" i="14"/>
  <c r="D89" i="14"/>
  <c r="D90" i="14"/>
  <c r="I90" i="14" s="1"/>
  <c r="D91" i="14"/>
  <c r="D92" i="14"/>
  <c r="D93" i="14"/>
  <c r="D94" i="14"/>
  <c r="D95" i="14"/>
  <c r="D96" i="14"/>
  <c r="D97" i="14"/>
  <c r="D98" i="14"/>
  <c r="I98" i="14" s="1"/>
  <c r="D99" i="14"/>
  <c r="D100" i="14"/>
  <c r="D101" i="14"/>
  <c r="D102" i="14"/>
  <c r="D103" i="14"/>
  <c r="D104" i="14"/>
  <c r="D105" i="14"/>
  <c r="D106" i="14"/>
  <c r="I106" i="14" s="1"/>
  <c r="D107" i="14"/>
  <c r="D108" i="14"/>
  <c r="D109" i="14"/>
  <c r="D110" i="14"/>
  <c r="D112" i="14"/>
  <c r="D113" i="14"/>
  <c r="D114" i="14"/>
  <c r="D115" i="14"/>
  <c r="I115" i="14" s="1"/>
  <c r="D116" i="14"/>
  <c r="D117" i="14"/>
  <c r="D118" i="14"/>
  <c r="D119" i="14"/>
  <c r="D120" i="14"/>
  <c r="D121" i="14"/>
  <c r="D122" i="14"/>
  <c r="D124" i="14"/>
  <c r="I124" i="14" s="1"/>
  <c r="D125" i="14"/>
  <c r="D127" i="14"/>
  <c r="D128" i="14"/>
  <c r="D129" i="14"/>
  <c r="D130" i="14"/>
  <c r="D131" i="14"/>
  <c r="D133" i="14"/>
  <c r="D134" i="14"/>
  <c r="I134" i="14" s="1"/>
  <c r="D135" i="14"/>
  <c r="D136" i="14"/>
  <c r="D137" i="14"/>
  <c r="D139" i="14"/>
  <c r="D140" i="14"/>
  <c r="D141" i="14"/>
  <c r="D142" i="14"/>
  <c r="D143" i="14"/>
  <c r="I143" i="14" s="1"/>
  <c r="D144" i="14"/>
  <c r="D145" i="14"/>
  <c r="D146" i="14"/>
  <c r="D147" i="14"/>
  <c r="D148" i="14"/>
  <c r="D149" i="14"/>
  <c r="D150" i="14"/>
  <c r="D151" i="14"/>
  <c r="I151" i="14" s="1"/>
  <c r="D152" i="14"/>
  <c r="D153" i="14"/>
  <c r="D155" i="14"/>
  <c r="D157" i="14"/>
  <c r="D158" i="14"/>
  <c r="D159" i="14"/>
  <c r="D2" i="14"/>
  <c r="I2" i="14" s="1"/>
  <c r="G4" i="14"/>
  <c r="H4" i="14" s="1"/>
  <c r="G5" i="14"/>
  <c r="H5" i="14" s="1"/>
  <c r="G6" i="14"/>
  <c r="H6" i="14" s="1"/>
  <c r="G7" i="14"/>
  <c r="H7" i="14" s="1"/>
  <c r="G8" i="14"/>
  <c r="H8" i="14" s="1"/>
  <c r="G9" i="14"/>
  <c r="H9" i="14" s="1"/>
  <c r="G10" i="14"/>
  <c r="H10" i="14" s="1"/>
  <c r="G11" i="14"/>
  <c r="H11" i="14" s="1"/>
  <c r="G12" i="14"/>
  <c r="H12" i="14" s="1"/>
  <c r="G13" i="14"/>
  <c r="H13" i="14" s="1"/>
  <c r="G15" i="14"/>
  <c r="H15" i="14" s="1"/>
  <c r="G16" i="14"/>
  <c r="H16" i="14" s="1"/>
  <c r="G18" i="14"/>
  <c r="H18" i="14" s="1"/>
  <c r="G19" i="14"/>
  <c r="H19" i="14" s="1"/>
  <c r="G20" i="14"/>
  <c r="H20" i="14" s="1"/>
  <c r="G21" i="14"/>
  <c r="H21" i="14" s="1"/>
  <c r="G22" i="14"/>
  <c r="H22" i="14" s="1"/>
  <c r="G23" i="14"/>
  <c r="H23" i="14" s="1"/>
  <c r="G24" i="14"/>
  <c r="H24" i="14" s="1"/>
  <c r="G25" i="14"/>
  <c r="H25" i="14" s="1"/>
  <c r="G26" i="14"/>
  <c r="H26" i="14" s="1"/>
  <c r="G27" i="14"/>
  <c r="H27" i="14" s="1"/>
  <c r="G28" i="14"/>
  <c r="H28" i="14" s="1"/>
  <c r="G29" i="14"/>
  <c r="H29" i="14" s="1"/>
  <c r="G30" i="14"/>
  <c r="H30" i="14" s="1"/>
  <c r="G31" i="14"/>
  <c r="H31" i="14" s="1"/>
  <c r="G32" i="14"/>
  <c r="H32" i="14" s="1"/>
  <c r="G33" i="14"/>
  <c r="H33" i="14" s="1"/>
  <c r="G34" i="14"/>
  <c r="H34" i="14" s="1"/>
  <c r="G35" i="14"/>
  <c r="H35" i="14" s="1"/>
  <c r="G36" i="14"/>
  <c r="H36" i="14" s="1"/>
  <c r="G37" i="14"/>
  <c r="H37" i="14" s="1"/>
  <c r="G38" i="14"/>
  <c r="H38" i="14" s="1"/>
  <c r="G39" i="14"/>
  <c r="H39" i="14" s="1"/>
  <c r="G40" i="14"/>
  <c r="H40" i="14" s="1"/>
  <c r="G41" i="14"/>
  <c r="H41" i="14" s="1"/>
  <c r="G42" i="14"/>
  <c r="H42" i="14" s="1"/>
  <c r="G43" i="14"/>
  <c r="H43" i="14" s="1"/>
  <c r="G44" i="14"/>
  <c r="H44" i="14" s="1"/>
  <c r="G46" i="14"/>
  <c r="H46" i="14" s="1"/>
  <c r="G48" i="14"/>
  <c r="H48" i="14" s="1"/>
  <c r="G49" i="14"/>
  <c r="H49" i="14" s="1"/>
  <c r="G50" i="14"/>
  <c r="H50" i="14" s="1"/>
  <c r="G51" i="14"/>
  <c r="H51" i="14" s="1"/>
  <c r="G52" i="14"/>
  <c r="H52" i="14" s="1"/>
  <c r="G53" i="14"/>
  <c r="H53" i="14" s="1"/>
  <c r="G54" i="14"/>
  <c r="H54" i="14" s="1"/>
  <c r="G55" i="14"/>
  <c r="H55" i="14" s="1"/>
  <c r="G56" i="14"/>
  <c r="H56" i="14" s="1"/>
  <c r="G57" i="14"/>
  <c r="H57" i="14" s="1"/>
  <c r="G58" i="14"/>
  <c r="H58" i="14" s="1"/>
  <c r="G59" i="14"/>
  <c r="H59" i="14" s="1"/>
  <c r="G60" i="14"/>
  <c r="H60" i="14" s="1"/>
  <c r="G62" i="14"/>
  <c r="H62" i="14" s="1"/>
  <c r="G63" i="14"/>
  <c r="H63" i="14" s="1"/>
  <c r="G64" i="14"/>
  <c r="H64" i="14" s="1"/>
  <c r="G65" i="14"/>
  <c r="H65" i="14" s="1"/>
  <c r="G66" i="14"/>
  <c r="H66" i="14" s="1"/>
  <c r="G67" i="14"/>
  <c r="H67" i="14" s="1"/>
  <c r="G68" i="14"/>
  <c r="H68" i="14" s="1"/>
  <c r="G69" i="14"/>
  <c r="H69" i="14" s="1"/>
  <c r="G70" i="14"/>
  <c r="H70" i="14" s="1"/>
  <c r="G71" i="14"/>
  <c r="H71" i="14" s="1"/>
  <c r="G72" i="14"/>
  <c r="H72" i="14" s="1"/>
  <c r="G73" i="14"/>
  <c r="H73" i="14" s="1"/>
  <c r="G74" i="14"/>
  <c r="H74" i="14" s="1"/>
  <c r="G75" i="14"/>
  <c r="H75" i="14" s="1"/>
  <c r="G76" i="14"/>
  <c r="H76" i="14" s="1"/>
  <c r="G77" i="14"/>
  <c r="H77" i="14" s="1"/>
  <c r="G78" i="14"/>
  <c r="H78" i="14" s="1"/>
  <c r="G79" i="14"/>
  <c r="H79" i="14" s="1"/>
  <c r="G81" i="14"/>
  <c r="H81" i="14" s="1"/>
  <c r="G82" i="14"/>
  <c r="H82" i="14" s="1"/>
  <c r="G84" i="14"/>
  <c r="H84" i="14" s="1"/>
  <c r="G85" i="14"/>
  <c r="H85" i="14" s="1"/>
  <c r="G86" i="14"/>
  <c r="H86" i="14" s="1"/>
  <c r="G87" i="14"/>
  <c r="H87" i="14" s="1"/>
  <c r="G88" i="14"/>
  <c r="H88" i="14" s="1"/>
  <c r="G89" i="14"/>
  <c r="H89" i="14" s="1"/>
  <c r="G90" i="14"/>
  <c r="H90" i="14" s="1"/>
  <c r="G91" i="14"/>
  <c r="H91" i="14" s="1"/>
  <c r="G92" i="14"/>
  <c r="H92" i="14" s="1"/>
  <c r="G93" i="14"/>
  <c r="H93" i="14" s="1"/>
  <c r="G94" i="14"/>
  <c r="H94" i="14" s="1"/>
  <c r="G95" i="14"/>
  <c r="H95" i="14" s="1"/>
  <c r="G96" i="14"/>
  <c r="H96" i="14" s="1"/>
  <c r="G97" i="14"/>
  <c r="H97" i="14" s="1"/>
  <c r="G98" i="14"/>
  <c r="H98" i="14" s="1"/>
  <c r="G99" i="14"/>
  <c r="H99" i="14" s="1"/>
  <c r="G100" i="14"/>
  <c r="H100" i="14" s="1"/>
  <c r="G101" i="14"/>
  <c r="H101" i="14" s="1"/>
  <c r="G102" i="14"/>
  <c r="H102" i="14" s="1"/>
  <c r="G103" i="14"/>
  <c r="H103" i="14" s="1"/>
  <c r="G104" i="14"/>
  <c r="H104" i="14" s="1"/>
  <c r="G105" i="14"/>
  <c r="H105" i="14" s="1"/>
  <c r="G106" i="14"/>
  <c r="H106" i="14" s="1"/>
  <c r="G107" i="14"/>
  <c r="H107" i="14" s="1"/>
  <c r="G108" i="14"/>
  <c r="H108" i="14" s="1"/>
  <c r="G109" i="14"/>
  <c r="H109" i="14" s="1"/>
  <c r="G110" i="14"/>
  <c r="H110" i="14" s="1"/>
  <c r="G112" i="14"/>
  <c r="H112" i="14" s="1"/>
  <c r="G113" i="14"/>
  <c r="H113" i="14" s="1"/>
  <c r="G114" i="14"/>
  <c r="H114" i="14" s="1"/>
  <c r="G115" i="14"/>
  <c r="H115" i="14" s="1"/>
  <c r="G116" i="14"/>
  <c r="H116" i="14" s="1"/>
  <c r="G117" i="14"/>
  <c r="H117" i="14" s="1"/>
  <c r="G118" i="14"/>
  <c r="H118" i="14" s="1"/>
  <c r="G119" i="14"/>
  <c r="H119" i="14" s="1"/>
  <c r="G120" i="14"/>
  <c r="H120" i="14" s="1"/>
  <c r="G121" i="14"/>
  <c r="H121" i="14" s="1"/>
  <c r="G122" i="14"/>
  <c r="H122" i="14" s="1"/>
  <c r="G124" i="14"/>
  <c r="H124" i="14" s="1"/>
  <c r="G125" i="14"/>
  <c r="H125" i="14" s="1"/>
  <c r="G127" i="14"/>
  <c r="H127" i="14" s="1"/>
  <c r="G128" i="14"/>
  <c r="H128" i="14" s="1"/>
  <c r="G129" i="14"/>
  <c r="H129" i="14" s="1"/>
  <c r="G130" i="14"/>
  <c r="H130" i="14" s="1"/>
  <c r="G131" i="14"/>
  <c r="H131" i="14" s="1"/>
  <c r="G133" i="14"/>
  <c r="H133" i="14" s="1"/>
  <c r="G134" i="14"/>
  <c r="H134" i="14" s="1"/>
  <c r="G135" i="14"/>
  <c r="H135" i="14" s="1"/>
  <c r="G136" i="14"/>
  <c r="H136" i="14" s="1"/>
  <c r="G137" i="14"/>
  <c r="H137" i="14" s="1"/>
  <c r="G139" i="14"/>
  <c r="H139" i="14" s="1"/>
  <c r="G140" i="14"/>
  <c r="H140" i="14" s="1"/>
  <c r="G141" i="14"/>
  <c r="H141" i="14" s="1"/>
  <c r="G142" i="14"/>
  <c r="H142" i="14" s="1"/>
  <c r="G143" i="14"/>
  <c r="H143" i="14" s="1"/>
  <c r="G144" i="14"/>
  <c r="H144" i="14" s="1"/>
  <c r="G145" i="14"/>
  <c r="H145" i="14" s="1"/>
  <c r="G146" i="14"/>
  <c r="H146" i="14" s="1"/>
  <c r="G147" i="14"/>
  <c r="H147" i="14" s="1"/>
  <c r="G148" i="14"/>
  <c r="H148" i="14" s="1"/>
  <c r="G149" i="14"/>
  <c r="H149" i="14" s="1"/>
  <c r="G150" i="14"/>
  <c r="H150" i="14" s="1"/>
  <c r="G151" i="14"/>
  <c r="H151" i="14" s="1"/>
  <c r="G152" i="14"/>
  <c r="H152" i="14" s="1"/>
  <c r="G153" i="14"/>
  <c r="H153" i="14" s="1"/>
  <c r="G155" i="14"/>
  <c r="H155" i="14" s="1"/>
  <c r="G157" i="14"/>
  <c r="H157" i="14" s="1"/>
  <c r="G158" i="14"/>
  <c r="H158" i="14" s="1"/>
  <c r="G159" i="14"/>
  <c r="H159" i="14" s="1"/>
  <c r="G3" i="14"/>
  <c r="H3" i="14" s="1"/>
  <c r="C97" i="13"/>
  <c r="C98" i="13"/>
  <c r="C99" i="13"/>
  <c r="C100" i="13"/>
  <c r="C101" i="13"/>
  <c r="C102" i="13"/>
  <c r="C103" i="13"/>
  <c r="C104" i="13"/>
  <c r="C105" i="13"/>
  <c r="C106" i="13"/>
  <c r="C96" i="13"/>
  <c r="C51" i="12"/>
  <c r="C47" i="12"/>
  <c r="C55" i="12"/>
  <c r="C54" i="12"/>
  <c r="C53" i="12"/>
  <c r="C52" i="12"/>
  <c r="C50" i="12"/>
  <c r="C49" i="12"/>
  <c r="C48" i="12"/>
  <c r="C46" i="12"/>
  <c r="C45" i="12"/>
  <c r="C45" i="13"/>
  <c r="C46" i="13"/>
  <c r="C47" i="13"/>
  <c r="C48" i="13"/>
  <c r="C49" i="13"/>
  <c r="C50" i="13"/>
  <c r="C51" i="13"/>
  <c r="C52" i="13"/>
  <c r="C53" i="13"/>
  <c r="C54" i="13"/>
  <c r="C55" i="13"/>
  <c r="I159" i="14" l="1"/>
  <c r="I149" i="14"/>
  <c r="I141" i="14"/>
  <c r="I131" i="14"/>
  <c r="I121" i="14"/>
  <c r="I113" i="14"/>
  <c r="I104" i="14"/>
  <c r="I96" i="14"/>
  <c r="I88" i="14"/>
  <c r="I78" i="14"/>
  <c r="I70" i="14"/>
  <c r="I62" i="14"/>
  <c r="I53" i="14"/>
  <c r="I43" i="14"/>
  <c r="I35" i="14"/>
  <c r="I27" i="14"/>
  <c r="I19" i="14"/>
  <c r="I158" i="14"/>
  <c r="I148" i="14"/>
  <c r="I140" i="14"/>
  <c r="I130" i="14"/>
  <c r="I120" i="14"/>
  <c r="I112" i="14"/>
  <c r="I103" i="14"/>
  <c r="I95" i="14"/>
  <c r="I87" i="14"/>
  <c r="I77" i="14"/>
  <c r="I69" i="14"/>
  <c r="I60" i="14"/>
  <c r="I52" i="14"/>
  <c r="I42" i="14"/>
  <c r="I34" i="14"/>
  <c r="I26" i="14"/>
  <c r="I18" i="14"/>
  <c r="I157" i="14"/>
  <c r="I147" i="14"/>
  <c r="I139" i="14"/>
  <c r="I129" i="14"/>
  <c r="I119" i="14"/>
  <c r="I110" i="14"/>
  <c r="I102" i="14"/>
  <c r="I94" i="14"/>
  <c r="I86" i="14"/>
  <c r="I76" i="14"/>
  <c r="I68" i="14"/>
  <c r="I59" i="14"/>
  <c r="I51" i="14"/>
  <c r="I41" i="14"/>
  <c r="I33" i="14"/>
  <c r="I25" i="14"/>
  <c r="I16" i="14"/>
  <c r="I155" i="14"/>
  <c r="I146" i="14"/>
  <c r="I137" i="14"/>
  <c r="I128" i="14"/>
  <c r="I118" i="14"/>
  <c r="I109" i="14"/>
  <c r="I101" i="14"/>
  <c r="I93" i="14"/>
  <c r="I85" i="14"/>
  <c r="I75" i="14"/>
  <c r="I67" i="14"/>
  <c r="I58" i="14"/>
  <c r="I50" i="14"/>
  <c r="I40" i="14"/>
  <c r="I32" i="14"/>
  <c r="I24" i="14"/>
  <c r="I15" i="14"/>
  <c r="I153" i="14"/>
  <c r="I145" i="14"/>
  <c r="I136" i="14"/>
  <c r="I127" i="14"/>
  <c r="I117" i="14"/>
  <c r="I108" i="14"/>
  <c r="I100" i="14"/>
  <c r="I92" i="14"/>
  <c r="I84" i="14"/>
  <c r="I74" i="14"/>
  <c r="I66" i="14"/>
  <c r="I57" i="14"/>
  <c r="I49" i="14"/>
  <c r="I39" i="14"/>
  <c r="I31" i="14"/>
  <c r="I23" i="14"/>
  <c r="I152" i="14"/>
  <c r="I144" i="14"/>
  <c r="I135" i="14"/>
  <c r="I125" i="14"/>
  <c r="I116" i="14"/>
  <c r="I107" i="14"/>
  <c r="I99" i="14"/>
  <c r="I91" i="14"/>
  <c r="I82" i="14"/>
  <c r="I73" i="14"/>
  <c r="I65" i="14"/>
  <c r="I56" i="14"/>
  <c r="I48" i="14"/>
  <c r="I38" i="14"/>
  <c r="I30" i="14"/>
  <c r="I22" i="14"/>
  <c r="I150" i="14"/>
  <c r="I142" i="14"/>
  <c r="I133" i="14"/>
  <c r="I122" i="14"/>
  <c r="I114" i="14"/>
  <c r="I105" i="14"/>
  <c r="I97" i="14"/>
  <c r="I89" i="14"/>
  <c r="I79" i="14"/>
  <c r="I71" i="14"/>
  <c r="I63" i="14"/>
  <c r="I54" i="14"/>
  <c r="I44" i="14"/>
  <c r="I36" i="14"/>
  <c r="I28" i="14"/>
  <c r="I20" i="14"/>
  <c r="I10" i="14"/>
  <c r="I9" i="14"/>
  <c r="I8" i="14"/>
  <c r="I7" i="14"/>
  <c r="I6" i="14"/>
  <c r="I13" i="14"/>
  <c r="I5" i="14"/>
  <c r="I12" i="14"/>
  <c r="I4" i="14"/>
  <c r="I11" i="14"/>
  <c r="I3" i="14"/>
  <c r="C124" i="12"/>
  <c r="C122" i="12"/>
  <c r="C113" i="12"/>
  <c r="C108" i="12"/>
  <c r="C109" i="12"/>
  <c r="C111" i="12"/>
  <c r="C112" i="12"/>
  <c r="C114" i="12"/>
  <c r="C115" i="12"/>
  <c r="C116" i="12"/>
  <c r="C117" i="12"/>
  <c r="C118" i="12"/>
  <c r="C119" i="12"/>
  <c r="C120" i="12"/>
  <c r="C121" i="12"/>
  <c r="C123" i="12"/>
  <c r="C125" i="12"/>
  <c r="C126" i="12"/>
  <c r="C127" i="12"/>
  <c r="C128" i="12"/>
  <c r="C129" i="12"/>
  <c r="C130" i="12"/>
  <c r="C131" i="12"/>
  <c r="C107" i="12"/>
  <c r="B95" i="13" l="1"/>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B66" i="13"/>
  <c r="B65" i="13"/>
  <c r="B64" i="13"/>
  <c r="B63" i="13"/>
  <c r="B62" i="13"/>
  <c r="B61" i="13"/>
  <c r="B60" i="13"/>
  <c r="B59" i="13"/>
  <c r="F57" i="13"/>
  <c r="F56" i="13"/>
  <c r="B56" i="13"/>
  <c r="F55" i="13"/>
  <c r="B55" i="13"/>
  <c r="F53" i="13"/>
  <c r="B53" i="13"/>
  <c r="B51" i="13"/>
  <c r="B50" i="13"/>
  <c r="B49" i="13"/>
  <c r="F44" i="13"/>
  <c r="C44" i="13"/>
  <c r="B44" i="13" s="1"/>
  <c r="F43" i="13"/>
  <c r="B43" i="13"/>
  <c r="F42" i="13"/>
  <c r="B42" i="13"/>
  <c r="F41" i="13"/>
  <c r="B41" i="13"/>
  <c r="F40" i="13"/>
  <c r="B40" i="13"/>
  <c r="F39" i="13"/>
  <c r="C39" i="13"/>
  <c r="B39" i="13" s="1"/>
  <c r="F38" i="13"/>
  <c r="C38" i="13"/>
  <c r="B38" i="13" s="1"/>
  <c r="F37" i="13"/>
  <c r="B37" i="13"/>
  <c r="F36" i="13"/>
  <c r="B36" i="13"/>
  <c r="F35" i="13"/>
  <c r="B35" i="13"/>
  <c r="F34" i="13"/>
  <c r="C34" i="13"/>
  <c r="B34" i="13" s="1"/>
  <c r="F33" i="13"/>
  <c r="C33" i="13"/>
  <c r="B33" i="13" s="1"/>
  <c r="F32" i="13"/>
  <c r="B32" i="13"/>
  <c r="F31" i="13"/>
  <c r="C31" i="13"/>
  <c r="B31" i="13" s="1"/>
  <c r="F30" i="13"/>
  <c r="C30" i="13"/>
  <c r="B30" i="13" s="1"/>
  <c r="F29" i="13"/>
  <c r="B29" i="13"/>
  <c r="F28" i="13"/>
  <c r="B28" i="13"/>
  <c r="F27" i="13"/>
  <c r="C27" i="13"/>
  <c r="B27" i="13" s="1"/>
  <c r="F26" i="13"/>
  <c r="C26" i="13"/>
  <c r="B26" i="13" s="1"/>
  <c r="F25" i="13"/>
  <c r="C25" i="13"/>
  <c r="B25" i="13" s="1"/>
  <c r="F24" i="13"/>
  <c r="C24" i="13"/>
  <c r="B24" i="13" s="1"/>
  <c r="F23" i="13"/>
  <c r="C23" i="13"/>
  <c r="B23" i="13" s="1"/>
  <c r="F22" i="13"/>
  <c r="C22" i="13"/>
  <c r="B22" i="13" s="1"/>
  <c r="F21" i="13"/>
  <c r="B21" i="13"/>
  <c r="F20" i="13"/>
  <c r="B20" i="13"/>
  <c r="F19" i="13"/>
  <c r="B19" i="13"/>
  <c r="F18" i="13"/>
  <c r="C18" i="13"/>
  <c r="B18" i="13" s="1"/>
  <c r="F17" i="13"/>
  <c r="C17" i="13"/>
  <c r="B17" i="13" s="1"/>
  <c r="F16" i="13"/>
  <c r="C16" i="13"/>
  <c r="B16" i="13" s="1"/>
  <c r="F15" i="13"/>
  <c r="B15" i="13"/>
  <c r="F14" i="13"/>
  <c r="B14" i="13"/>
  <c r="F13" i="13"/>
  <c r="B13" i="13"/>
  <c r="F12" i="13"/>
  <c r="B12" i="13"/>
  <c r="F11" i="13"/>
  <c r="B11" i="13"/>
  <c r="F10" i="13"/>
  <c r="B10" i="13"/>
  <c r="F9" i="13"/>
  <c r="B9" i="13"/>
  <c r="F8" i="13"/>
  <c r="B8" i="13"/>
  <c r="F7" i="13"/>
  <c r="B7" i="13"/>
  <c r="F6" i="13"/>
  <c r="B6" i="13"/>
  <c r="F5" i="13"/>
  <c r="B5" i="13"/>
  <c r="F4" i="13"/>
  <c r="B4" i="13"/>
  <c r="F3" i="13"/>
  <c r="B3" i="13"/>
  <c r="F2" i="13"/>
  <c r="B2" i="13"/>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C61" i="12"/>
  <c r="C59" i="12"/>
  <c r="C62" i="12"/>
  <c r="C63" i="12"/>
  <c r="C65" i="12"/>
  <c r="C66" i="12"/>
  <c r="C67" i="12"/>
  <c r="C68" i="12"/>
  <c r="C58" i="12"/>
  <c r="F57" i="12" l="1"/>
  <c r="C57" i="12"/>
  <c r="F58" i="12" l="1"/>
  <c r="F59" i="12"/>
  <c r="F60" i="12"/>
  <c r="F61" i="12"/>
  <c r="F62" i="12"/>
  <c r="F63" i="12"/>
  <c r="F64" i="12"/>
  <c r="F65" i="12"/>
  <c r="F66" i="12"/>
  <c r="F67" i="12"/>
  <c r="F68" i="12"/>
  <c r="B62" i="12"/>
  <c r="B59" i="12"/>
  <c r="B60" i="12"/>
  <c r="B57" i="12"/>
  <c r="B61" i="12"/>
  <c r="B63" i="12"/>
  <c r="B64" i="12"/>
  <c r="B65" i="12"/>
  <c r="B66" i="12"/>
  <c r="B67" i="12"/>
  <c r="B68" i="12"/>
  <c r="B58" i="12"/>
  <c r="F3" i="12" l="1"/>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9" i="12"/>
  <c r="F50" i="12"/>
  <c r="F51" i="12"/>
  <c r="F53" i="12"/>
  <c r="F55" i="12"/>
  <c r="F56" i="12"/>
  <c r="F2" i="12" l="1"/>
  <c r="B19" i="12"/>
  <c r="B35" i="12"/>
  <c r="B9" i="12"/>
  <c r="B36" i="12"/>
  <c r="B10" i="12"/>
  <c r="B37" i="12"/>
  <c r="B38" i="12"/>
  <c r="B11" i="12"/>
  <c r="B39" i="12"/>
  <c r="B40" i="12"/>
  <c r="B43" i="12"/>
  <c r="B44" i="12"/>
  <c r="B12" i="12"/>
  <c r="B34" i="12"/>
  <c r="B5" i="12"/>
  <c r="B6" i="12"/>
  <c r="B7" i="12"/>
  <c r="B23" i="12"/>
  <c r="B24" i="12"/>
  <c r="B50" i="12"/>
  <c r="B25" i="12"/>
  <c r="B26" i="12"/>
  <c r="B27" i="12"/>
  <c r="B8" i="12"/>
  <c r="B51" i="12"/>
  <c r="B28" i="12"/>
  <c r="B29" i="12"/>
  <c r="B30" i="12"/>
  <c r="B18" i="12"/>
  <c r="B14" i="12"/>
  <c r="B15" i="12"/>
  <c r="B17" i="12" l="1"/>
  <c r="B2" i="12"/>
  <c r="B20" i="12"/>
  <c r="B21" i="12"/>
  <c r="B3" i="12"/>
  <c r="B4" i="12"/>
  <c r="B49" i="12"/>
  <c r="B41" i="12"/>
  <c r="B22" i="12"/>
  <c r="B31" i="12"/>
  <c r="B42" i="12"/>
  <c r="B53" i="12"/>
  <c r="B32" i="12"/>
  <c r="B33" i="12"/>
  <c r="B55" i="12"/>
  <c r="B56" i="12"/>
  <c r="B13" i="12"/>
  <c r="B16" i="12"/>
  <c r="B3" i="11" l="1"/>
  <c r="C8" i="11"/>
  <c r="C9" i="11"/>
  <c r="C10" i="11"/>
  <c r="C11" i="11"/>
  <c r="C12" i="11"/>
  <c r="C13" i="11"/>
  <c r="C14" i="11"/>
  <c r="C15" i="11"/>
  <c r="C16" i="11"/>
  <c r="C17" i="11"/>
  <c r="C18" i="11"/>
  <c r="C19" i="11"/>
  <c r="C20" i="11"/>
  <c r="C21" i="11"/>
  <c r="C22" i="11"/>
  <c r="C23" i="11"/>
  <c r="C24" i="11"/>
  <c r="D141" i="3" l="1"/>
  <c r="E141" i="3" s="1"/>
  <c r="I141" i="3" s="1"/>
  <c r="D140" i="3"/>
  <c r="E140" i="3" s="1"/>
  <c r="I140" i="3" s="1"/>
  <c r="H140" i="3"/>
  <c r="H141" i="3"/>
  <c r="D142" i="3"/>
  <c r="E142" i="3" s="1"/>
  <c r="I142" i="3" s="1"/>
  <c r="D144" i="3"/>
  <c r="E144" i="3" s="1"/>
  <c r="D143" i="3"/>
  <c r="E143" i="3" s="1"/>
  <c r="H142" i="3"/>
  <c r="H143" i="3"/>
  <c r="H144" i="3"/>
  <c r="D104" i="3"/>
  <c r="E104" i="3" s="1"/>
  <c r="I104" i="3" s="1"/>
  <c r="H104" i="3"/>
  <c r="D105" i="3"/>
  <c r="E105" i="3" s="1"/>
  <c r="H105" i="3"/>
  <c r="D106" i="3"/>
  <c r="E106" i="3" s="1"/>
  <c r="I106" i="3" s="1"/>
  <c r="H106" i="3"/>
  <c r="D107" i="3"/>
  <c r="E107" i="3" s="1"/>
  <c r="H107" i="3"/>
  <c r="D108" i="3"/>
  <c r="E108" i="3" s="1"/>
  <c r="I108" i="3" s="1"/>
  <c r="H108" i="3"/>
  <c r="D109" i="3"/>
  <c r="E109" i="3" s="1"/>
  <c r="H109" i="3"/>
  <c r="D110" i="3"/>
  <c r="E110" i="3" s="1"/>
  <c r="I110" i="3" s="1"/>
  <c r="H110" i="3"/>
  <c r="D111" i="3"/>
  <c r="E111" i="3" s="1"/>
  <c r="H111" i="3"/>
  <c r="D112" i="3"/>
  <c r="E112" i="3" s="1"/>
  <c r="I112" i="3" s="1"/>
  <c r="H112" i="3"/>
  <c r="D114" i="3"/>
  <c r="E114" i="3" s="1"/>
  <c r="H114" i="3"/>
  <c r="H76" i="3"/>
  <c r="D76" i="3"/>
  <c r="E76" i="3" s="1"/>
  <c r="D75" i="3"/>
  <c r="E75" i="3" s="1"/>
  <c r="H75" i="3"/>
  <c r="H54" i="3"/>
  <c r="D54" i="3"/>
  <c r="E54" i="3" s="1"/>
  <c r="D52" i="3"/>
  <c r="E52" i="3" s="1"/>
  <c r="D47" i="3"/>
  <c r="E47" i="3" s="1"/>
  <c r="H52" i="3"/>
  <c r="D48" i="3"/>
  <c r="E48" i="3" s="1"/>
  <c r="H48" i="3"/>
  <c r="D45" i="3"/>
  <c r="E45" i="3" s="1"/>
  <c r="H45" i="3"/>
  <c r="D46" i="3"/>
  <c r="E46" i="3" s="1"/>
  <c r="H46" i="3"/>
  <c r="H47" i="3"/>
  <c r="D18" i="10"/>
  <c r="E18" i="10" s="1"/>
  <c r="D3" i="10"/>
  <c r="E3" i="10" s="1"/>
  <c r="D4" i="10"/>
  <c r="E4" i="10" s="1"/>
  <c r="D5" i="10"/>
  <c r="E5" i="10" s="1"/>
  <c r="D6" i="10"/>
  <c r="E6" i="10" s="1"/>
  <c r="D7" i="10"/>
  <c r="E7" i="10" s="1"/>
  <c r="D8" i="10"/>
  <c r="E8" i="10" s="1"/>
  <c r="D9" i="10"/>
  <c r="E9" i="10" s="1"/>
  <c r="D10" i="10"/>
  <c r="E10" i="10" s="1"/>
  <c r="D11" i="10"/>
  <c r="E11" i="10" s="1"/>
  <c r="D12" i="10"/>
  <c r="E12" i="10" s="1"/>
  <c r="G12" i="10" s="1"/>
  <c r="D13" i="10"/>
  <c r="E13" i="10" s="1"/>
  <c r="D14" i="10"/>
  <c r="E14" i="10" s="1"/>
  <c r="G14" i="10" s="1"/>
  <c r="D15" i="10"/>
  <c r="D16" i="10"/>
  <c r="E16" i="10" s="1"/>
  <c r="D17" i="10"/>
  <c r="E17" i="10" s="1"/>
  <c r="D19" i="10"/>
  <c r="E19" i="10" s="1"/>
  <c r="D20" i="10"/>
  <c r="E20" i="10" s="1"/>
  <c r="D21" i="10"/>
  <c r="E21" i="10" s="1"/>
  <c r="D22" i="10"/>
  <c r="E22" i="10" s="1"/>
  <c r="D23" i="10"/>
  <c r="E23" i="10" s="1"/>
  <c r="D24" i="10"/>
  <c r="E24" i="10" s="1"/>
  <c r="D25" i="10"/>
  <c r="E25" i="10" s="1"/>
  <c r="D26" i="10"/>
  <c r="E26" i="10" s="1"/>
  <c r="F26" i="10"/>
  <c r="F25" i="10"/>
  <c r="F24" i="10"/>
  <c r="F23" i="10"/>
  <c r="F22" i="10"/>
  <c r="F21" i="10"/>
  <c r="F20" i="10"/>
  <c r="F19" i="10"/>
  <c r="F18" i="10"/>
  <c r="F17" i="10"/>
  <c r="F16" i="10"/>
  <c r="F15" i="10"/>
  <c r="E15" i="10"/>
  <c r="F14" i="10"/>
  <c r="F13" i="10"/>
  <c r="F12" i="10"/>
  <c r="F11" i="10"/>
  <c r="F10" i="10"/>
  <c r="F9" i="10"/>
  <c r="F8" i="10"/>
  <c r="F7" i="10"/>
  <c r="F6" i="10"/>
  <c r="F5" i="10"/>
  <c r="F4" i="10"/>
  <c r="F3" i="10"/>
  <c r="F2" i="10"/>
  <c r="D2" i="10"/>
  <c r="E2" i="10" s="1"/>
  <c r="I111" i="3" l="1"/>
  <c r="I75" i="3"/>
  <c r="G3" i="10"/>
  <c r="I48" i="3"/>
  <c r="I144" i="3"/>
  <c r="I109" i="3"/>
  <c r="G24" i="10"/>
  <c r="I114" i="3"/>
  <c r="I107" i="3"/>
  <c r="I76" i="3"/>
  <c r="I143" i="3"/>
  <c r="G26" i="10"/>
  <c r="G17" i="10"/>
  <c r="I47" i="3"/>
  <c r="I52" i="3"/>
  <c r="I105" i="3"/>
  <c r="I54" i="3"/>
  <c r="I46" i="3"/>
  <c r="G23" i="10"/>
  <c r="G5" i="10"/>
  <c r="A3" i="11"/>
  <c r="I45" i="3"/>
  <c r="G4" i="10"/>
  <c r="G13" i="10"/>
  <c r="G6" i="10"/>
  <c r="G21" i="10"/>
  <c r="G8" i="10"/>
  <c r="G2" i="10"/>
  <c r="G7" i="10"/>
  <c r="F46" i="3"/>
  <c r="G46" i="3"/>
  <c r="F45" i="3"/>
  <c r="G45" i="3"/>
  <c r="F54" i="3"/>
  <c r="G54" i="3"/>
  <c r="G114" i="3"/>
  <c r="F114" i="3"/>
  <c r="G110" i="3"/>
  <c r="F110" i="3"/>
  <c r="F107" i="3"/>
  <c r="G107" i="3"/>
  <c r="G104" i="3"/>
  <c r="F104" i="3"/>
  <c r="G142" i="3"/>
  <c r="F142" i="3"/>
  <c r="F52" i="3"/>
  <c r="G52" i="3"/>
  <c r="G48" i="3"/>
  <c r="F48" i="3"/>
  <c r="F112" i="3"/>
  <c r="G112" i="3"/>
  <c r="G109" i="3"/>
  <c r="F109" i="3"/>
  <c r="G106" i="3"/>
  <c r="F106" i="3"/>
  <c r="F47" i="3"/>
  <c r="G47" i="3"/>
  <c r="F76" i="3"/>
  <c r="G76" i="3"/>
  <c r="G140" i="3"/>
  <c r="F140" i="3"/>
  <c r="F75" i="3"/>
  <c r="G75" i="3"/>
  <c r="F111" i="3"/>
  <c r="G111" i="3"/>
  <c r="G108" i="3"/>
  <c r="F108" i="3"/>
  <c r="F105" i="3"/>
  <c r="G105" i="3"/>
  <c r="F141" i="3"/>
  <c r="G141" i="3"/>
  <c r="F143" i="3"/>
  <c r="G143" i="3"/>
  <c r="G144" i="3"/>
  <c r="F144" i="3"/>
  <c r="G10" i="10"/>
  <c r="G18" i="10"/>
  <c r="G9" i="10"/>
  <c r="G11" i="10"/>
  <c r="G15" i="10"/>
  <c r="G20" i="10"/>
  <c r="G16" i="10"/>
  <c r="G19" i="10"/>
  <c r="G22" i="10"/>
  <c r="G25" i="10"/>
  <c r="D73" i="3"/>
  <c r="E73" i="3" s="1"/>
  <c r="H73" i="3"/>
  <c r="I73" i="3" l="1"/>
  <c r="F73" i="3"/>
  <c r="G73" i="3"/>
  <c r="D92" i="3"/>
  <c r="E92" i="3" s="1"/>
  <c r="D126" i="3"/>
  <c r="E126" i="3" s="1"/>
  <c r="D125" i="3"/>
  <c r="E125" i="3" s="1"/>
  <c r="D115" i="3"/>
  <c r="E115" i="3" s="1"/>
  <c r="D139" i="3"/>
  <c r="E139" i="3" s="1"/>
  <c r="D119" i="3"/>
  <c r="E119" i="3" s="1"/>
  <c r="D138" i="3"/>
  <c r="E138" i="3" s="1"/>
  <c r="D137" i="3"/>
  <c r="E137" i="3" s="1"/>
  <c r="D136" i="3"/>
  <c r="E136" i="3" s="1"/>
  <c r="D135" i="3"/>
  <c r="E135" i="3" s="1"/>
  <c r="D124" i="3"/>
  <c r="E124" i="3" s="1"/>
  <c r="D134" i="3"/>
  <c r="E134" i="3" s="1"/>
  <c r="D133" i="3"/>
  <c r="E133" i="3" s="1"/>
  <c r="D132" i="3"/>
  <c r="E132" i="3" s="1"/>
  <c r="D123" i="3"/>
  <c r="E123" i="3" s="1"/>
  <c r="D118" i="3"/>
  <c r="E118" i="3" s="1"/>
  <c r="D131" i="3"/>
  <c r="E131" i="3" s="1"/>
  <c r="D122" i="3"/>
  <c r="E122" i="3" s="1"/>
  <c r="D130" i="3"/>
  <c r="E130" i="3" s="1"/>
  <c r="D129" i="3"/>
  <c r="E129" i="3" s="1"/>
  <c r="D121" i="3"/>
  <c r="E121" i="3" s="1"/>
  <c r="I121" i="3" s="1"/>
  <c r="D117" i="3"/>
  <c r="E117" i="3" s="1"/>
  <c r="D128" i="3"/>
  <c r="E128" i="3" s="1"/>
  <c r="D116" i="3"/>
  <c r="E116" i="3" s="1"/>
  <c r="D120" i="3"/>
  <c r="E120" i="3" s="1"/>
  <c r="D127" i="3"/>
  <c r="E127" i="3" s="1"/>
  <c r="D113" i="3"/>
  <c r="H127" i="3"/>
  <c r="H126" i="3"/>
  <c r="H125" i="3"/>
  <c r="H115" i="3"/>
  <c r="H92" i="3"/>
  <c r="H139" i="3"/>
  <c r="H119" i="3"/>
  <c r="H138" i="3"/>
  <c r="H137" i="3"/>
  <c r="H136" i="3"/>
  <c r="H135" i="3"/>
  <c r="H124" i="3"/>
  <c r="H134" i="3"/>
  <c r="H133" i="3"/>
  <c r="H132" i="3"/>
  <c r="H123" i="3"/>
  <c r="H118" i="3"/>
  <c r="H131" i="3"/>
  <c r="H122" i="3"/>
  <c r="H130" i="3"/>
  <c r="H129" i="3"/>
  <c r="H121" i="3"/>
  <c r="H117" i="3"/>
  <c r="H128" i="3"/>
  <c r="H116" i="3"/>
  <c r="H120" i="3"/>
  <c r="I139" i="3" l="1"/>
  <c r="I133" i="3"/>
  <c r="I117" i="3"/>
  <c r="I132" i="3"/>
  <c r="I119" i="3"/>
  <c r="I130" i="3"/>
  <c r="I124" i="3"/>
  <c r="I127" i="3"/>
  <c r="I129" i="3"/>
  <c r="I134" i="3"/>
  <c r="I115" i="3"/>
  <c r="I122" i="3"/>
  <c r="I120" i="3"/>
  <c r="I131" i="3"/>
  <c r="I136" i="3"/>
  <c r="I92" i="3"/>
  <c r="I126" i="3"/>
  <c r="I116" i="3"/>
  <c r="I118" i="3"/>
  <c r="I137" i="3"/>
  <c r="I125" i="3"/>
  <c r="I135" i="3"/>
  <c r="I128" i="3"/>
  <c r="I123" i="3"/>
  <c r="I138" i="3"/>
  <c r="G129" i="3"/>
  <c r="F129" i="3"/>
  <c r="F132" i="3"/>
  <c r="G132" i="3"/>
  <c r="F137" i="3"/>
  <c r="G137" i="3"/>
  <c r="F126" i="3"/>
  <c r="G126" i="3"/>
  <c r="G120" i="3"/>
  <c r="F120" i="3"/>
  <c r="G130" i="3"/>
  <c r="F130" i="3"/>
  <c r="F133" i="3"/>
  <c r="G133" i="3"/>
  <c r="G138" i="3"/>
  <c r="F138" i="3"/>
  <c r="G92" i="3"/>
  <c r="F92" i="3"/>
  <c r="G116" i="3"/>
  <c r="F116" i="3"/>
  <c r="G122" i="3"/>
  <c r="F122" i="3"/>
  <c r="G134" i="3"/>
  <c r="F134" i="3"/>
  <c r="F119" i="3"/>
  <c r="G119" i="3"/>
  <c r="G128" i="3"/>
  <c r="F128" i="3"/>
  <c r="F131" i="3"/>
  <c r="G131" i="3"/>
  <c r="F124" i="3"/>
  <c r="G124" i="3"/>
  <c r="F139" i="3"/>
  <c r="G139" i="3"/>
  <c r="F118" i="3"/>
  <c r="G118" i="3"/>
  <c r="G135" i="3"/>
  <c r="F135" i="3"/>
  <c r="G115" i="3"/>
  <c r="F115" i="3"/>
  <c r="G127" i="3"/>
  <c r="F127" i="3"/>
  <c r="F117" i="3"/>
  <c r="G117" i="3"/>
  <c r="G121" i="3"/>
  <c r="F121" i="3"/>
  <c r="G123" i="3"/>
  <c r="F123" i="3"/>
  <c r="G136" i="3"/>
  <c r="F136" i="3"/>
  <c r="F125" i="3"/>
  <c r="G125" i="3"/>
  <c r="D77" i="3"/>
  <c r="E77" i="3" s="1"/>
  <c r="D85" i="3"/>
  <c r="E85" i="3" s="1"/>
  <c r="D87" i="3"/>
  <c r="E87" i="3" s="1"/>
  <c r="D102" i="3"/>
  <c r="E102" i="3" s="1"/>
  <c r="D98" i="3"/>
  <c r="E98" i="3" s="1"/>
  <c r="D96" i="3"/>
  <c r="E96" i="3" s="1"/>
  <c r="D93" i="3"/>
  <c r="E93" i="3" s="1"/>
  <c r="D94" i="3"/>
  <c r="E94" i="3" s="1"/>
  <c r="D95" i="3"/>
  <c r="E95" i="3" s="1"/>
  <c r="D99" i="3"/>
  <c r="E99" i="3" s="1"/>
  <c r="D100" i="3"/>
  <c r="E100" i="3" s="1"/>
  <c r="D103" i="3"/>
  <c r="E103" i="3" s="1"/>
  <c r="D82" i="3"/>
  <c r="E82" i="3" s="1"/>
  <c r="D86" i="3"/>
  <c r="E86" i="3" s="1"/>
  <c r="D101" i="3"/>
  <c r="E101" i="3" s="1"/>
  <c r="D97" i="3"/>
  <c r="E97" i="3" s="1"/>
  <c r="D89" i="3"/>
  <c r="E89" i="3" s="1"/>
  <c r="D88" i="3"/>
  <c r="E88" i="3" s="1"/>
  <c r="D84" i="3"/>
  <c r="E84" i="3" s="1"/>
  <c r="D83" i="3"/>
  <c r="E83" i="3" s="1"/>
  <c r="E113" i="3"/>
  <c r="D80" i="3"/>
  <c r="E80" i="3" s="1"/>
  <c r="D81" i="3"/>
  <c r="E81" i="3" s="1"/>
  <c r="D79" i="3"/>
  <c r="E79" i="3" s="1"/>
  <c r="D78" i="3"/>
  <c r="E78" i="3" s="1"/>
  <c r="D91" i="3"/>
  <c r="E91" i="3" s="1"/>
  <c r="D90" i="3"/>
  <c r="E90" i="3" s="1"/>
  <c r="H90" i="3"/>
  <c r="H91" i="3"/>
  <c r="H93" i="3"/>
  <c r="H94" i="3"/>
  <c r="H95" i="3"/>
  <c r="H96" i="3"/>
  <c r="H98" i="3"/>
  <c r="H99" i="3"/>
  <c r="H100" i="3"/>
  <c r="H103" i="3"/>
  <c r="H82" i="3"/>
  <c r="H86" i="3"/>
  <c r="H101" i="3"/>
  <c r="H102" i="3"/>
  <c r="H97" i="3"/>
  <c r="H89" i="3"/>
  <c r="H88" i="3"/>
  <c r="H87" i="3"/>
  <c r="H85" i="3"/>
  <c r="H84" i="3"/>
  <c r="H83" i="3"/>
  <c r="H113" i="3"/>
  <c r="H80" i="3"/>
  <c r="H81" i="3"/>
  <c r="H79" i="3"/>
  <c r="H78" i="3"/>
  <c r="H77" i="3"/>
  <c r="H71" i="3"/>
  <c r="D71" i="3"/>
  <c r="E71" i="3" s="1"/>
  <c r="D57" i="3"/>
  <c r="E57" i="3" s="1"/>
  <c r="D61" i="3"/>
  <c r="E61" i="3" s="1"/>
  <c r="E104" i="1"/>
  <c r="F104" i="1" s="1"/>
  <c r="G104" i="1"/>
  <c r="E105" i="1"/>
  <c r="F105" i="1" s="1"/>
  <c r="G105" i="1"/>
  <c r="E106" i="1"/>
  <c r="F106" i="1" s="1"/>
  <c r="G106" i="1"/>
  <c r="E107" i="1"/>
  <c r="F107" i="1" s="1"/>
  <c r="G107" i="1"/>
  <c r="E108" i="1"/>
  <c r="F108" i="1" s="1"/>
  <c r="G108" i="1"/>
  <c r="E109" i="1"/>
  <c r="F109" i="1" s="1"/>
  <c r="G109" i="1"/>
  <c r="E110" i="1"/>
  <c r="F110" i="1" s="1"/>
  <c r="G110" i="1"/>
  <c r="E111" i="1"/>
  <c r="F111" i="1" s="1"/>
  <c r="G111" i="1"/>
  <c r="E112" i="1"/>
  <c r="F112" i="1" s="1"/>
  <c r="G112" i="1"/>
  <c r="E113" i="1"/>
  <c r="F113" i="1" s="1"/>
  <c r="G113" i="1"/>
  <c r="E114" i="1"/>
  <c r="F114" i="1" s="1"/>
  <c r="G114" i="1"/>
  <c r="E69" i="1"/>
  <c r="F69" i="1" s="1"/>
  <c r="G69" i="1"/>
  <c r="E70" i="1"/>
  <c r="F70" i="1" s="1"/>
  <c r="G70" i="1"/>
  <c r="E71" i="1"/>
  <c r="F71" i="1" s="1"/>
  <c r="G71" i="1"/>
  <c r="E72" i="1"/>
  <c r="F72" i="1" s="1"/>
  <c r="G72" i="1"/>
  <c r="E73" i="1"/>
  <c r="F73" i="1" s="1"/>
  <c r="G73" i="1"/>
  <c r="E74" i="1"/>
  <c r="F74" i="1" s="1"/>
  <c r="G74" i="1"/>
  <c r="E57" i="1"/>
  <c r="F57" i="1" s="1"/>
  <c r="G57" i="1"/>
  <c r="E58" i="1"/>
  <c r="F58" i="1" s="1"/>
  <c r="G58" i="1"/>
  <c r="E59" i="1"/>
  <c r="F59" i="1" s="1"/>
  <c r="G59" i="1"/>
  <c r="E60" i="1"/>
  <c r="F60" i="1" s="1"/>
  <c r="G60" i="1"/>
  <c r="E61" i="1"/>
  <c r="F61" i="1" s="1"/>
  <c r="G61" i="1"/>
  <c r="E62" i="1"/>
  <c r="F62" i="1" s="1"/>
  <c r="G62" i="1"/>
  <c r="E63" i="1"/>
  <c r="F63" i="1" s="1"/>
  <c r="G63" i="1"/>
  <c r="E64" i="1"/>
  <c r="F64" i="1" s="1"/>
  <c r="G64" i="1"/>
  <c r="E65" i="1"/>
  <c r="F65" i="1" s="1"/>
  <c r="G65" i="1"/>
  <c r="E66" i="1"/>
  <c r="F66" i="1" s="1"/>
  <c r="G66" i="1"/>
  <c r="E67" i="1"/>
  <c r="F67" i="1" s="1"/>
  <c r="G67" i="1"/>
  <c r="E68" i="1"/>
  <c r="F68" i="1" s="1"/>
  <c r="G68" i="1"/>
  <c r="E45" i="1"/>
  <c r="F45" i="1" s="1"/>
  <c r="G45" i="1"/>
  <c r="E46" i="1"/>
  <c r="F46" i="1" s="1"/>
  <c r="G46" i="1"/>
  <c r="E47" i="1"/>
  <c r="F47" i="1" s="1"/>
  <c r="G47" i="1"/>
  <c r="E48" i="1"/>
  <c r="F48" i="1" s="1"/>
  <c r="G48" i="1"/>
  <c r="E49" i="1"/>
  <c r="F49" i="1" s="1"/>
  <c r="G49" i="1"/>
  <c r="E50" i="1"/>
  <c r="F50" i="1" s="1"/>
  <c r="G50" i="1"/>
  <c r="E51" i="1"/>
  <c r="F51" i="1" s="1"/>
  <c r="G51" i="1"/>
  <c r="E52" i="1"/>
  <c r="F52" i="1" s="1"/>
  <c r="G52" i="1"/>
  <c r="E53" i="1"/>
  <c r="F53" i="1" s="1"/>
  <c r="G53" i="1"/>
  <c r="E54" i="1"/>
  <c r="F54" i="1" s="1"/>
  <c r="G54" i="1"/>
  <c r="E55" i="1"/>
  <c r="F55" i="1" s="1"/>
  <c r="G55" i="1"/>
  <c r="E56" i="1"/>
  <c r="F56" i="1" s="1"/>
  <c r="G56" i="1"/>
  <c r="E16" i="1"/>
  <c r="F16" i="1" s="1"/>
  <c r="G16" i="1"/>
  <c r="E17" i="1"/>
  <c r="F17" i="1" s="1"/>
  <c r="G17" i="1"/>
  <c r="E18" i="1"/>
  <c r="F18" i="1" s="1"/>
  <c r="G18" i="1"/>
  <c r="E19" i="1"/>
  <c r="F19" i="1" s="1"/>
  <c r="G19" i="1"/>
  <c r="E20" i="1"/>
  <c r="F20" i="1" s="1"/>
  <c r="G20" i="1"/>
  <c r="E21" i="1"/>
  <c r="F21" i="1" s="1"/>
  <c r="G21" i="1"/>
  <c r="E22" i="1"/>
  <c r="F22" i="1" s="1"/>
  <c r="G22" i="1"/>
  <c r="E23" i="1"/>
  <c r="F23" i="1" s="1"/>
  <c r="G23" i="1"/>
  <c r="E24" i="1"/>
  <c r="F24" i="1" s="1"/>
  <c r="G24" i="1"/>
  <c r="E25" i="1"/>
  <c r="F25" i="1" s="1"/>
  <c r="G25" i="1"/>
  <c r="E26" i="1"/>
  <c r="F26" i="1" s="1"/>
  <c r="G26" i="1"/>
  <c r="E27" i="1"/>
  <c r="F27" i="1" s="1"/>
  <c r="G27" i="1"/>
  <c r="E28" i="1"/>
  <c r="F28" i="1" s="1"/>
  <c r="G28" i="1"/>
  <c r="E29" i="1"/>
  <c r="F29" i="1" s="1"/>
  <c r="G29" i="1"/>
  <c r="E30" i="1"/>
  <c r="F30" i="1" s="1"/>
  <c r="G30" i="1"/>
  <c r="E31" i="1"/>
  <c r="F31" i="1" s="1"/>
  <c r="G31" i="1"/>
  <c r="E32" i="1"/>
  <c r="F32" i="1" s="1"/>
  <c r="G32" i="1"/>
  <c r="E33" i="1"/>
  <c r="F33" i="1" s="1"/>
  <c r="G33" i="1"/>
  <c r="E34" i="1"/>
  <c r="F34" i="1" s="1"/>
  <c r="G34" i="1"/>
  <c r="E35" i="1"/>
  <c r="F35" i="1" s="1"/>
  <c r="G35" i="1"/>
  <c r="E36" i="1"/>
  <c r="F36" i="1" s="1"/>
  <c r="G36" i="1"/>
  <c r="E37" i="1"/>
  <c r="F37" i="1" s="1"/>
  <c r="G37" i="1"/>
  <c r="E38" i="1"/>
  <c r="F38" i="1" s="1"/>
  <c r="G38" i="1"/>
  <c r="E39" i="1"/>
  <c r="F39" i="1" s="1"/>
  <c r="G39" i="1"/>
  <c r="E40" i="1"/>
  <c r="F40" i="1" s="1"/>
  <c r="G40" i="1"/>
  <c r="E41" i="1"/>
  <c r="F41" i="1" s="1"/>
  <c r="G41" i="1"/>
  <c r="E42" i="1"/>
  <c r="F42" i="1" s="1"/>
  <c r="G42" i="1"/>
  <c r="E43" i="1"/>
  <c r="F43" i="1" s="1"/>
  <c r="G43" i="1"/>
  <c r="E44" i="1"/>
  <c r="F44" i="1" s="1"/>
  <c r="G44" i="1"/>
  <c r="D55" i="3"/>
  <c r="E55" i="3" s="1"/>
  <c r="H55" i="3"/>
  <c r="D12" i="3"/>
  <c r="E12" i="3" s="1"/>
  <c r="H12" i="3"/>
  <c r="D44" i="3"/>
  <c r="E44" i="3" s="1"/>
  <c r="H44" i="3"/>
  <c r="D43" i="3"/>
  <c r="E43" i="3" s="1"/>
  <c r="H43" i="3"/>
  <c r="D40" i="3"/>
  <c r="E40" i="3" s="1"/>
  <c r="H40" i="3"/>
  <c r="D39" i="3"/>
  <c r="E39" i="3" s="1"/>
  <c r="H39" i="3"/>
  <c r="D11" i="3"/>
  <c r="E11" i="3" s="1"/>
  <c r="H11" i="3"/>
  <c r="D38" i="3"/>
  <c r="E38" i="3" s="1"/>
  <c r="H38" i="3"/>
  <c r="D37" i="3"/>
  <c r="E37" i="3" s="1"/>
  <c r="H37" i="3"/>
  <c r="D10" i="3"/>
  <c r="E10" i="3" s="1"/>
  <c r="H10" i="3"/>
  <c r="D36" i="3"/>
  <c r="E36" i="3" s="1"/>
  <c r="H36" i="3"/>
  <c r="D9" i="3"/>
  <c r="E9" i="3" s="1"/>
  <c r="H9" i="3"/>
  <c r="D35" i="3"/>
  <c r="E35" i="3" s="1"/>
  <c r="H35" i="3"/>
  <c r="D34" i="3"/>
  <c r="E34" i="3" s="1"/>
  <c r="H34" i="3"/>
  <c r="D33" i="3"/>
  <c r="E33" i="3" s="1"/>
  <c r="H33" i="3"/>
  <c r="D32" i="3"/>
  <c r="E32" i="3" s="1"/>
  <c r="H32" i="3"/>
  <c r="D53" i="3"/>
  <c r="E53" i="3" s="1"/>
  <c r="H53" i="3"/>
  <c r="D42" i="3"/>
  <c r="E42" i="3" s="1"/>
  <c r="H42" i="3"/>
  <c r="D31" i="3"/>
  <c r="E31" i="3" s="1"/>
  <c r="H31" i="3"/>
  <c r="D30" i="3"/>
  <c r="E30" i="3" s="1"/>
  <c r="H30" i="3"/>
  <c r="D29" i="3"/>
  <c r="E29" i="3" s="1"/>
  <c r="H29" i="3"/>
  <c r="D28" i="3"/>
  <c r="E28" i="3" s="1"/>
  <c r="H28" i="3"/>
  <c r="D51" i="3"/>
  <c r="E51" i="3" s="1"/>
  <c r="H51" i="3"/>
  <c r="D8" i="3"/>
  <c r="E8" i="3" s="1"/>
  <c r="H8" i="3"/>
  <c r="D27" i="3"/>
  <c r="E27" i="3" s="1"/>
  <c r="H27" i="3"/>
  <c r="D26" i="3"/>
  <c r="E26" i="3" s="1"/>
  <c r="H26" i="3"/>
  <c r="D25" i="3"/>
  <c r="E25" i="3" s="1"/>
  <c r="H25" i="3"/>
  <c r="D50" i="3"/>
  <c r="E50" i="3" s="1"/>
  <c r="H50" i="3"/>
  <c r="D24" i="3"/>
  <c r="E24" i="3" s="1"/>
  <c r="H24" i="3"/>
  <c r="D23" i="3"/>
  <c r="E23" i="3" s="1"/>
  <c r="H23" i="3"/>
  <c r="D7" i="3"/>
  <c r="E7" i="3" s="1"/>
  <c r="H7" i="3"/>
  <c r="D6" i="3"/>
  <c r="E6" i="3" s="1"/>
  <c r="H6" i="3"/>
  <c r="D5" i="3"/>
  <c r="E5" i="3" s="1"/>
  <c r="H5" i="3"/>
  <c r="D22" i="3"/>
  <c r="E22" i="3" s="1"/>
  <c r="H22" i="3"/>
  <c r="D41" i="3"/>
  <c r="E41" i="3" s="1"/>
  <c r="H41" i="3"/>
  <c r="D49" i="3"/>
  <c r="E49" i="3" s="1"/>
  <c r="H49" i="3"/>
  <c r="D4" i="3"/>
  <c r="E4" i="3" s="1"/>
  <c r="H4" i="3"/>
  <c r="D3" i="3"/>
  <c r="E3" i="3" s="1"/>
  <c r="H3" i="3"/>
  <c r="D21" i="3"/>
  <c r="E21" i="3" s="1"/>
  <c r="H21" i="3"/>
  <c r="D20" i="3"/>
  <c r="E20" i="3" s="1"/>
  <c r="H20" i="3"/>
  <c r="D2" i="3"/>
  <c r="E2" i="3" s="1"/>
  <c r="H2" i="3"/>
  <c r="D15" i="3"/>
  <c r="E15" i="3" s="1"/>
  <c r="H15" i="3"/>
  <c r="D19" i="3"/>
  <c r="E19" i="3" s="1"/>
  <c r="H19" i="3"/>
  <c r="D14" i="3"/>
  <c r="E14" i="3" s="1"/>
  <c r="H14" i="3"/>
  <c r="D18" i="3"/>
  <c r="E18" i="3" s="1"/>
  <c r="H18" i="3"/>
  <c r="D17" i="3"/>
  <c r="E17" i="3" s="1"/>
  <c r="H17" i="3"/>
  <c r="D16" i="3"/>
  <c r="E16" i="3" s="1"/>
  <c r="H16" i="3"/>
  <c r="D13" i="3"/>
  <c r="E13" i="3" s="1"/>
  <c r="H13" i="3"/>
  <c r="D56" i="3"/>
  <c r="E56" i="3" s="1"/>
  <c r="H56" i="3"/>
  <c r="D74" i="3"/>
  <c r="E74" i="3" s="1"/>
  <c r="H74" i="3"/>
  <c r="D69" i="3"/>
  <c r="E69" i="3" s="1"/>
  <c r="H69" i="3"/>
  <c r="D70" i="3"/>
  <c r="E70" i="3" s="1"/>
  <c r="H70" i="3"/>
  <c r="H57" i="3"/>
  <c r="D58" i="3"/>
  <c r="E58" i="3" s="1"/>
  <c r="H58" i="3"/>
  <c r="D59" i="3"/>
  <c r="E59" i="3" s="1"/>
  <c r="H59" i="3"/>
  <c r="D60" i="3"/>
  <c r="E60" i="3" s="1"/>
  <c r="H60" i="3"/>
  <c r="H61" i="3"/>
  <c r="D62" i="3"/>
  <c r="E62" i="3" s="1"/>
  <c r="H62" i="3"/>
  <c r="D63" i="3"/>
  <c r="E63" i="3" s="1"/>
  <c r="H63" i="3"/>
  <c r="D72" i="3"/>
  <c r="E72" i="3" s="1"/>
  <c r="H72" i="3"/>
  <c r="D64" i="3"/>
  <c r="E64" i="3" s="1"/>
  <c r="H64" i="3"/>
  <c r="D65" i="3"/>
  <c r="E65" i="3" s="1"/>
  <c r="H65" i="3"/>
  <c r="D66" i="3"/>
  <c r="E66" i="3" s="1"/>
  <c r="H66" i="3"/>
  <c r="D67" i="3"/>
  <c r="E67" i="3" s="1"/>
  <c r="H67" i="3"/>
  <c r="D68" i="3"/>
  <c r="E68" i="3" s="1"/>
  <c r="H68" i="3"/>
  <c r="E82" i="1"/>
  <c r="F82" i="1" s="1"/>
  <c r="G82" i="1"/>
  <c r="E83" i="1"/>
  <c r="F83" i="1" s="1"/>
  <c r="G83" i="1"/>
  <c r="E84" i="1"/>
  <c r="F84" i="1" s="1"/>
  <c r="G84" i="1"/>
  <c r="E85" i="1"/>
  <c r="F85" i="1" s="1"/>
  <c r="G85" i="1"/>
  <c r="E86" i="1"/>
  <c r="F86" i="1" s="1"/>
  <c r="G86" i="1"/>
  <c r="E87" i="1"/>
  <c r="F87" i="1" s="1"/>
  <c r="G87" i="1"/>
  <c r="E88" i="1"/>
  <c r="F88" i="1" s="1"/>
  <c r="G88" i="1"/>
  <c r="E89" i="1"/>
  <c r="F89" i="1" s="1"/>
  <c r="G89" i="1"/>
  <c r="E90" i="1"/>
  <c r="F90" i="1" s="1"/>
  <c r="G90" i="1"/>
  <c r="E91" i="1"/>
  <c r="F91" i="1" s="1"/>
  <c r="G91" i="1"/>
  <c r="E92" i="1"/>
  <c r="F92" i="1" s="1"/>
  <c r="G92" i="1"/>
  <c r="E93" i="1"/>
  <c r="F93" i="1" s="1"/>
  <c r="G93" i="1"/>
  <c r="E94" i="1"/>
  <c r="F94" i="1" s="1"/>
  <c r="G94" i="1"/>
  <c r="E95" i="1"/>
  <c r="F95" i="1" s="1"/>
  <c r="G95" i="1"/>
  <c r="E96" i="1"/>
  <c r="F96" i="1" s="1"/>
  <c r="G96" i="1"/>
  <c r="E97" i="1"/>
  <c r="F97" i="1" s="1"/>
  <c r="G97" i="1"/>
  <c r="E98" i="1"/>
  <c r="F98" i="1" s="1"/>
  <c r="G98" i="1"/>
  <c r="E99" i="1"/>
  <c r="F99" i="1" s="1"/>
  <c r="G99" i="1"/>
  <c r="E100" i="1"/>
  <c r="F100" i="1" s="1"/>
  <c r="G100" i="1"/>
  <c r="E101" i="1"/>
  <c r="F101" i="1" s="1"/>
  <c r="G101" i="1"/>
  <c r="E102" i="1"/>
  <c r="F102" i="1" s="1"/>
  <c r="G102" i="1"/>
  <c r="E103" i="1"/>
  <c r="F103" i="1" s="1"/>
  <c r="G103" i="1"/>
  <c r="E75" i="1"/>
  <c r="F75" i="1" s="1"/>
  <c r="G75" i="1"/>
  <c r="E76" i="1"/>
  <c r="F76" i="1" s="1"/>
  <c r="G76" i="1"/>
  <c r="E77" i="1"/>
  <c r="F77" i="1" s="1"/>
  <c r="G77" i="1"/>
  <c r="E78" i="1"/>
  <c r="F78" i="1" s="1"/>
  <c r="G78" i="1"/>
  <c r="E79" i="1"/>
  <c r="F79" i="1" s="1"/>
  <c r="G79" i="1"/>
  <c r="E80" i="1"/>
  <c r="F80" i="1" s="1"/>
  <c r="G80" i="1"/>
  <c r="E81" i="1"/>
  <c r="F81" i="1" s="1"/>
  <c r="G81" i="1"/>
  <c r="E2" i="1"/>
  <c r="F2" i="1" s="1"/>
  <c r="G2" i="1"/>
  <c r="E3" i="1"/>
  <c r="F3" i="1" s="1"/>
  <c r="G3" i="1"/>
  <c r="E4" i="1"/>
  <c r="F4" i="1" s="1"/>
  <c r="G4" i="1"/>
  <c r="E5" i="1"/>
  <c r="F5" i="1" s="1"/>
  <c r="G5" i="1"/>
  <c r="E6" i="1"/>
  <c r="F6" i="1" s="1"/>
  <c r="G6" i="1"/>
  <c r="E7" i="1"/>
  <c r="F7" i="1" s="1"/>
  <c r="G7" i="1"/>
  <c r="E8" i="1"/>
  <c r="F8" i="1" s="1"/>
  <c r="G8" i="1"/>
  <c r="E9" i="1"/>
  <c r="F9" i="1" s="1"/>
  <c r="G9" i="1"/>
  <c r="E10" i="1"/>
  <c r="F10" i="1" s="1"/>
  <c r="G10" i="1"/>
  <c r="E11" i="1"/>
  <c r="F11" i="1" s="1"/>
  <c r="G11" i="1"/>
  <c r="E12" i="1"/>
  <c r="F12" i="1" s="1"/>
  <c r="G12" i="1"/>
  <c r="E13" i="1"/>
  <c r="F13" i="1" s="1"/>
  <c r="G13" i="1"/>
  <c r="E15" i="1"/>
  <c r="F15" i="1" s="1"/>
  <c r="G15" i="1"/>
  <c r="E14" i="1"/>
  <c r="F14" i="1" s="1"/>
  <c r="G14" i="1"/>
  <c r="I68" i="3" l="1"/>
  <c r="I70" i="3"/>
  <c r="I14" i="3"/>
  <c r="I49" i="3"/>
  <c r="I6" i="3"/>
  <c r="I8" i="3"/>
  <c r="I32" i="3"/>
  <c r="I9" i="3"/>
  <c r="I43" i="3"/>
  <c r="I64" i="3"/>
  <c r="I13" i="3"/>
  <c r="I20" i="3"/>
  <c r="I50" i="3"/>
  <c r="I30" i="3"/>
  <c r="I38" i="3"/>
  <c r="I84" i="3"/>
  <c r="I72" i="3"/>
  <c r="I21" i="3"/>
  <c r="I51" i="3"/>
  <c r="I33" i="3"/>
  <c r="I44" i="3"/>
  <c r="I90" i="3"/>
  <c r="I100" i="3"/>
  <c r="I87" i="3"/>
  <c r="I61" i="3"/>
  <c r="I91" i="3"/>
  <c r="I88" i="3"/>
  <c r="I85" i="3"/>
  <c r="I69" i="3"/>
  <c r="I19" i="3"/>
  <c r="I7" i="3"/>
  <c r="I31" i="3"/>
  <c r="I11" i="3"/>
  <c r="I78" i="3"/>
  <c r="I67" i="3"/>
  <c r="I16" i="3"/>
  <c r="I41" i="3"/>
  <c r="I25" i="3"/>
  <c r="I36" i="3"/>
  <c r="I58" i="3"/>
  <c r="I71" i="3"/>
  <c r="I79" i="3"/>
  <c r="I94" i="3"/>
  <c r="I93" i="3"/>
  <c r="I103" i="3"/>
  <c r="I99" i="3"/>
  <c r="I59" i="3"/>
  <c r="I66" i="3"/>
  <c r="I63" i="3"/>
  <c r="I74" i="3"/>
  <c r="I17" i="3"/>
  <c r="I15" i="3"/>
  <c r="I3" i="3"/>
  <c r="I22" i="3"/>
  <c r="I23" i="3"/>
  <c r="I26" i="3"/>
  <c r="I28" i="3"/>
  <c r="I42" i="3"/>
  <c r="I34" i="3"/>
  <c r="I10" i="3"/>
  <c r="I39" i="3"/>
  <c r="I12" i="3"/>
  <c r="I57" i="3"/>
  <c r="I89" i="3"/>
  <c r="I95" i="3"/>
  <c r="I77" i="3"/>
  <c r="I18" i="3"/>
  <c r="I4" i="3"/>
  <c r="I24" i="3"/>
  <c r="I29" i="3"/>
  <c r="I37" i="3"/>
  <c r="I55" i="3"/>
  <c r="I62" i="3"/>
  <c r="I2" i="3"/>
  <c r="I5" i="3"/>
  <c r="I27" i="3"/>
  <c r="I53" i="3"/>
  <c r="I35" i="3"/>
  <c r="I40" i="3"/>
  <c r="I81" i="3"/>
  <c r="I101" i="3"/>
  <c r="I80" i="3"/>
  <c r="I86" i="3"/>
  <c r="I96" i="3"/>
  <c r="I97" i="3"/>
  <c r="I65" i="3"/>
  <c r="I113" i="3"/>
  <c r="I82" i="3"/>
  <c r="I98" i="3"/>
  <c r="I56" i="3"/>
  <c r="I60" i="3"/>
  <c r="I83" i="3"/>
  <c r="I102" i="3"/>
  <c r="F65" i="3"/>
  <c r="G65" i="3"/>
  <c r="F17" i="3"/>
  <c r="G17" i="3"/>
  <c r="F59" i="3"/>
  <c r="G59" i="3"/>
  <c r="G79" i="3"/>
  <c r="F79" i="3"/>
  <c r="F103" i="3"/>
  <c r="G103" i="3"/>
  <c r="F96" i="3"/>
  <c r="G96" i="3"/>
  <c r="G68" i="3"/>
  <c r="F68" i="3"/>
  <c r="G56" i="3"/>
  <c r="F56" i="3"/>
  <c r="F4" i="3"/>
  <c r="G4" i="3"/>
  <c r="F88" i="3"/>
  <c r="G88" i="3"/>
  <c r="G64" i="3"/>
  <c r="F64" i="3"/>
  <c r="F69" i="3"/>
  <c r="G69" i="3"/>
  <c r="F18" i="3"/>
  <c r="G18" i="3"/>
  <c r="G21" i="3"/>
  <c r="F21" i="3"/>
  <c r="G5" i="3"/>
  <c r="F5" i="3"/>
  <c r="F25" i="3"/>
  <c r="G25" i="3"/>
  <c r="G8" i="3"/>
  <c r="F8" i="3"/>
  <c r="G42" i="3"/>
  <c r="F42" i="3"/>
  <c r="F9" i="3"/>
  <c r="G9" i="3"/>
  <c r="G37" i="3"/>
  <c r="F37" i="3"/>
  <c r="F39" i="3"/>
  <c r="G39" i="3"/>
  <c r="G44" i="3"/>
  <c r="F44" i="3"/>
  <c r="F81" i="3"/>
  <c r="G81" i="3"/>
  <c r="F89" i="3"/>
  <c r="G89" i="3"/>
  <c r="G100" i="3"/>
  <c r="F100" i="3"/>
  <c r="G98" i="3"/>
  <c r="F98" i="3"/>
  <c r="G70" i="3"/>
  <c r="F70" i="3"/>
  <c r="G20" i="3"/>
  <c r="F20" i="3"/>
  <c r="F67" i="3"/>
  <c r="G67" i="3"/>
  <c r="G62" i="3"/>
  <c r="F62" i="3"/>
  <c r="G13" i="3"/>
  <c r="F13" i="3"/>
  <c r="G15" i="3"/>
  <c r="F15" i="3"/>
  <c r="G49" i="3"/>
  <c r="F49" i="3"/>
  <c r="F23" i="3"/>
  <c r="G23" i="3"/>
  <c r="F29" i="3"/>
  <c r="G29" i="3"/>
  <c r="F33" i="3"/>
  <c r="G33" i="3"/>
  <c r="G58" i="3"/>
  <c r="F58" i="3"/>
  <c r="F61" i="3"/>
  <c r="G61" i="3"/>
  <c r="G80" i="3"/>
  <c r="F80" i="3"/>
  <c r="F97" i="3"/>
  <c r="G97" i="3"/>
  <c r="G99" i="3"/>
  <c r="F99" i="3"/>
  <c r="F102" i="3"/>
  <c r="G102" i="3"/>
  <c r="G66" i="3"/>
  <c r="F66" i="3"/>
  <c r="G74" i="3"/>
  <c r="F74" i="3"/>
  <c r="F14" i="3"/>
  <c r="G14" i="3"/>
  <c r="F3" i="3"/>
  <c r="G3" i="3"/>
  <c r="G6" i="3"/>
  <c r="F6" i="3"/>
  <c r="G26" i="3"/>
  <c r="F26" i="3"/>
  <c r="F30" i="3"/>
  <c r="G30" i="3"/>
  <c r="G34" i="3"/>
  <c r="F34" i="3"/>
  <c r="G36" i="3"/>
  <c r="F36" i="3"/>
  <c r="G38" i="3"/>
  <c r="F38" i="3"/>
  <c r="F40" i="3"/>
  <c r="G40" i="3"/>
  <c r="G12" i="3"/>
  <c r="F12" i="3"/>
  <c r="G57" i="3"/>
  <c r="F57" i="3"/>
  <c r="F90" i="3"/>
  <c r="G90" i="3"/>
  <c r="F113" i="3"/>
  <c r="G113" i="3"/>
  <c r="F101" i="3"/>
  <c r="G101" i="3"/>
  <c r="F95" i="3"/>
  <c r="G95" i="3"/>
  <c r="G87" i="3"/>
  <c r="F87" i="3"/>
  <c r="G72" i="3"/>
  <c r="F72" i="3"/>
  <c r="F16" i="3"/>
  <c r="G16" i="3"/>
  <c r="F2" i="3"/>
  <c r="G2" i="3"/>
  <c r="F41" i="3"/>
  <c r="G41" i="3"/>
  <c r="F24" i="3"/>
  <c r="G24" i="3"/>
  <c r="G51" i="3"/>
  <c r="F51" i="3"/>
  <c r="F53" i="3"/>
  <c r="G53" i="3"/>
  <c r="F60" i="3"/>
  <c r="G60" i="3"/>
  <c r="F71" i="3"/>
  <c r="G71" i="3"/>
  <c r="G91" i="3"/>
  <c r="F91" i="3"/>
  <c r="F83" i="3"/>
  <c r="G83" i="3"/>
  <c r="G86" i="3"/>
  <c r="F86" i="3"/>
  <c r="G94" i="3"/>
  <c r="F94" i="3"/>
  <c r="G85" i="3"/>
  <c r="F85" i="3"/>
  <c r="G63" i="3"/>
  <c r="F63" i="3"/>
  <c r="G19" i="3"/>
  <c r="F19" i="3"/>
  <c r="G22" i="3"/>
  <c r="F22" i="3"/>
  <c r="G7" i="3"/>
  <c r="F7" i="3"/>
  <c r="G50" i="3"/>
  <c r="F50" i="3"/>
  <c r="G27" i="3"/>
  <c r="F27" i="3"/>
  <c r="G28" i="3"/>
  <c r="F28" i="3"/>
  <c r="F31" i="3"/>
  <c r="G31" i="3"/>
  <c r="G32" i="3"/>
  <c r="F32" i="3"/>
  <c r="F35" i="3"/>
  <c r="G35" i="3"/>
  <c r="F10" i="3"/>
  <c r="G10" i="3"/>
  <c r="F11" i="3"/>
  <c r="G11" i="3"/>
  <c r="G43" i="3"/>
  <c r="F43" i="3"/>
  <c r="G55" i="3"/>
  <c r="F55" i="3"/>
  <c r="G78" i="3"/>
  <c r="F78" i="3"/>
  <c r="G84" i="3"/>
  <c r="F84" i="3"/>
  <c r="F82" i="3"/>
  <c r="G82" i="3"/>
  <c r="G93" i="3"/>
  <c r="F93" i="3"/>
  <c r="F77" i="3"/>
  <c r="G77" i="3"/>
  <c r="H49" i="1"/>
  <c r="H104" i="1"/>
  <c r="H109" i="1"/>
  <c r="H112" i="1"/>
  <c r="H105" i="1"/>
  <c r="H111" i="1"/>
  <c r="H107" i="1"/>
  <c r="H113" i="1"/>
  <c r="H106" i="1"/>
  <c r="H108" i="1"/>
  <c r="H114" i="1"/>
  <c r="H110" i="1"/>
  <c r="H59" i="1"/>
  <c r="H74" i="1"/>
  <c r="H71" i="1"/>
  <c r="H51" i="1"/>
  <c r="H67" i="1"/>
  <c r="H63" i="1"/>
  <c r="H70" i="1"/>
  <c r="H72" i="1"/>
  <c r="H73" i="1"/>
  <c r="H69" i="1"/>
  <c r="H66" i="1"/>
  <c r="H52" i="1"/>
  <c r="H68" i="1"/>
  <c r="H64" i="1"/>
  <c r="H60" i="1"/>
  <c r="H62" i="1"/>
  <c r="H58" i="1"/>
  <c r="H65" i="1"/>
  <c r="H61" i="1"/>
  <c r="H57" i="1"/>
  <c r="H55" i="1"/>
  <c r="H47" i="1"/>
  <c r="H54" i="1"/>
  <c r="H50" i="1"/>
  <c r="H46" i="1"/>
  <c r="H53" i="1"/>
  <c r="H45" i="1"/>
  <c r="H56" i="1"/>
  <c r="H48" i="1"/>
  <c r="H41" i="1"/>
  <c r="H37" i="1"/>
  <c r="H33" i="1"/>
  <c r="H29" i="1"/>
  <c r="H25" i="1"/>
  <c r="H21" i="1"/>
  <c r="H17" i="1"/>
  <c r="H39" i="1"/>
  <c r="H35" i="1"/>
  <c r="H31" i="1"/>
  <c r="H27" i="1"/>
  <c r="H23" i="1"/>
  <c r="H19" i="1"/>
  <c r="H43" i="1"/>
  <c r="H42" i="1"/>
  <c r="H38" i="1"/>
  <c r="H34" i="1"/>
  <c r="H30" i="1"/>
  <c r="H26" i="1"/>
  <c r="H22" i="1"/>
  <c r="H18" i="1"/>
  <c r="H44" i="1"/>
  <c r="H40" i="1"/>
  <c r="H36" i="1"/>
  <c r="H32" i="1"/>
  <c r="H28" i="1"/>
  <c r="H24" i="1"/>
  <c r="H20" i="1"/>
  <c r="H16" i="1"/>
  <c r="H97" i="1"/>
  <c r="H79" i="1"/>
  <c r="H5" i="1"/>
  <c r="H15" i="1"/>
  <c r="H11" i="1"/>
  <c r="H3" i="1"/>
  <c r="H81" i="1"/>
  <c r="H103" i="1"/>
  <c r="H95" i="1"/>
  <c r="H87" i="1"/>
  <c r="H10" i="1"/>
  <c r="H2" i="1"/>
  <c r="H89" i="1"/>
  <c r="H14" i="1"/>
  <c r="H12" i="1"/>
  <c r="H4" i="1"/>
  <c r="H100" i="1"/>
  <c r="H96" i="1"/>
  <c r="H92" i="1"/>
  <c r="H88" i="1"/>
  <c r="H84" i="1"/>
  <c r="H13" i="1"/>
  <c r="H78" i="1"/>
  <c r="H7" i="1"/>
  <c r="H77" i="1"/>
  <c r="H99" i="1"/>
  <c r="H91" i="1"/>
  <c r="H83" i="1"/>
  <c r="H6" i="1"/>
  <c r="H80" i="1"/>
  <c r="H76" i="1"/>
  <c r="H102" i="1"/>
  <c r="H98" i="1"/>
  <c r="H94" i="1"/>
  <c r="H90" i="1"/>
  <c r="H86" i="1"/>
  <c r="H82" i="1"/>
  <c r="H9" i="1"/>
  <c r="H8" i="1"/>
  <c r="H75" i="1"/>
  <c r="H101" i="1"/>
  <c r="H93" i="1"/>
  <c r="H85" i="1"/>
</calcChain>
</file>

<file path=xl/sharedStrings.xml><?xml version="1.0" encoding="utf-8"?>
<sst xmlns="http://schemas.openxmlformats.org/spreadsheetml/2006/main" count="3218" uniqueCount="1785">
  <si>
    <t>&lt;img src="https://i.ibb.co/cgmR224/Annabelle.png" alt="Annabelle" border="0"&gt;</t>
  </si>
  <si>
    <t>&lt;img src="https://i.ibb.co/g43PXtR/Annika.png" alt="Annika" border="0"&gt;</t>
  </si>
  <si>
    <t>&lt;img src="https://i.ibb.co/cv6QGfx/Britney.png" alt="Britney" border="0"&gt;</t>
  </si>
  <si>
    <t>&lt;img src="https://i.ibb.co/3z6D963/Dris.png" alt="Dris" border="0"&gt;</t>
  </si>
  <si>
    <t>&lt;img src="https://i.ibb.co/gr9zWd0/Gabriel.png" alt="Gabriel" border="0"&gt;</t>
  </si>
  <si>
    <t>&lt;img src="https://i.ibb.co/T1K3k1L/Hellen.png" alt="Hellen" border="0"&gt;</t>
  </si>
  <si>
    <t>&lt;img src="https://i.ibb.co/ZGvGN4m/Johnny.png" alt="Johnny" border="0"&gt;</t>
  </si>
  <si>
    <t>&lt;img src="https://i.ibb.co/b5m0zBr/Julie.png" alt="Julie" border="0"&gt;</t>
  </si>
  <si>
    <t>&lt;img src="https://i.ibb.co/R44QLKT/King-David-III.png" alt="King-David-III" border="0"&gt;</t>
  </si>
  <si>
    <t>&lt;img src="https://i.ibb.co/p3zhbTb/Kragor.png" alt="Kragor" border="0"&gt;</t>
  </si>
  <si>
    <t>&lt;img src="https://i.ibb.co/V9G06PM/Lord-Tyron.png" alt="Lord-Tyron" border="0"&gt;</t>
  </si>
  <si>
    <t>&lt;img src="https://i.ibb.co/D9KjtN3/Lucas.png" alt="Lucas" border="0"&gt;</t>
  </si>
  <si>
    <t>&lt;img src="https://i.ibb.co/gdLLv4s/Magu.png" alt="Magu" border="0"&gt;</t>
  </si>
  <si>
    <t>&lt;img src="https://i.ibb.co/CBKG8HT/Master-Pim.png" alt="Master-Pim" border="0"&gt;</t>
  </si>
  <si>
    <t>&lt;img src="https://i.ibb.co/Fb3zsxH/Mercury.png" alt="Mercury" border="0"&gt;</t>
  </si>
  <si>
    <t>&lt;img src="https://i.ibb.co/V2JtTzJ/Papa-Ruk.png" alt="Papa-Ruk" border="0"&gt;</t>
  </si>
  <si>
    <t>&lt;img src="https://i.ibb.co/0Mz7BDh/Raven.png" alt="Raven" border="0"&gt;</t>
  </si>
  <si>
    <t>&lt;img src="https://i.ibb.co/DWwHhJ3/Rivet.png" alt="Rivet" border="0"&gt;</t>
  </si>
  <si>
    <t>&lt;img src="https://i.ibb.co/TT2YcGg/Sarya.png" alt="Sarya" border="0"&gt;</t>
  </si>
  <si>
    <t>&lt;img src="https://i.ibb.co/fScVRBT/Sir-Bryce.png" alt="Sir-Bryce" border="0"&gt;</t>
  </si>
  <si>
    <t>&lt;img src="https://i.ibb.co/vJnLB2J/Tao.png" alt="Tao" border="0"&gt;</t>
  </si>
  <si>
    <t>&lt;img src="https://i.ibb.co/71pbt1S/Thornwood.png" alt="Thornwood" border="0"&gt;</t>
  </si>
  <si>
    <t>&lt;img src="https://i.ibb.co/bgv4WZj/Tigris.png" alt="Tigris" border="0"&gt;</t>
  </si>
  <si>
    <t>&lt;img src="https://i.ibb.co/7pwpPBB/Tyndall.png" alt="Tyndall" border="0"&gt;</t>
  </si>
  <si>
    <t>&lt;img src="https://i.ibb.co/gd9rm6L/Tyrek.png" alt="Tyrek" border="0"&gt;</t>
  </si>
  <si>
    <t>&lt;img src="https://i.ibb.co/rbdKVMJ/Vexia-The-Witch.png" alt="Vexia-The-Witch" border="0"&gt;</t>
  </si>
  <si>
    <t>&lt;img src="https://i.ibb.co/NSV9jNP/Wanda.png" alt="Wanda" border="0"&gt;</t>
  </si>
  <si>
    <t>&lt;li&gt;&lt;a class="fancybox fancybox.ajax bioPages" rel="bios" href=""&gt;&lt;img "width="424" height="304"</t>
  </si>
  <si>
    <t>&lt;/a&gt;&lt;span class="name"&gt;</t>
  </si>
  <si>
    <t>&lt;/span&gt;&lt;/li&gt;</t>
  </si>
  <si>
    <t>&lt;img src="https://i.ibb.co/2KRVD4w/pYun.png" alt="pYun" border="0"&gt;</t>
  </si>
  <si>
    <t>&lt;img src="https://i.ibb.co/dGJm86r/pWisp.png" alt="pWisp" border="0"&gt;</t>
  </si>
  <si>
    <t>&lt;img src="https://i.ibb.co/W6rMY3J/pViktor.png" alt="pViktor" border="0"&gt;</t>
  </si>
  <si>
    <t>&lt;img src="https://i.ibb.co/rGB2g95/pTomrick.png" alt="pTomrick" border="0"&gt;</t>
  </si>
  <si>
    <t>&lt;img src="https://i.ibb.co/z7gfdfM/p-Surprised-Faceless.png" alt="p-Surprised-Faceless" border="0"&gt;</t>
  </si>
  <si>
    <t>&lt;img src="https://i.ibb.co/HppthZW/pSting.png" alt="pSting" border="0"&gt;</t>
  </si>
  <si>
    <t>&lt;img src="https://i.ibb.co/T4KN45g/pSpike.png" alt="pSpike" border="0"&gt;</t>
  </si>
  <si>
    <t>&lt;img src="https://i.ibb.co/LNDwQJ8/pSonja.png" alt="pSonja" border="0"&gt;</t>
  </si>
  <si>
    <t>&lt;img src="https://i.ibb.co/9TgCqsb/p-Smiley-Faceless.png" alt="p-Smiley-Faceless" border="0"&gt;</t>
  </si>
  <si>
    <t>&lt;img src="https://i.ibb.co/XxgsXMj/pSeth.png" alt="pSeth" border="0"&gt;</t>
  </si>
  <si>
    <t>&lt;img src="https://i.ibb.co/N7KXmHg/p-Serious-Faceless.png" alt="p-Serious-Faceless" border="0"&gt;</t>
  </si>
  <si>
    <t>&lt;img src="https://i.ibb.co/JB57Zw2/pScarlet.png" alt="pScarlet" border="0"&gt;</t>
  </si>
  <si>
    <t>&lt;img src="https://i.ibb.co/mXkN0xK/p-Queen-of-Beggars.png" alt="p-Queen-of-Beggars" border="0"&gt;</t>
  </si>
  <si>
    <t>&lt;img src="https://i.ibb.co/Kmx9thm/p-Prince-Aaron.png" alt="p-Prince-Aaron" border="0"&gt;</t>
  </si>
  <si>
    <t>&lt;img src="https://i.ibb.co/84Jrg0T/pPluck.png" alt="pPluck" border="0"&gt;</t>
  </si>
  <si>
    <t>&lt;img src="https://i.ibb.co/yq2Km4B/pPigsy.png" alt="pPigsy" border="0"&gt;</t>
  </si>
  <si>
    <t>&lt;img src="https://i.ibb.co/mhC5rpZ/pNibbles.png" alt="pNibbles" border="0"&gt;</t>
  </si>
  <si>
    <t>&lt;img src="https://i.ibb.co/F0sSM6v/pMorgan.png" alt="pMorgan" border="0"&gt;</t>
  </si>
  <si>
    <t>&lt;img src="https://i.ibb.co/0CpXHP6/pMontoya.png" alt="pMontoya" border="0"&gt;</t>
  </si>
  <si>
    <t>&lt;img src="https://i.ibb.co/tHBdmTV/p-Monkey-Queen.png" alt="p-Monkey-Queen" border="0"&gt;</t>
  </si>
  <si>
    <t>&lt;img src="https://i.ibb.co/0JdFqrG/p-Monkey-King.png" alt="p-Monkey-King" border="0"&gt;</t>
  </si>
  <si>
    <t>&lt;img src="https://i.ibb.co/28zv88L/pMaya.png" alt="pMaya" border="0"&gt;</t>
  </si>
  <si>
    <t>&lt;img src="https://i.ibb.co/y04sYF2/pLydia.png" alt="pLydia" border="0"&gt;</t>
  </si>
  <si>
    <t>&lt;img src="https://i.ibb.co/WKqzJ8D/pLilith.png" alt="pLilith" border="0"&gt;</t>
  </si>
  <si>
    <t>&lt;img src="https://i.ibb.co/qdLpxSg/pLeeroy.png" alt="pLeeroy" border="0"&gt;</t>
  </si>
  <si>
    <t>&lt;img src="https://i.ibb.co/ZNX0G1c/pKoba.png" alt="pKoba" border="0"&gt;</t>
  </si>
  <si>
    <t>&lt;img src="https://i.ibb.co/VqY56qW/p-King-of-Thieves.png" alt="p-King-of-Thieves" border="0"&gt;</t>
  </si>
  <si>
    <t>&lt;img src="https://i.ibb.co/P4qkKWn/pKanga.png" alt="pKanga" border="0"&gt;</t>
  </si>
  <si>
    <t>&lt;img src="https://i.ibb.co/BKkbCW3/pJohan.png" alt="pJohan" border="0"&gt;</t>
  </si>
  <si>
    <t>&lt;img src="https://i.ibb.co/f8CdKfq/p-Hobsbawm.png" alt="p-Hobsbawm" border="0"&gt;</t>
  </si>
  <si>
    <t>&lt;img src="https://i.ibb.co/428mc4S/pHitch.png" alt="pHitch" border="0"&gt;</t>
  </si>
  <si>
    <t>&lt;img src="https://i.ibb.co/M6mykfr/pHassan.png" alt="pHassan" border="0"&gt;</t>
  </si>
  <si>
    <t>&lt;img src="https://i.ibb.co/vc28GWr/pGrom.png" alt="pGrom" border="0"&gt;</t>
  </si>
  <si>
    <t>&lt;img src="https://i.ibb.co/cvpBSRf/p-Greensleeves.png" alt="p-Greensleeves" border="0"&gt;</t>
  </si>
  <si>
    <t>&lt;img src="https://i.ibb.co/KqKVHNr/p-Frowny-Faceless.png" alt="p-Frowny-Faceless" border="0"&gt;</t>
  </si>
  <si>
    <t>&lt;img src="https://i.ibb.co/2qkNzTV/pElysia.png" alt="pElysia" border="0"&gt;</t>
  </si>
  <si>
    <t>&lt;img src="https://i.ibb.co/vmk2Znz/pDiva.png" alt="pDiva" border="0"&gt;</t>
  </si>
  <si>
    <t>&lt;img src="https://i.ibb.co/8rKW8tL/pDarryn.png" alt="pDarryn" border="0"&gt;</t>
  </si>
  <si>
    <t>&lt;img src="https://i.ibb.co/p2d7d42/pChooloo.png" alt="pChooloo" border="0"&gt;</t>
  </si>
  <si>
    <t>&lt;img src="https://i.ibb.co/Lvdq9wc/pChaz.png" alt="pChaz" border="0"&gt;</t>
  </si>
  <si>
    <t>&lt;img src="https://i.ibb.co/swgvHcF/pBowie.png" alt="pBowie" border="0"&gt;</t>
  </si>
  <si>
    <t>&lt;img src="https://i.ibb.co/tmbRQhf/pBob.png" alt="pBob" border="0"&gt;</t>
  </si>
  <si>
    <t>&lt;img src="https://i.ibb.co/RQFd7rQ/p-Black-Newt.png" alt="p-Black-Newt" border="0"&gt;</t>
  </si>
  <si>
    <t>&lt;img src="https://i.ibb.co/RHYgBSB/mini-H-Scarlet.png" alt="mini-H-Scarlet" border="0"&gt;</t>
  </si>
  <si>
    <t>&lt;img src="https://i.ibb.co/jg7NC9M/mini-H-Maya.png" alt="mini-H-Maya" border="0"&gt;</t>
  </si>
  <si>
    <t>&lt;img src="https://i.ibb.co/xjr4Syr/mini-H-Kanga.png" alt="mini-H-Kanga" border="0"&gt;</t>
  </si>
  <si>
    <t>&lt;img src="https://i.ibb.co/dg4FpKm/mini-H-Johan.png" alt="mini-H-Johan" border="0"&gt;</t>
  </si>
  <si>
    <t>&lt;img src="https://i.ibb.co/0C9xWgd/mini-H-Hobsbawm.png" alt="mini-H-Hobsbawm" border="0"&gt;</t>
  </si>
  <si>
    <t>&lt;img src="https://i.ibb.co/N1QbwqZ/mini-H-Grom.png" alt="mini-H-Grom" border="0"&gt;</t>
  </si>
  <si>
    <t>&lt;img src="https://i.ibb.co/4dvxjz2/mini-H-Greensleeves.png" alt="mini-H-Greensleeves" border="0"&gt;</t>
  </si>
  <si>
    <t>&lt;img src="https://i.ibb.co/k9YC5KF/mini-H-Diva.png" alt="mini-H-Diva" border="0"&gt;</t>
  </si>
  <si>
    <t>&lt;img src="https://i.ibb.co/yQx3HMB/mini-H-Chaz.png" alt="mini-H-Chaz" border="0"&gt;</t>
  </si>
  <si>
    <t>&lt;img src="https://i.ibb.co/JdDyq42/header5.jpg" alt="header5" border="0"&gt;</t>
  </si>
  <si>
    <t>&lt;img src="https://i.ibb.co/cFGg6jB/header4.jpg" alt="header4" border="0"&gt;</t>
  </si>
  <si>
    <t>&lt;img src="https://i.ibb.co/2ZCkyCk/header3.jpg" alt="header3" border="0"&gt;</t>
  </si>
  <si>
    <t>&lt;img src="https://i.ibb.co/vhbLMbP/header2.jpg" alt="header2" border="0"&gt;</t>
  </si>
  <si>
    <t>&lt;img src="https://i.ibb.co/Vgvgd84/header1.jpg" alt="header1" border="0"&gt;</t>
  </si>
  <si>
    <t>&lt;img src="https://i.ibb.co/KmSvSPN/fZazu.jpg" alt="fZazu" border="0"&gt;</t>
  </si>
  <si>
    <t>&lt;img src="https://i.ibb.co/FBpFV0x/fZahra.jpg" alt="fZahra" border="0"&gt;</t>
  </si>
  <si>
    <t>&lt;img src="https://i.ibb.co/q5yF78g/fYun.jpg" alt="fYun" border="0"&gt;</t>
  </si>
  <si>
    <t>&lt;img src="https://i.ibb.co/sRVRxJ5/fWisp.jpg" alt="fWisp" border="0"&gt;</t>
  </si>
  <si>
    <t>&lt;img src="https://i.ibb.co/vj87Bc0/fViktor.jpg" alt="fViktor" border="0"&gt;</t>
  </si>
  <si>
    <t>&lt;img src="https://i.ibb.co/58vj3VL/fTomrick.jpg" alt="fTomrick" border="0"&gt;</t>
  </si>
  <si>
    <t>&lt;img src="https://i.ibb.co/dsv5M0k/f-Surprised-Faceless.jpg" alt="f-Surprised-Faceless" border="0"&gt;</t>
  </si>
  <si>
    <t>&lt;img src="https://i.ibb.co/9vPMZ86/fSting.jpg" alt="fSting" border="0"&gt;</t>
  </si>
  <si>
    <t>&lt;img src="https://i.ibb.co/CPhxjxH/fSpike.jpg" alt="fSpike" border="0"&gt;</t>
  </si>
  <si>
    <t>&lt;img src="https://i.ibb.co/0D3b1Wh/fSonja.jpg" alt="fSonja" border="0"&gt;</t>
  </si>
  <si>
    <t>&lt;img src="https://i.ibb.co/rFWnGyg/f-Smiley-Faceless.jpg" alt="f-Smiley-Faceless" border="0"&gt;</t>
  </si>
  <si>
    <t>&lt;img src="https://i.ibb.co/61X7KRG/fSeth.jpg" alt="fSeth" border="0"&gt;</t>
  </si>
  <si>
    <t>&lt;img src="https://i.ibb.co/YDCFMZM/f-Serious-Faceless.jpg" alt="f-Serious-Faceless" border="0"&gt;</t>
  </si>
  <si>
    <t>&lt;img src="https://i.ibb.co/71Z4mnG/fScarlet.jpg" alt="fScarlet" border="0"&gt;</t>
  </si>
  <si>
    <t>&lt;img src="https://i.ibb.co/41NZkDq/f-Queen-of-Beggars.jpg" alt="f-Queen-of-Beggars" border="0"&gt;</t>
  </si>
  <si>
    <t>&lt;img src="https://i.ibb.co/xD2kWkk/f-Prince-Aaron.jpg" alt="f-Prince-Aaron" border="0"&gt;</t>
  </si>
  <si>
    <t>&lt;img src="https://i.ibb.co/3487FJH/fPluck.jpg" alt="fPluck" border="0"&gt;</t>
  </si>
  <si>
    <t>&lt;img src="https://i.ibb.co/34b4pQy/fPigsy.jpg" alt="fPigsy" border="0"&gt;</t>
  </si>
  <si>
    <t>&lt;img src="https://i.ibb.co/YpBD7Pq/fNibbles.jpg" alt="fNibbles" border="0"&gt;</t>
  </si>
  <si>
    <t>&lt;img src="https://i.ibb.co/VNxzYfd/f-Nameless.jpg" alt="f-Nameless" border="0"&gt;</t>
  </si>
  <si>
    <t>&lt;img src="https://i.ibb.co/xYFSMpc/fMorgan.jpg" alt="fMorgan" border="0"&gt;</t>
  </si>
  <si>
    <t>&lt;img src="https://i.ibb.co/syxKtFk/fMontoya.jpg" alt="fMontoya" border="0"&gt;</t>
  </si>
  <si>
    <t>&lt;img src="https://i.ibb.co/R2sQqgJ/f-Monkey-Queen.jpg" alt="f-Monkey-Queen" border="0"&gt;</t>
  </si>
  <si>
    <t>&lt;img src="https://i.ibb.co/FhmKxzc/f-Monkey-King.jpg" alt="f-Monkey-King" border="0"&gt;</t>
  </si>
  <si>
    <t>&lt;img src="https://i.ibb.co/BKbWpjC/f-Mc-Hammer.jpg" alt="f-Mc-Hammer" border="0"&gt;</t>
  </si>
  <si>
    <t>&lt;img src="https://i.ibb.co/dpRDTwq/fMaya.jpg" alt="fMaya" border="0"&gt;</t>
  </si>
  <si>
    <t>&lt;img src="https://i.ibb.co/644F73W/fLydia.jpg" alt="fLydia" border="0"&gt;</t>
  </si>
  <si>
    <t>&lt;img src="https://i.ibb.co/MBwzZKS/f-Lord-Fang.jpg" alt="f-Lord-Fang" border="0"&gt;</t>
  </si>
  <si>
    <t>&lt;img src="https://i.ibb.co/dMcSKcd/fLilith.jpg" alt="fLilith" border="0"&gt;</t>
  </si>
  <si>
    <t>&lt;img src="https://i.ibb.co/Gc9sDh4/fLeeroy.jpg" alt="fLeeroy" border="0"&gt;</t>
  </si>
  <si>
    <t>&lt;img src="https://i.ibb.co/JFvVTkD/fKoba.jpg" alt="fKoba" border="0"&gt;</t>
  </si>
  <si>
    <t>&lt;img src="https://i.ibb.co/cY2wGG9/f-King-of-Thieves.jpg" alt="f-King-of-Thieves" border="0"&gt;</t>
  </si>
  <si>
    <t>&lt;img src="https://i.ibb.co/Z1S2fBS/fKanga.jpg" alt="fKanga" border="0"&gt;</t>
  </si>
  <si>
    <t>&lt;img src="https://i.ibb.co/HnkSgyh/fJohan.jpg" alt="fJohan" border="0"&gt;</t>
  </si>
  <si>
    <t>&lt;img src="https://i.ibb.co/rM5dQPV/f-Hobsbawm.jpg" alt="f-Hobsbawm" border="0"&gt;</t>
  </si>
  <si>
    <t>&lt;img src="https://i.ibb.co/bJtvCTc/fHitch.jpg" alt="fHitch" border="0"&gt;</t>
  </si>
  <si>
    <t>&lt;img src="https://i.ibb.co/rdyx02g/f-Heartless.jpg" alt="f-Heartless" border="0"&gt;</t>
  </si>
  <si>
    <t>&lt;img src="https://i.ibb.co/PhKsLZT/fHassan.jpg" alt="fHassan" border="0"&gt;</t>
  </si>
  <si>
    <t>&lt;img src="https://i.ibb.co/MCv0bg5/fGrom.jpg" alt="fGrom" border="0"&gt;</t>
  </si>
  <si>
    <t>&lt;img src="https://i.ibb.co/9ZRyjgg/f-Greensleeves.jpg" alt="f-Greensleeves" border="0"&gt;</t>
  </si>
  <si>
    <t>&lt;img src="https://i.ibb.co/pzJq9fD/f-Frowny-Faceless.jpg" alt="f-Frowny-Faceless" border="0"&gt;</t>
  </si>
  <si>
    <t>&lt;img src="https://i.ibb.co/5r2NDQk/fElysia.jpg" alt="fElysia" border="0"&gt;</t>
  </si>
  <si>
    <t>&lt;img src="https://i.ibb.co/TWDMQnL/fDiva.jpg" alt="fDiva" border="0"&gt;</t>
  </si>
  <si>
    <t>&lt;img src="https://i.ibb.co/m0ThDPN/fDarryn.jpg" alt="fDarryn" border="0"&gt;</t>
  </si>
  <si>
    <t>&lt;img src="https://i.ibb.co/tpc7wv6/fChooloo.jpg" alt="fChooloo" border="0"&gt;</t>
  </si>
  <si>
    <t>&lt;img src="https://i.ibb.co/mNjKKzx/fChaz.jpg" alt="fChaz" border="0"&gt;</t>
  </si>
  <si>
    <t>&lt;img src="https://i.ibb.co/hDY7DKC/fBowie.jpg" alt="fBowie" border="0"&gt;</t>
  </si>
  <si>
    <t>&lt;img src="https://i.ibb.co/7RctmHb/fBob.jpg" alt="fBob" border="0"&gt;</t>
  </si>
  <si>
    <t>&lt;img src="https://i.ibb.co/1RppPzd/f-Black-Newt.jpg" alt="f-Black-Newt" border="0"&gt;</t>
  </si>
  <si>
    <t>&lt;img src="https://i.ibb.co/98F2QT2/pZazu.png" alt="pZazu" border="0"&gt;</t>
  </si>
  <si>
    <t>&lt;img src="https://i.ibb.co/dD9tm0k/pZahra.png" alt="pZahra" border="0"&gt;</t>
  </si>
  <si>
    <t>&lt;img src="https://i.ibb.co/6mw7552/p-Angle-eyes.png" alt="p-Angle-eyes" border="0"&gt;</t>
  </si>
  <si>
    <t>&lt;img src="https://i.ibb.co/dQPtjLC/p-Benjamin.png" alt="p-Benjamin" border="0"&gt;</t>
  </si>
  <si>
    <t>&lt;img src="https://i.ibb.co/CH5TnM4/The-Fallen-Angel.png" alt="The-Fallen-Angel" border="0"&gt;</t>
  </si>
  <si>
    <t>&lt;img src="https://i.ibb.co/wzCBCMp/pCassius.png" alt="pCassius" border="0"&gt;</t>
  </si>
  <si>
    <t>&lt;img src="https://i.ibb.co/NCZpVkr/pDiana.png" alt="pDiana" border="0"&gt;</t>
  </si>
  <si>
    <t>&lt;img src="https://i.ibb.co/tBXs6KG/pIzzy.png" alt="pIzzy" border="0"&gt;</t>
  </si>
  <si>
    <t>&lt;img src="https://i.ibb.co/c1t5TXs/p-Jack-Jack.png" alt="p-Jack-Jack" border="0"&gt;</t>
  </si>
  <si>
    <t>&lt;img src="https://i.ibb.co/mCgCkZ9/pJaimie.png" alt="pJaimie" border="0"&gt;</t>
  </si>
  <si>
    <t>&lt;img src="https://i.ibb.co/xJrBpFc/p-Justicar.png" alt="p-Justicar" border="0"&gt;</t>
  </si>
  <si>
    <t>&lt;img src="https://i.ibb.co/6HzBYPB/pKisha.png" alt="pKisha" border="0"&gt;</t>
  </si>
  <si>
    <t>&lt;img src="https://i.ibb.co/DCXpTpw/pLeah.png" alt="pLeah" border="0"&gt;</t>
  </si>
  <si>
    <t>&lt;img src="https://i.ibb.co/Kys8wnG/pMark.png" alt="pMark" border="0"&gt;</t>
  </si>
  <si>
    <t>&lt;img src="https://i.ibb.co/L5LSmTg/pNatasha.png" alt="pNatasha" border="0"&gt;</t>
  </si>
  <si>
    <t>&lt;img src="https://i.ibb.co/qks02Zx/pPhyx.png" alt="pPhyx" border="0"&gt;</t>
  </si>
  <si>
    <t>&lt;img src="https://i.ibb.co/xD86g2p/pSybbyl.png" alt="pSybbyl" border="0"&gt;</t>
  </si>
  <si>
    <t>&lt;img src="https://i.ibb.co/qnPdM3z/pTrandir.png" alt="pTrandir" border="0"&gt;</t>
  </si>
  <si>
    <t>&lt;img src="https://i.ibb.co/h9dV1rV/Diva.png" alt="Diva" border="0"&gt;</t>
  </si>
  <si>
    <t>&lt;img src="https://i.ibb.co/P4LHQ87/Greensleeves.png" alt="Greensleeves" border="0"&gt;</t>
  </si>
  <si>
    <t>&lt;img src="https://i.ibb.co/v4xb99J/Grom.png" alt="Grom" border="0"&gt;</t>
  </si>
  <si>
    <t>&lt;img src="https://i.ibb.co/5K2YDVX/Hobsbawm.png" alt="Hobsbawm" border="0"&gt;</t>
  </si>
  <si>
    <t>&lt;img src="https://i.ibb.co/0DChX11/Johan.png" alt="Johan" border="0"&gt;</t>
  </si>
  <si>
    <t>&lt;img src="https://i.ibb.co/44fkY8B/Kanga.png" alt="Kanga" border="0"&gt;</t>
  </si>
  <si>
    <t>&lt;img src="https://i.ibb.co/DrNVfJg/Maya.png" alt="Maya" border="0"&gt;</t>
  </si>
  <si>
    <t>&lt;img src="https://i.ibb.co/xXVPD8k/Scarlet.png" alt="Scarlet" border="0"&gt;</t>
  </si>
  <si>
    <t>&lt;img src="https://i.ibb.co/x63bghH/Seth.png" alt="Seth" border="0"&gt;</t>
  </si>
  <si>
    <t>&lt;img src="https://i.ibb.co/Ss57J4v/Spike.png" alt="Spike" border="0"&gt;</t>
  </si>
  <si>
    <t>&lt;img src="https://i.ibb.co/SfsZR2B/Wisp.png" alt="Wisp" border="0"&gt;</t>
  </si>
  <si>
    <t>&lt;img src="https://i.ibb.co/Tqgtd77/Zazu.png" alt="Zazu" border="0"&gt;</t>
  </si>
  <si>
    <t>&lt;img src="https://i.ibb.co/YN3bggy/Black-Newt.jpg" alt="Black-Newt" border="0"&gt;</t>
  </si>
  <si>
    <t>&lt;img src="https://i.ibb.co/QPr6jSL/Bob.jpg" alt="Bob" border="0"&gt;</t>
  </si>
  <si>
    <t>&lt;img src="https://i.ibb.co/gDbYQvf/Bowie.jpg" alt="Bowie" border="0"&gt;</t>
  </si>
  <si>
    <t>&lt;img src="https://i.ibb.co/0rvd3vY/Chooloo.jpg" alt="Chooloo" border="0"&gt;</t>
  </si>
  <si>
    <t>&lt;img src="https://i.ibb.co/TPvdPzj/Elysia.jpg" alt="Elysia" border="0"&gt;</t>
  </si>
  <si>
    <t>&lt;img src="https://i.ibb.co/XCX0zwP/Frowny-Faceless.jpg" alt="Frowny-Faceless" border="0"&gt;</t>
  </si>
  <si>
    <t>&lt;img src="https://i.ibb.co/mRbfbDq/Hitch.jpg" alt="Hitch" border="0"&gt;</t>
  </si>
  <si>
    <t>&lt;img src="https://i.ibb.co/B2jJsN9/King-of-Thieves.jpg" alt="King-of-Thieves" border="0"&gt;</t>
  </si>
  <si>
    <t>&lt;img src="https://i.ibb.co/BPv5s4s/Koba.jpg" alt="Koba" border="0"&gt;</t>
  </si>
  <si>
    <t>&lt;img src="https://i.ibb.co/dPtp12g/Lilith.jpg" alt="Lilith" border="0"&gt;</t>
  </si>
  <si>
    <t>&lt;img src="https://i.ibb.co/bzfrngR/Lord-Fang.jpg" alt="Lord-Fang" border="0"&gt;</t>
  </si>
  <si>
    <t>&lt;img src="https://i.ibb.co/6Z9mS6Q/Lydia.jpg" alt="Lydia" border="0"&gt;</t>
  </si>
  <si>
    <t>&lt;img src="https://i.ibb.co/nBsR8HN/Monkey-King.jpg" alt="Monkey-King" border="0"&gt;</t>
  </si>
  <si>
    <t>&lt;img src="https://i.ibb.co/HY7j6jq/Monkey-Queen.jpg" alt="Monkey-Queen" border="0"&gt;</t>
  </si>
  <si>
    <t>&lt;img src="https://i.ibb.co/mz26dHT/Montoya.jpg" alt="Montoya" border="0"&gt;</t>
  </si>
  <si>
    <t>&lt;img src="https://i.ibb.co/KDx8Xq9/Morgan.jpg" alt="Morgan" border="0"&gt;</t>
  </si>
  <si>
    <t>&lt;img src="https://i.ibb.co/8m6tZ9g/Pigsy.jpg" alt="Pigsy" border="0"&gt;</t>
  </si>
  <si>
    <t>&lt;img src="https://i.ibb.co/yVhHNN5/Pluck.jpg" alt="Pluck" border="0"&gt;</t>
  </si>
  <si>
    <t>&lt;img src="https://i.ibb.co/QPSh0BG/Prince-Aaron.jpg" alt="Prince-Aaron" border="0"&gt;</t>
  </si>
  <si>
    <t>&lt;img src="https://i.ibb.co/NWL68gp/Queen-of-Beggars.jpg" alt="Queen-of-Beggars" border="0"&gt;</t>
  </si>
  <si>
    <t>&lt;img src="https://i.ibb.co/h8TrCm4/Serious-Faceless.jpg" alt="Serious-Faceless" border="0"&gt;</t>
  </si>
  <si>
    <t>&lt;img src="https://i.ibb.co/XSxNGNV/Smiley-Faceless.jpg" alt="Smiley-Faceless" border="0"&gt;</t>
  </si>
  <si>
    <t>&lt;img src="https://i.ibb.co/Ypg10ST/Sonja.jpg" alt="Sonja" border="0"&gt;</t>
  </si>
  <si>
    <t>&lt;img src="https://i.ibb.co/zGsGT40/Sting.jpg" alt="Sting" border="0"&gt;</t>
  </si>
  <si>
    <t>&lt;img src="https://i.ibb.co/FDqYffD/Surprised-Faceless.jpg" alt="Surprised-Faceless" border="0"&gt;</t>
  </si>
  <si>
    <t>&lt;img src="https://i.ibb.co/d5L3qs0/Tomrick.jpg" alt="Tomrick" border="0"&gt;</t>
  </si>
  <si>
    <t>&lt;img src="https://i.ibb.co/0CcrmKg/Viktor.jpg" alt="Viktor" border="0"&gt;</t>
  </si>
  <si>
    <t>&lt;img src="https://i.ibb.co/F6ht503/Darryn.jpg" alt="Darryn" border="0"&gt;</t>
  </si>
  <si>
    <t>&lt;img src="https://i.ibb.co/p4bhzDq/Chaz.jpg" alt="Chaz" border="0"&gt;</t>
  </si>
  <si>
    <t>&lt;img src="https://i.ibb.co/tB69JWF/Bjor-of-Oros.png" alt="Bjor-of-Oros" border="0"&gt;</t>
  </si>
  <si>
    <t>&lt;img src="https://i.ibb.co/zQ12YbP/Cassius.png" alt="Cassius" border="0"&gt;</t>
  </si>
  <si>
    <t>&lt;img src="https://i.ibb.co/dQbwyDx/Diana.png" alt="Diana" border="0"&gt;</t>
  </si>
  <si>
    <t>&lt;img src="https://i.ibb.co/5GPDPpV/Izzy.png" alt="Izzy" border="0"&gt;</t>
  </si>
  <si>
    <t>&lt;img src="https://i.ibb.co/r2BcXv2/Jack-Jack.png" alt="Jack-Jack" border="0"&gt;</t>
  </si>
  <si>
    <t>&lt;img src="https://i.ibb.co/6yhfpZB/Jaimie.png" alt="Jaimie" border="0"&gt;</t>
  </si>
  <si>
    <t>&lt;img src="https://i.ibb.co/Pg5pFSQ/Kisha.png" alt="Kisha" border="0"&gt;</t>
  </si>
  <si>
    <t>&lt;img src="https://i.ibb.co/h8JkttS/Mark.png" alt="Mark" border="0"&gt;</t>
  </si>
  <si>
    <t>&lt;img src="https://i.ibb.co/mTvKXVb/Natasha.png" alt="Natasha" border="0"&gt;</t>
  </si>
  <si>
    <t>&lt;img src="https://i.ibb.co/xgqtsvD/Phyx.png" alt="Phyx" border="0"&gt;</t>
  </si>
  <si>
    <t>&lt;img src="https://i.ibb.co/cNp8cBn/Sybbyl.png" alt="Sybbyl" border="0"&gt;</t>
  </si>
  <si>
    <t>&lt;img src="https://i.ibb.co/hX5nvTD/Trandir.png" alt="Trandir" border="0"&gt;</t>
  </si>
  <si>
    <t>&lt;img src="https://i.ibb.co/0j9qFR9/Angle-Eyes.png" alt="Angle-Eyes" border="0"&gt;</t>
  </si>
  <si>
    <t>&lt;img src="https://i.ibb.co/2kV7QHT/Benjamin.png" alt="Benjamin" border="0"&gt;</t>
  </si>
  <si>
    <t>&lt;img src="https://i.ibb.co/BqXCdkt/Justicar.png" alt="Justicar" border="0"&gt;</t>
  </si>
  <si>
    <t>&lt;img src="https://i.ibb.co/QFSR79m/Leah.png" alt="Leah" border="0"&gt;</t>
  </si>
  <si>
    <t>&lt;img src="https://i.ibb.co/N7TSNNd/Aeric.png" alt="Aeric" border="0"&gt;</t>
  </si>
  <si>
    <t>&lt;img src="https://i.ibb.co/vHnvysD/Brenna.png" alt="Brenna" border="0"&gt;</t>
  </si>
  <si>
    <t>&lt;img src="https://i.ibb.co/9ttZJQQ/Farfalla.png" alt="Farfalla" border="0"&gt;</t>
  </si>
  <si>
    <t>&lt;img src="https://i.ibb.co/C8bxHmQ/Haldor.png" alt="Haldor" border="0"&gt;</t>
  </si>
  <si>
    <t>&lt;img src="https://i.ibb.co/ZMv6Fcs/Hassan.jpg" alt="Hassan" border="0"&gt;</t>
  </si>
  <si>
    <t>&lt;img src="https://i.ibb.co/RhynXSd/Leeroy.jpg" alt="Leeroy" border="0"&gt;</t>
  </si>
  <si>
    <t>&lt;img src="https://i.ibb.co/3zdP3q1/Mittens.png" alt="Mittens" border="0"&gt;</t>
  </si>
  <si>
    <t>&lt;img src="https://i.ibb.co/2NbsTLN/Nibbles.jpg" alt="Nibbles" border="0"&gt;</t>
  </si>
  <si>
    <t>&lt;img src="https://i.ibb.co/3ky5MKq/Tiaret.png" alt="Tiaret" border="0"&gt;</t>
  </si>
  <si>
    <t>&lt;img src="https://i.ibb.co/SRVVbVs/Yun.jpg" alt="Yun" border="0"&gt;</t>
  </si>
  <si>
    <t>&lt;img src="https://i.ibb.co/VW3jgZ6/Zahra.jpg" alt="Zahra" border="0"&gt;</t>
  </si>
  <si>
    <t>&lt;img src="https://i.ibb.co/SBjN605/Anvil.png" alt="Anvil" border="0"&gt;</t>
  </si>
  <si>
    <t>&lt;img src="https://i.ibb.co/ZNjD5SK/Crash.png" alt="Crash" border="0"&gt;</t>
  </si>
  <si>
    <t>&lt;img src="https://i.ibb.co/qp33zVv/Hilda.png" alt="Hilda" border="0"&gt;</t>
  </si>
  <si>
    <t>&lt;img src="https://i.ibb.co/DtNc3WG/Hoshi.png" alt="Hoshi" border="0"&gt;</t>
  </si>
  <si>
    <t>&lt;img src="https://i.ibb.co/xHcp6jB/Kuruk.png" alt="Kuruk" border="0"&gt;</t>
  </si>
  <si>
    <t>&lt;img src="https://i.ibb.co/xD47yPM/Mamba.png" alt="Mamba" border="0"&gt;</t>
  </si>
  <si>
    <t>&lt;img src="https://i.ibb.co/ySG4wnS/Nina.png" alt="Nina" border="0"&gt;</t>
  </si>
  <si>
    <t>&lt;img src="https://i.ibb.co/mS8KZ0C/Rosh.png" alt="Rosh" border="0"&gt;</t>
  </si>
  <si>
    <t>&lt;img src="https://i.ibb.co/FwW1dwF/Valma.png" alt="Valma" border="0"&gt;</t>
  </si>
  <si>
    <t>&lt;img src="https://i.ibb.co/Vv59Wbj/Viola.png" alt="Viola" border="0"&gt;</t>
  </si>
  <si>
    <t>&lt;img src="https://i.ibb.co/f2xDk8M/Yona.png" alt="Yona" border="0"&gt;</t>
  </si>
  <si>
    <t>&lt;img src="https://i.ibb.co/YbpndxW/Greenhood.png" alt="Greenhood" border="0"&gt;</t>
  </si>
  <si>
    <t>&lt;img src="https://i.ibb.co/fGF89NM/Oak.png" alt="Oak" border="0"&gt;</t>
  </si>
  <si>
    <t>Angels</t>
  </si>
  <si>
    <t>Inferno</t>
  </si>
  <si>
    <t>STT</t>
  </si>
  <si>
    <t>Game</t>
  </si>
  <si>
    <t>AQ</t>
  </si>
  <si>
    <t>Guildmaster</t>
  </si>
  <si>
    <t>Beyond</t>
  </si>
  <si>
    <t>&lt;img src="https://i.ibb.co/1JDTYnD/The-Wanderer.png" alt="The-Wanderer" border="0"&gt;</t>
  </si>
  <si>
    <t>Promo</t>
  </si>
  <si>
    <t>Pets</t>
  </si>
  <si>
    <t>Extra Inferno</t>
  </si>
  <si>
    <t>Extra AQ</t>
  </si>
  <si>
    <t>&lt;img src="https://i.ibb.co/yVD36w3/The-Heartless.jpg" alt="The-Heartless" border="0"&gt;</t>
  </si>
  <si>
    <t>&lt;img src="https://i.ibb.co/Mn9bsdT/The-Nameless.jpg" alt="The-Nameless" border="0"&gt;</t>
  </si>
  <si>
    <t>&lt;img src="https://i.ibb.co/V2LS7ZY/p-The-Nameless.png" alt="p-The-Nameless" border="0"&gt;</t>
  </si>
  <si>
    <t>&lt;img src="https://i.ibb.co/HdTCVNT/p-The-Heartless.png" alt="p-The-Heartless" border="0"&gt;</t>
  </si>
  <si>
    <t>&lt;img src="https://i.ibb.co/VH78H17/p-The-Wanderer.png" alt="p-The-Wanderer" border="0"&gt;</t>
  </si>
  <si>
    <t>&lt;img src="https://i.ibb.co/YTZp28D/p-Bjor-of-Oros.png" alt="p-Bjor-of-Oros" border="0"&gt;</t>
  </si>
  <si>
    <t>&lt;img src="https://i.ibb.co/gFgXKzj/Mc-Hammer.jpg" alt="Mc-Hammer" border="0"&gt;</t>
  </si>
  <si>
    <t>&lt;img src="https://i.ibb.co/vsSKyDv/p-Mc-Hammer.png" alt="p-Mc-Hammer" border="0"&gt;</t>
  </si>
  <si>
    <t xml:space="preserve">&lt;li&gt;&lt;a class="fancybox fancybox.ajax bioPages" rel="bios" href=""&gt;&lt;img width="210" height="210" </t>
  </si>
  <si>
    <r>
      <t>&lt;/</t>
    </r>
    <r>
      <rPr>
        <sz val="11"/>
        <color rgb="FF569CD6"/>
        <rFont val="Consolas"/>
        <family val="3"/>
      </rPr>
      <t>a</t>
    </r>
    <r>
      <rPr>
        <sz val="11"/>
        <color rgb="FF808080"/>
        <rFont val="Consolas"/>
        <family val="3"/>
      </rPr>
      <t>&gt;&lt;</t>
    </r>
    <r>
      <rPr>
        <sz val="11"/>
        <color rgb="FF569CD6"/>
        <rFont val="Consolas"/>
        <family val="3"/>
      </rPr>
      <t>span</t>
    </r>
    <r>
      <rPr>
        <sz val="11"/>
        <color rgb="FFD4D4D4"/>
        <rFont val="Consolas"/>
        <family val="3"/>
      </rPr>
      <t xml:space="preserve"> </t>
    </r>
    <r>
      <rPr>
        <sz val="11"/>
        <color rgb="FF9CDCFE"/>
        <rFont val="Consolas"/>
        <family val="3"/>
      </rPr>
      <t>class</t>
    </r>
    <r>
      <rPr>
        <sz val="11"/>
        <color rgb="FF808080"/>
        <rFont val="Consolas"/>
        <family val="3"/>
      </rPr>
      <t>=</t>
    </r>
    <r>
      <rPr>
        <sz val="11"/>
        <color rgb="FFCE9178"/>
        <rFont val="Consolas"/>
        <family val="3"/>
      </rPr>
      <t>"name"</t>
    </r>
    <r>
      <rPr>
        <sz val="11"/>
        <color rgb="FF808080"/>
        <rFont val="Consolas"/>
        <family val="3"/>
      </rPr>
      <t>&gt;</t>
    </r>
  </si>
  <si>
    <t>&lt;img src="https://i.ibb.co/gMtXtPt/p-Master-Pim.png" alt="p-Master-Pim" border="0"&gt;</t>
  </si>
  <si>
    <t>&lt;img src="https://i.ibb.co/vxs0rfD/pMercury.png" alt="pMercury" border="0"&gt;</t>
  </si>
  <si>
    <t>&lt;img src="https://i.ibb.co/mtJrqb6/pRaven.png" alt="pRaven" border="0"&gt;</t>
  </si>
  <si>
    <t>&lt;img src="https://i.ibb.co/mSLSRYt/pRivet.png" alt="pRivet" border="0"&gt;</t>
  </si>
  <si>
    <t>&lt;img src="https://i.ibb.co/z7PbWC2/pSarya.png" alt="pSarya" border="0"&gt;</t>
  </si>
  <si>
    <t>&lt;img src="https://i.ibb.co/42b8xP1/p-Sir-Bryce.png" alt="p-Sir-Bryce" border="0"&gt;</t>
  </si>
  <si>
    <t>&lt;img src="https://i.ibb.co/FmGk2bC/p-Thornwood.png" alt="p-Thornwood" border="0"&gt;</t>
  </si>
  <si>
    <t>&lt;img src="https://i.ibb.co/vBsbRkV/pTigris.png" alt="pTigris" border="0"&gt;</t>
  </si>
  <si>
    <t>&lt;img src="https://i.ibb.co/6chDSKg/pTyndall.png" alt="pTyndall" border="0"&gt;</t>
  </si>
  <si>
    <t>&lt;img src="https://i.ibb.co/Lk4zd9G/pWanda.png" alt="pWanda" border="0"&gt;</t>
  </si>
  <si>
    <t>&lt;img src="https://i.ibb.co/cxYt8Nj/pHellen.png" alt="pHellen" border="0"&gt;</t>
  </si>
  <si>
    <t>&lt;img src="https://i.ibb.co/FXnDD1J/pKragor.png" alt="pKragor" border="0"&gt;</t>
  </si>
  <si>
    <t>&lt;img src="https://i.ibb.co/rxknwTp/pTyrek.png" alt="pTyrek" border="0"&gt;</t>
  </si>
  <si>
    <t>&lt;img src="https://i.ibb.co/8Msh3mJ/p-Vexia-The-Witch.png" alt="p-Vexia-The-Witch" border="0"&gt;</t>
  </si>
  <si>
    <t>&lt;img src="https://i.ibb.co/PDnCB01/pTao.png" alt="pTao" border="0"&gt;</t>
  </si>
  <si>
    <t>&lt;img src="https://i.ibb.co/0nD3V2W/pMagu.png" alt="pMagu" border="0"&gt;</t>
  </si>
  <si>
    <t>&lt;img src="https://i.ibb.co/Br7pDH3/pLucas.png" alt="pLucas" border="0"&gt;</t>
  </si>
  <si>
    <t>&lt;img src="https://i.ibb.co/ynK2hWX/p-Lord-Tyron.png" alt="p-Lord-Tyron" border="0"&gt;</t>
  </si>
  <si>
    <t>&lt;img src="https://i.ibb.co/HFcZ9Ng/p-King-David-III.png" alt="p-King-David-III" border="0"&gt;</t>
  </si>
  <si>
    <t>&lt;img src="https://i.ibb.co/R05Phzy/pJulie.png" alt="pJulie" border="0"&gt;</t>
  </si>
  <si>
    <t>&lt;img src="https://i.ibb.co/TPd6gG2/pJohnny.png" alt="pJohnny" border="0"&gt;</t>
  </si>
  <si>
    <t>&lt;img src="https://i.ibb.co/3NTmw0d/pDris.png" alt="pDris" border="0"&gt;</t>
  </si>
  <si>
    <t>&lt;img src="https://i.ibb.co/wSmwm8w/pGabriel.png" alt="pGabriel" border="0"&gt;</t>
  </si>
  <si>
    <t>&lt;img src="https://i.ibb.co/wLw1ccj/pBritney.png" alt="pBritney" border="0"&gt;</t>
  </si>
  <si>
    <t>&lt;img src="https://i.ibb.co/TYWJ5Jf/pAnnika.png" alt="pAnnika" border="0"&gt;</t>
  </si>
  <si>
    <t>&lt;img src="https://i.ibb.co/qL6xMt9/p-Annabelle.png" alt="p-Annabelle" border="0"&gt;</t>
  </si>
  <si>
    <t>&lt;img src="https://i.ibb.co/gdRGC1P/current-Tab.jpg" alt="current-Tab" border="0"&gt;</t>
  </si>
  <si>
    <t>&lt;img src="https://i.ibb.co/YtDhCjB/green-BG.jpg" alt="green-BG" border="0"&gt;</t>
  </si>
  <si>
    <t>&lt;img src="https://i.ibb.co/6wPLrMd/Parchment-Bio.png" alt="Parchment-Bio" border="0"&gt;</t>
  </si>
  <si>
    <t>&lt;img src="https://i.ibb.co/X39ZpPq/Parchment-Quest.png" alt="Parchment-Quest" border="0"&gt;</t>
  </si>
  <si>
    <t>&lt;img src="https://i.ibb.co/h2M1Lrn/Rule-bot.png" alt="Rule-bot" border="0"&gt;</t>
  </si>
  <si>
    <t>&lt;img src="https://i.ibb.co/PMWhXxX/Rule-Encart-bot.png" alt="Rule-Encart-bot" border="0"&gt;</t>
  </si>
  <si>
    <t>&lt;img src="https://i.ibb.co/2PgSNNV/Rule-Encart-top.png" alt="Rule-Encart-top" border="0"&gt;</t>
  </si>
  <si>
    <t>&lt;img src="https://i.ibb.co/L15VdZR/Rule-Title.png" alt="Rule-Title" border="0"&gt;</t>
  </si>
  <si>
    <t>&lt;img src="https://i.ibb.co/8scnGRK/Rule-top.png" alt="Rule-top" border="0"&gt;</t>
  </si>
  <si>
    <t>&lt;img src="https://i.ibb.co/M1C9WQR/switch-Bio-H.png" alt="switch-Bio-H" border="0"&gt;</t>
  </si>
  <si>
    <t>&lt;img src="https://i.ibb.co/f8W2bsN/switch-Bio-M.png" alt="switch-Bio-M" border="0"&gt;</t>
  </si>
  <si>
    <t>&lt;img src="https://i.ibb.co/2N6YR3X/switch-Card-H.png" alt="switch-Card-H" border="0"&gt;</t>
  </si>
  <si>
    <t>&lt;img src="https://i.ibb.co/nbf981w/switch-Card-M.png" alt="switch-Card-M" border="0"&gt;</t>
  </si>
  <si>
    <t>&lt;img src="https://i.ibb.co/R0S2GbT/switch-Close-H.png" alt="switch-Close-H" border="0"&gt;</t>
  </si>
  <si>
    <t>&lt;img src="https://i.ibb.co/4tjNZKC/switch-Close-M.png" alt="switch-Close-M" border="0"&gt;</t>
  </si>
  <si>
    <t>&lt;img src="https://i.ibb.co/wJQwstY/switch-Mini-H.png" alt="switch-Mini-H" border="0"&gt;</t>
  </si>
  <si>
    <t>&lt;img src="https://i.ibb.co/p0ZMFfs/switch-Mini-M.png" alt="switch-Mini-M" border="0"&gt;</t>
  </si>
  <si>
    <t>https://i.ibb.co/M1C9WQR/switch-Bio-H.png</t>
  </si>
  <si>
    <t>https://i.ibb.co/gdRGC1P/current-Tab.jpg</t>
  </si>
  <si>
    <t>https://i.ibb.co/YtDhCjB/green-BG.jpg</t>
  </si>
  <si>
    <t>https://i.ibb.co/6wPLrMd/Parchment-Bio.png</t>
  </si>
  <si>
    <t>https://i.ibb.co/X39ZpPq/Parchment-Quest.png</t>
  </si>
  <si>
    <t>https://i.ibb.co/h2M1Lrn/Rule-bot.png</t>
  </si>
  <si>
    <t>https://i.ibb.co/PMWhXxX/Rule-Encart-bot.png</t>
  </si>
  <si>
    <t>https://i.ibb.co/2PgSNNV/Rule-Encart-top.png</t>
  </si>
  <si>
    <t>https://i.ibb.co/L15VdZR/Rule-Title.png</t>
  </si>
  <si>
    <t>https://i.ibb.co/8scnGRK/Rule-top.png</t>
  </si>
  <si>
    <t>https://i.ibb.co/f8W2bsN/switch-Bio-M.png</t>
  </si>
  <si>
    <t>https://i.ibb.co/2N6YR3X/switch-Card-H.png</t>
  </si>
  <si>
    <t>https://i.ibb.co/nbf981w/switch-Card-M.png</t>
  </si>
  <si>
    <t>https://i.ibb.co/R0S2GbT/switch-Close-H.png</t>
  </si>
  <si>
    <t>https://i.ibb.co/4tjNZKC/switch-Close-M.png</t>
  </si>
  <si>
    <t>https://i.ibb.co/wJQwstY/switch-Mini-H.png</t>
  </si>
  <si>
    <t>https://i.ibb.co/p0ZMFfs/switch-Mini-M.png</t>
  </si>
  <si>
    <t>Masmorra</t>
  </si>
  <si>
    <t>Arcadia Quest</t>
  </si>
  <si>
    <t>Grom</t>
  </si>
  <si>
    <t>Scarlet</t>
  </si>
  <si>
    <t>Greensleeves</t>
  </si>
  <si>
    <t>Johan</t>
  </si>
  <si>
    <t>Maya</t>
  </si>
  <si>
    <t>Seth</t>
  </si>
  <si>
    <t>Kanga</t>
  </si>
  <si>
    <t>Spike</t>
  </si>
  <si>
    <t>Diva</t>
  </si>
  <si>
    <t>Wisp</t>
  </si>
  <si>
    <t>Zazu</t>
  </si>
  <si>
    <t>Hobsbawm</t>
  </si>
  <si>
    <t>Arcadia Quest: Inferno</t>
  </si>
  <si>
    <t>Bjor</t>
  </si>
  <si>
    <t>Cassius</t>
  </si>
  <si>
    <t>Diana</t>
  </si>
  <si>
    <t>Izzy</t>
  </si>
  <si>
    <t>Jack Jack</t>
  </si>
  <si>
    <t>Jaimie</t>
  </si>
  <si>
    <t>Kisha</t>
  </si>
  <si>
    <t>Mark</t>
  </si>
  <si>
    <t>Natasha</t>
  </si>
  <si>
    <t>Phyx</t>
  </si>
  <si>
    <t>Sybbyl</t>
  </si>
  <si>
    <t>Trandir</t>
  </si>
  <si>
    <t>Arcadia Quest: Beyond the Grave</t>
  </si>
  <si>
    <t>Chaz</t>
  </si>
  <si>
    <t>Darryn</t>
  </si>
  <si>
    <t>Arcadia Quest: Pets</t>
  </si>
  <si>
    <t>Greenhood</t>
  </si>
  <si>
    <t>Oak</t>
  </si>
  <si>
    <t>Hero</t>
  </si>
  <si>
    <t>Def</t>
  </si>
  <si>
    <t>Life</t>
  </si>
  <si>
    <t>Total</t>
  </si>
  <si>
    <t>Ability</t>
  </si>
  <si>
    <t>Effect</t>
  </si>
  <si>
    <t>Version</t>
  </si>
  <si>
    <t>Tough as Nails</t>
  </si>
  <si>
    <t>Unstoppable force, meet the immovable object</t>
  </si>
  <si>
    <t>Arcadia quest</t>
  </si>
  <si>
    <t>Bow Mastery</t>
  </si>
  <si>
    <t>When attacking with a Bow attack card, each CRIT deals one additional hit.</t>
  </si>
  <si>
    <t>Berserk</t>
  </si>
  <si>
    <t>Roll +1 die in all rolls while wounded.</t>
  </si>
  <si>
    <t>Blessing</t>
  </si>
  <si>
    <t>If he uses a Magic attack card &amp; does not perform his Movement, you may activate another Allied Hero.</t>
  </si>
  <si>
    <t>Blade Throw</t>
  </si>
  <si>
    <t>May use Sword Attack cards as Ranged Attack cards (you still need Melee icons to hit).</t>
  </si>
  <si>
    <t>Self-Sacrifice</t>
  </si>
  <si>
    <t>May take a Wound instead of exhausting a card.</t>
  </si>
  <si>
    <t>Mana Mastery</t>
  </si>
  <si>
    <t>May exhaust each Magic attack card twice.</t>
  </si>
  <si>
    <t>Backstab</t>
  </si>
  <si>
    <t>Roll +1 die when attacking a flanked target (a target with at least one other Enemy Close to it).</t>
  </si>
  <si>
    <t>Piercing Magic</t>
  </si>
  <si>
    <t>When attacking with a Magic attack card, the target does not roll Defense dice.</t>
  </si>
  <si>
    <t>Vengeance</t>
  </si>
  <si>
    <t>Each CRIT on his Defense roll deals 1 Wound to the attacker.</t>
  </si>
  <si>
    <t>Stealth</t>
  </si>
  <si>
    <t>When moving, does not trigger Guard Reaction.</t>
  </si>
  <si>
    <t>Opportunist</t>
  </si>
  <si>
    <t>Does not exhaust an attack card when attacking a flanked target (a target with at least one other Enemy Close to it).</t>
  </si>
  <si>
    <t>Not the Face</t>
  </si>
  <si>
    <t>Rolls +2 dice on Melee attacks as long as he is not wounded.</t>
  </si>
  <si>
    <t>Beyond the Grave</t>
  </si>
  <si>
    <t>Bruiser</t>
  </si>
  <si>
    <t>Roll +1 die on attacks against targets that have no Wounds.</t>
  </si>
  <si>
    <t>Black Newt</t>
  </si>
  <si>
    <t>Scent of Blood</t>
  </si>
  <si>
    <t>Rolls +1 die in attack rolls against a wounded target.</t>
  </si>
  <si>
    <t>Bob</t>
  </si>
  <si>
    <t>Wiz Bang</t>
  </si>
  <si>
    <t>If he rolls any CRIT on a Magic attack, any living Hero of his Guild may be placed Close to the target.</t>
  </si>
  <si>
    <t>Bowie</t>
  </si>
  <si>
    <t>Hit and Run</t>
  </si>
  <si>
    <t>Right after attacking with a Bow attack card, he gets 2 extra Movement Points to use immediately.</t>
  </si>
  <si>
    <t>Chooloo</t>
  </si>
  <si>
    <t>Mind Assault</t>
  </si>
  <si>
    <t>May exhaust his Hero card to Daze one Enemy in Line of Sight.</t>
  </si>
  <si>
    <t>Elysia</t>
  </si>
  <si>
    <t>Petrifying Gaze</t>
  </si>
  <si>
    <t>For each CRIT she rolls on an attack, place 1 of her Guild tokens on the target's figure. Target lose 1 Movement Point per token. (Resting removes these tokens. No effect on Villains.)</t>
  </si>
  <si>
    <t>Frowny Faceless</t>
  </si>
  <si>
    <t>Tenacious Spell</t>
  </si>
  <si>
    <t>Does not exhaust a Magic attack card when attacking a wounded target.</t>
  </si>
  <si>
    <t>Hitch</t>
  </si>
  <si>
    <t>Braindrain</t>
  </si>
  <si>
    <t>While sharing a Space with a Hero, may attack with one of that Hero's unexhausted Attack cards (without exhausting it).</t>
  </si>
  <si>
    <t>King of Thieves</t>
  </si>
  <si>
    <t>Coveting</t>
  </si>
  <si>
    <t>Rolls +2 attack dice if his target has any Exploration tokens.</t>
  </si>
  <si>
    <t>Koba</t>
  </si>
  <si>
    <t>Teleport</t>
  </si>
  <si>
    <t>May exhaust her Hero card to place her figure Close to any Allied Hero.</t>
  </si>
  <si>
    <t>Lilith</t>
  </si>
  <si>
    <t>Blood Ritual</t>
  </si>
  <si>
    <t>For each Wound she deals with a Magic attack, she heals 1 of her Wounds.</t>
  </si>
  <si>
    <t>Lord Fang</t>
  </si>
  <si>
    <t>Beckoning</t>
  </si>
  <si>
    <t>May exhaust his Hero card to place a Hero in Line of Sight in a Space Close to him.</t>
  </si>
  <si>
    <t>Lydia</t>
  </si>
  <si>
    <t>Drainblade</t>
  </si>
  <si>
    <t>For each Wound she deals with a Sword, Axe or Lance attack, she heals 1 of her Wounds.</t>
  </si>
  <si>
    <t>Monkey King</t>
  </si>
  <si>
    <t>Trickster</t>
  </si>
  <si>
    <t>Each CRIT on his Defense roll scores an additional save. If he rolls any CRIT, may place his figure in a Close Space.</t>
  </si>
  <si>
    <t>Monkey Queen</t>
  </si>
  <si>
    <t>Monkey See Monkey Do</t>
  </si>
  <si>
    <t>At any point during her activation, she may copy the natural ability of a single Hero in Line of Sight for this turn.</t>
  </si>
  <si>
    <t>Montoya</t>
  </si>
  <si>
    <t>Swordmaster</t>
  </si>
  <si>
    <t>May exhaust his Hero card to add +2 dice to a Sword attack card.</t>
  </si>
  <si>
    <t>Morgan</t>
  </si>
  <si>
    <t>Mystic Aura</t>
  </si>
  <si>
    <t>[+1 Defense Die], [+1 Life] for each equipped Magic attack card.</t>
  </si>
  <si>
    <t>Pigsy</t>
  </si>
  <si>
    <t>Snack Break</t>
  </si>
  <si>
    <t>He may heal all of his Wounds whenever he Rests.</t>
  </si>
  <si>
    <t>Pluck</t>
  </si>
  <si>
    <t>Explosive Shot</t>
  </si>
  <si>
    <t>If he rolls any hits with a non-Magic Ranged attack, may move any figures in the target's Space up to 2 Spaces (this doesn't trigger Guard Reaction).</t>
  </si>
  <si>
    <t>Prince Aaron</t>
  </si>
  <si>
    <t>Mighty Presence</t>
  </si>
  <si>
    <t>All Enemies Close to him have -2 Defense against attacks made by him or his Allies.</t>
  </si>
  <si>
    <t>Queen of Beggars</t>
  </si>
  <si>
    <t>Trick or Treat</t>
  </si>
  <si>
    <t>If she ends her movement Close to an Enemy Hero, he must give her an Exploration token or take 1 Wound (limit 1 Hero per turn).</t>
  </si>
  <si>
    <t>Serious Faceless</t>
  </si>
  <si>
    <t>Haste Spell</t>
  </si>
  <si>
    <t>Right after attacking with a Magic attack card, he gets 2 extra Movement Points to use immediately.</t>
  </si>
  <si>
    <t>Smiley Faceless</t>
  </si>
  <si>
    <t>Swindling Spell</t>
  </si>
  <si>
    <t>[+1 Reroll] When attacking with a Magic attack card, he may use every Reroll in his Guild.</t>
  </si>
  <si>
    <t>Sonja</t>
  </si>
  <si>
    <t>Frenzy</t>
  </si>
  <si>
    <t>Rolls +1 die per Close Enemy on non-Magic Melee attack rolls.</t>
  </si>
  <si>
    <t>Sting</t>
  </si>
  <si>
    <t>Outcast</t>
  </si>
  <si>
    <t>Rolls +1 die when attacking Monsters.</t>
  </si>
  <si>
    <t>Surprised Faceless</t>
  </si>
  <si>
    <t>Banshee Spell</t>
  </si>
  <si>
    <t>If his Magic attack deals a Wound, the target is Dazed.</t>
  </si>
  <si>
    <t>The Heartless</t>
  </si>
  <si>
    <t>Sheer Heart Attack</t>
  </si>
  <si>
    <t>When attacking with a Sword attack card, the target does not roll Defense dice.</t>
  </si>
  <si>
    <t>The Nameless</t>
  </si>
  <si>
    <t>Mastermind</t>
  </si>
  <si>
    <t>If his Magic attack rolls any CRIT, another Allied Hero may activate and perform his Movement only.</t>
  </si>
  <si>
    <t>Tomrick</t>
  </si>
  <si>
    <t>Gambler's Luck</t>
  </si>
  <si>
    <t>After rolling a Magic Attack, he may exhaust his Hero card to change a single failed die to a CRIT.</t>
  </si>
  <si>
    <t>Viktor</t>
  </si>
  <si>
    <t>Hunter</t>
  </si>
  <si>
    <t>If his attack kills its target, he may activate another attack card this turn.</t>
  </si>
  <si>
    <t>Aeric</t>
  </si>
  <si>
    <t>Panda Resilience</t>
  </si>
  <si>
    <t>Rolls +2 dice on defense rolls against Ranged attacks.</t>
  </si>
  <si>
    <t>AQ box</t>
  </si>
  <si>
    <t>Brenna</t>
  </si>
  <si>
    <t>Lightning Strike</t>
  </si>
  <si>
    <t>Once per activation, she may take 1 Wound to deal 1 Wound to all Close Enemies.</t>
  </si>
  <si>
    <t>Farfalla</t>
  </si>
  <si>
    <t>Butterfly Effect</t>
  </si>
  <si>
    <t>When using one of her Attack cards, she may exhaust any Close Hero's Attack card instead.</t>
  </si>
  <si>
    <t>Haldor</t>
  </si>
  <si>
    <t>Body Count</t>
  </si>
  <si>
    <t>Rolls +1 die on all non-Magic melee attacks for each enemy hero he's killed this scenario.</t>
  </si>
  <si>
    <t>Hassan</t>
  </si>
  <si>
    <t>Charmed</t>
  </si>
  <si>
    <t>No Reroll can be used when attacking him or defending from his attack.</t>
  </si>
  <si>
    <t>Leeroy</t>
  </si>
  <si>
    <t>Lone Wolf</t>
  </si>
  <si>
    <t>Gets a +1 die bonus to all rolls as long as he has no Allies in Line of Sight.</t>
  </si>
  <si>
    <t>McHammer</t>
  </si>
  <si>
    <t>Scuffle</t>
  </si>
  <si>
    <t>For each CRIT he rolls on a non-Magic Melee attack, he may deal a Wound to any other Close Enemy.</t>
  </si>
  <si>
    <t>Mittens</t>
  </si>
  <si>
    <t>Kitty Claws</t>
  </si>
  <si>
    <t>Deals 1 Wound to any Enemy that leaves a Space Close to him (limit 1 Wound per Enemy per turn).</t>
  </si>
  <si>
    <t>Nibbles</t>
  </si>
  <si>
    <t>Devour</t>
  </si>
  <si>
    <t>Whenever he kills an Enemy, he heals all of his own Wounds.</t>
  </si>
  <si>
    <t>Tiaret</t>
  </si>
  <si>
    <t>Savage Throw</t>
  </si>
  <si>
    <t>May use Lance and Exotic attack cards as Ranged attack cards (you still need Melee icons to hit).</t>
  </si>
  <si>
    <t>Yun</t>
  </si>
  <si>
    <t>Relentless</t>
  </si>
  <si>
    <t>If he rolls any CRIT on a Defense roll, he may unexhaust one of his cards.</t>
  </si>
  <si>
    <t>Zahra</t>
  </si>
  <si>
    <t>Acrobat</t>
  </si>
  <si>
    <t>During Movement, moving into a Space occupied by a Hero does not cost her a Movement Point.</t>
  </si>
  <si>
    <t>Bjor of Oros</t>
  </si>
  <si>
    <t>Hard as a Rock</t>
  </si>
  <si>
    <t>Foe on a Stick</t>
  </si>
  <si>
    <t>When attacking with a Lance or Exotic attack card, the target does not roll Defense dice.</t>
  </si>
  <si>
    <t>Volley</t>
  </si>
  <si>
    <t>When attacking a Close Enemy with a Bow or Thrown Weapon, may target one extra Close Enemy per CRIT rolled.</t>
  </si>
  <si>
    <t>Monster Brew</t>
  </si>
  <si>
    <t>When he kills a Monster, place its figure on his Hero card. He may use it like a Healing or Refreshing Potion (returning it to the box).</t>
  </si>
  <si>
    <t>Jack-Jack</t>
  </si>
  <si>
    <t>Trolling</t>
  </si>
  <si>
    <t>If his attack rolls any Hits, you may switch one of the target's Upgrade cards with another from their Guild (before rolling Defense).</t>
  </si>
  <si>
    <t>Shield Bash</t>
  </si>
  <si>
    <t>May exhaust her Hero card to Move a Close Character up to 2 Spaces away (this Move doesn't trigger Guard Reaction).</t>
  </si>
  <si>
    <t>Lucky Shot</t>
  </si>
  <si>
    <t>[+1 Reroll] for every equipped non-Magic Ranged attack card.</t>
  </si>
  <si>
    <t>Brothers in Arms</t>
  </si>
  <si>
    <t>When attacking, does not exhaust a non-Magic Melee attack card while Close to an Ally.</t>
  </si>
  <si>
    <t>Merciless</t>
  </si>
  <si>
    <t>When attacking a flanked target (a target with at least one different Enemy Close to it) the attack deals 1 extra Wound.</t>
  </si>
  <si>
    <t>Secret of the Blade</t>
  </si>
  <si>
    <t>When attacking with a Sword attack card, each CRIT deals one additional Hit.</t>
  </si>
  <si>
    <t>Dark Magic</t>
  </si>
  <si>
    <t>When using a Magic attack, she may take 1 Death Curse to roll +1 die (keep the Death Curse with the highest value).</t>
  </si>
  <si>
    <t>Collateral Magic</t>
  </si>
  <si>
    <t>When using a Magic attack, may exhaust his Hero card to target an additional Enemy Close to the target.</t>
  </si>
  <si>
    <t>Angel Eyes</t>
  </si>
  <si>
    <t>Celestial Song</t>
  </si>
  <si>
    <t>For each CRIT she rolls on an attack, you may unexhaust one card from an Ally.</t>
  </si>
  <si>
    <t>Angel (Inferno)</t>
  </si>
  <si>
    <t>Benjamin</t>
  </si>
  <si>
    <t>Inspiration</t>
  </si>
  <si>
    <t>Any Allied Hero in Line of Sight of Benjamin gets +1 die to all rolls.</t>
  </si>
  <si>
    <t>Justicar</t>
  </si>
  <si>
    <t>Redeemer</t>
  </si>
  <si>
    <t>For each Wound he deals, you may remove 1 Death Token, or 1 Damnation from an Ally.</t>
  </si>
  <si>
    <t>Leah</t>
  </si>
  <si>
    <t>Commander</t>
  </si>
  <si>
    <t>At any point during her activation, Close Allies may Move 1 Space. (This Move doesn't trigger Guard Reaction. Maximum 1 Move per Ally per turn.)</t>
  </si>
  <si>
    <t>The Wanderer</t>
  </si>
  <si>
    <t>Healing Hands</t>
  </si>
  <si>
    <t>For each Wound he deals, you may heal one Wound from an Ally.</t>
  </si>
  <si>
    <t>The Fallen Angel</t>
  </si>
  <si>
    <t>Wings of Fire</t>
  </si>
  <si>
    <t>He has +1 Movement Point to use every activation.</t>
  </si>
  <si>
    <t>Sneaky</t>
  </si>
  <si>
    <t>Does not trigger Guard Reaction from flanked Monsters (a Monster with at least one other Enemy Close to it).</t>
  </si>
  <si>
    <t>Evergreen</t>
  </si>
  <si>
    <t>For each Outdoor Space that Oak leaves, he heals 1 Wound.</t>
  </si>
  <si>
    <t>Annabelle</t>
  </si>
  <si>
    <t>Monster Hunter</t>
  </si>
  <si>
    <t>When attacking Monsters, each CRIT deals one additional Hit.</t>
  </si>
  <si>
    <t>Hell of a box</t>
  </si>
  <si>
    <t>Annika</t>
  </si>
  <si>
    <t>Spell Master</t>
  </si>
  <si>
    <t>May exhaust her Hero card to add +2 dice to a Magic Attack card.</t>
  </si>
  <si>
    <t>Britney</t>
  </si>
  <si>
    <t>Spear of Destiny</t>
  </si>
  <si>
    <t>When attacking with a Lance or Exotic attack card, each CRIT deals one additional Hit.</t>
  </si>
  <si>
    <t>Dris</t>
  </si>
  <si>
    <t>Zen Archer</t>
  </si>
  <si>
    <t>When rolling for an attack with a Bow Attack card, she Hits on Melee icons instead of Ranged icons.</t>
  </si>
  <si>
    <t>Gabriel</t>
  </si>
  <si>
    <t>Blink Magic</t>
  </si>
  <si>
    <t>If his Magic attack kills its target, he may place any living Allied Hero on the Space where the Target died.</t>
  </si>
  <si>
    <t>Hellen</t>
  </si>
  <si>
    <t>Jinx</t>
  </si>
  <si>
    <t>If her Magic Attack rolls any CRIT against a Hero, the target draws a Death Curse (keep the card with the highest value).</t>
  </si>
  <si>
    <t>Johnny</t>
  </si>
  <si>
    <t>Blinding Shield</t>
  </si>
  <si>
    <t>When attacking this Hero, CRITs don't grant extra dice.</t>
  </si>
  <si>
    <t>Julie</t>
  </si>
  <si>
    <t>Life Crystal</t>
  </si>
  <si>
    <t>If she rolls any CRIT on a Defense roll, she may fully Heal any Character in Line of Sight.</t>
  </si>
  <si>
    <t>King David III</t>
  </si>
  <si>
    <t>Rallying</t>
  </si>
  <si>
    <t>If he ends his activation in the same Space as an Allied Hero and doesn't use an Attack card, you may activate that Allied Hero.</t>
  </si>
  <si>
    <t>Kragor</t>
  </si>
  <si>
    <t>Magic Touch</t>
  </si>
  <si>
    <t>When attacking with a Magic Attack card, he rolls +1 die against Close targets.</t>
  </si>
  <si>
    <t>Lord Tyron</t>
  </si>
  <si>
    <t>Connected Strikes</t>
  </si>
  <si>
    <t>When attacking with a non-Magic Melee Attack card, he rolls +1 die for each other exhausted Attack card he has.</t>
  </si>
  <si>
    <t>Lucas</t>
  </si>
  <si>
    <t>Man on a Mission</t>
  </si>
  <si>
    <t>He rolls +2 dice per Quest that his Guild has accomplished.</t>
  </si>
  <si>
    <t>Magu</t>
  </si>
  <si>
    <t>Magic Friendship</t>
  </si>
  <si>
    <t>Exhaust her Hero card to unexhaust one Upgrade card, heal one Wound and remove one Death Curse from an Ally.</t>
  </si>
  <si>
    <t>Master Pim</t>
  </si>
  <si>
    <t>Umbrella Protection</t>
  </si>
  <si>
    <t>Monsters roll -1 die when attacking him.</t>
  </si>
  <si>
    <t>Mercury</t>
  </si>
  <si>
    <t>Fly By Night</t>
  </si>
  <si>
    <t>May exhaust her Hero card to gain 2 extra Movement Points for use this turn.</t>
  </si>
  <si>
    <t>Papa Ruk</t>
  </si>
  <si>
    <t>Bad Juju</t>
  </si>
  <si>
    <t>Exhaust his Hero card to place his Guild token on an Enemy Hero in LOS. That Hero rolls -1 die per token on all rolls. Tokens are removed when Papa Ruk dies.</t>
  </si>
  <si>
    <t>Raven</t>
  </si>
  <si>
    <t>Last Man Standing</t>
  </si>
  <si>
    <t>He gets a +2 dice bonus to all rolls per Dead Ally.</t>
  </si>
  <si>
    <t>Rivet</t>
  </si>
  <si>
    <t>Automated Response</t>
  </si>
  <si>
    <t>When an Enemy Close to him is attacked by an Ally, the Enemy suffers 2 additional Wounds.</t>
  </si>
  <si>
    <t>Sarya</t>
  </si>
  <si>
    <t>Hell of a Deal</t>
  </si>
  <si>
    <t>Her Attack rolls get +1 die for each Exploration token in her possession.</t>
  </si>
  <si>
    <t>Sir Bryce</t>
  </si>
  <si>
    <t>Ironclad</t>
  </si>
  <si>
    <t>Ignores one Wound he would take from every attack.</t>
  </si>
  <si>
    <t>Tao</t>
  </si>
  <si>
    <t>Iron Fist</t>
  </si>
  <si>
    <t>Instead of using an Attack card, may exhaust his Hero card to perform a Melee attack, rolling as many dice as he has Life left.</t>
  </si>
  <si>
    <t>Thornwood</t>
  </si>
  <si>
    <t>Eternal Sap</t>
  </si>
  <si>
    <t>Heals one Wound for each CRIT on his Defense roll before applying any Wounds from the current attack.</t>
  </si>
  <si>
    <t>Tigris</t>
  </si>
  <si>
    <t>Phalanx</t>
  </si>
  <si>
    <t>Rolls +1 die per Close Enemy on non-Magic Melee attacks and Defense rolls.</t>
  </si>
  <si>
    <t>Tyndall</t>
  </si>
  <si>
    <t>Spitefall</t>
  </si>
  <si>
    <t>Once per activation, she may take 1 Wound to deal 2 Wounds to an Enemy in Line of Sight.</t>
  </si>
  <si>
    <t>Tyrek</t>
  </si>
  <si>
    <t>Hero's Bane</t>
  </si>
  <si>
    <t>Rolls +1 die on Attack and Defense against Heroes.</t>
  </si>
  <si>
    <t>Vexia</t>
  </si>
  <si>
    <t>Crazy Pet Lady</t>
  </si>
  <si>
    <t>She gains +2 Life and +2 Rerolls for each Allied Pet Close to her.</t>
  </si>
  <si>
    <t>Wanda</t>
  </si>
  <si>
    <t>Snappy Comeback</t>
  </si>
  <si>
    <t>Whenever she Resurrects, you may activate her at the end of the turn.</t>
  </si>
  <si>
    <t>Anvil</t>
  </si>
  <si>
    <t>Weaponsmith</t>
  </si>
  <si>
    <t>He may place the coins he gains from killing Enemies on non-Magic Attack cards of his Guild. These cards roll +1 die. (Limit 1 coin per card.)</t>
  </si>
  <si>
    <t>AQ inferno box</t>
  </si>
  <si>
    <t>Valma</t>
  </si>
  <si>
    <t>Blood Rage</t>
  </si>
  <si>
    <t>When attacking with a non-Magic Melee Attack card, she may take a Wound to roll +2 dice.</t>
  </si>
  <si>
    <t>Hilda</t>
  </si>
  <si>
    <t>Granny's Broth</t>
  </si>
  <si>
    <t>May exhaust her Hero card to fully heal one Hero in Line of Sight.</t>
  </si>
  <si>
    <t>Crash</t>
  </si>
  <si>
    <t>Weak Spot</t>
  </si>
  <si>
    <t>Whenever he kills a Minion of any type, he Overkills it.</t>
  </si>
  <si>
    <t>Hoshi</t>
  </si>
  <si>
    <t>Twin Blades</t>
  </si>
  <si>
    <t>May exhaust each Sword Attack card twice.</t>
  </si>
  <si>
    <t>Viola</t>
  </si>
  <si>
    <t>Sucker Punch</t>
  </si>
  <si>
    <t>When attacking a flanked target (a target with at least one other Enemy Close to it) with a non-Magic Melee attack, the target does not roll Defense dice.</t>
  </si>
  <si>
    <t>Kuruk</t>
  </si>
  <si>
    <t>Dancing Arrows</t>
  </si>
  <si>
    <t>When attacking with a Bow Attack card, may exhaust his Hero Card to roll the attack again from scratch.</t>
  </si>
  <si>
    <t>Yona</t>
  </si>
  <si>
    <t>Life Bringer</t>
  </si>
  <si>
    <t>Exhaust her Hero card to immediately Ressurect one Ally, fully unexhausted.</t>
  </si>
  <si>
    <t>Nina</t>
  </si>
  <si>
    <t>Bullseye</t>
  </si>
  <si>
    <t>If she doesn't use all her Movement Points this turn, she rolls +1 die on a Bow or Thrown Weapon Attack card.</t>
  </si>
  <si>
    <t>Mamba</t>
  </si>
  <si>
    <t>Constrictor</t>
  </si>
  <si>
    <t>If she ends her Movement Close to any Enemy Heroes, she may exhaust one card on each of them.</t>
  </si>
  <si>
    <t>Rosh</t>
  </si>
  <si>
    <t>Regrowth</t>
  </si>
  <si>
    <t>May Resurrect fully unexhausted at the beginning of your turn, with no need to Rest.</t>
  </si>
  <si>
    <t>Algus</t>
  </si>
  <si>
    <t>Secret Fire</t>
  </si>
  <si>
    <t>Instead of using an attack card, may exhaust his Hero card to perform a Ranged attack, rolling as many dice as Wounds he has.</t>
  </si>
  <si>
    <t>Call of the Wild</t>
  </si>
  <si>
    <t>Exhaust his Hero card to activate a Minor Minion in Line of Sight, performing its movement and/or attack against any enemy Hero.</t>
  </si>
  <si>
    <t>Jay</t>
  </si>
  <si>
    <t>Strike One</t>
  </si>
  <si>
    <t>If his attack doesn't deal any Wounds, he may activate another attack card this turn.</t>
  </si>
  <si>
    <t>Mika</t>
  </si>
  <si>
    <t>Disarm</t>
  </si>
  <si>
    <t>May exhaust one card from an Enemy Hero when she enters their Space.</t>
  </si>
  <si>
    <t>Valerie</t>
  </si>
  <si>
    <t>Hammer of Justice</t>
  </si>
  <si>
    <t>If her attack kills its target, you may heal one Wound from her and her Allies.</t>
  </si>
  <si>
    <t>Damian</t>
  </si>
  <si>
    <t>Daze of Wonder</t>
  </si>
  <si>
    <t>If he's attacked and doesn't suffer any Wounds, the attacker is Dazed.</t>
  </si>
  <si>
    <t>Adventures Set</t>
  </si>
  <si>
    <t>Lang Lang</t>
  </si>
  <si>
    <t>Bamboo Strike</t>
  </si>
  <si>
    <t>If his Melee attack rolls any CRIT, he may perform a free 3 dice Melee Attack against the same target after fully resolving the attack.</t>
  </si>
  <si>
    <t>Luna</t>
  </si>
  <si>
    <t>Mystic Path</t>
  </si>
  <si>
    <t>If her Defense rolls any CRIT, she may teleport to a Space Close to any Character in Line of Sight.</t>
  </si>
  <si>
    <t>Neffar</t>
  </si>
  <si>
    <t>Go for the eyes!</t>
  </si>
  <si>
    <t>Exhaust his Hero card to deal 1 Wound and exhaust 1 Attack card on a Hero in Line of Sight.</t>
  </si>
  <si>
    <t>Stump</t>
  </si>
  <si>
    <t>Hold Fast</t>
  </si>
  <si>
    <t>After rolling Defense, may exhaust his Hero card to roll +3 Defense dice.</t>
  </si>
  <si>
    <t>Azure</t>
  </si>
  <si>
    <t>Shadowform</t>
  </si>
  <si>
    <t>Rolls +1 Defense die for each unused Movement Point.</t>
  </si>
  <si>
    <t>Dungoneer</t>
  </si>
  <si>
    <t>Baruk</t>
  </si>
  <si>
    <t>Pillaging</t>
  </si>
  <si>
    <t>Gains 1 additional coin when he kills an Enemy Hero.</t>
  </si>
  <si>
    <t>Blossom</t>
  </si>
  <si>
    <t>Headshot</t>
  </si>
  <si>
    <t>When attacking with a Bow or Thrown Weapon attack card, the target does not roll Defense dice.</t>
  </si>
  <si>
    <t>Hyldir</t>
  </si>
  <si>
    <t>Heavy Metal</t>
  </si>
  <si>
    <t>May exhaust each Hammer and Axe attack card twice.</t>
  </si>
  <si>
    <t>Lotus</t>
  </si>
  <si>
    <t>Pacifying Song</t>
  </si>
  <si>
    <t>May exhaust her Hero card to cancel all Guard or Payback Reactions she triggers on this turn.</t>
  </si>
  <si>
    <t>Luke the Lucky</t>
  </si>
  <si>
    <t>Beginner's Luck</t>
  </si>
  <si>
    <t>[+2 Rerolls]</t>
  </si>
  <si>
    <t>Makumba</t>
  </si>
  <si>
    <t>Spellbind</t>
  </si>
  <si>
    <t>If her Magic Attack rolls any CRIT, she may move one Hero in Line of Sight 1 Space.</t>
  </si>
  <si>
    <t>Prince Grenouille</t>
  </si>
  <si>
    <t>Leapfrog</t>
  </si>
  <si>
    <t>Exhaust his Hero card to move him up to 2 Spaces, ignoring blocking Enemies and Guard Reactions.</t>
  </si>
  <si>
    <t>Quan</t>
  </si>
  <si>
    <t>Inner Strength</t>
  </si>
  <si>
    <t>May exhaust his Hero card to unexhaust two of his Upgrade cards.</t>
  </si>
  <si>
    <t>Raffi</t>
  </si>
  <si>
    <t>Ambush</t>
  </si>
  <si>
    <t>Gains +2 Rerolls when attacking a flanked target (a target with at least one other Enemy Close to it).</t>
  </si>
  <si>
    <t>Thereon</t>
  </si>
  <si>
    <t>Heals 1 Wound from Allies when he enters their Space (limit 1 Ally per turn).</t>
  </si>
  <si>
    <t>Toghor</t>
  </si>
  <si>
    <t>Double Dragon</t>
  </si>
  <si>
    <t>Tosh</t>
  </si>
  <si>
    <t>Headbutt</t>
  </si>
  <si>
    <t>After a Melee attack, he may take 1 Wound to deal 1 extra Wound to his target.</t>
  </si>
  <si>
    <t>Travis</t>
  </si>
  <si>
    <t>All Shook Up</t>
  </si>
  <si>
    <t>May exhaust his Hero card to Daze one Close Enemy.</t>
  </si>
  <si>
    <t>Zsa Zsa</t>
  </si>
  <si>
    <t>Bastet's Curse</t>
  </si>
  <si>
    <t>If her Magic Attack deals any Wounds, place her Guild token on the target's Hero card, who loses their Natural Ability (Resting removes this token).</t>
  </si>
  <si>
    <t>Promotion</t>
  </si>
  <si>
    <t>Princess Pearl</t>
  </si>
  <si>
    <t>Glimpse of Hope</t>
  </si>
  <si>
    <t>Masmorra box</t>
  </si>
  <si>
    <t>Colette</t>
  </si>
  <si>
    <t>Follow Up</t>
  </si>
  <si>
    <t>When attacking with a Hammer or Exotic Weapon, may target an additional Enemy Close to her.</t>
  </si>
  <si>
    <t>Riders</t>
  </si>
  <si>
    <t>Gaston</t>
  </si>
  <si>
    <t>Double Feature</t>
  </si>
  <si>
    <t>After attacking with a Melee Attack card, may exhaust his Hero card to perform a new attack this turn.</t>
  </si>
  <si>
    <t>Name</t>
  </si>
  <si>
    <t>Bumble, the Panda</t>
  </si>
  <si>
    <t>Hug Attack</t>
  </si>
  <si>
    <t>Enemy Heroes have to take 1 Wound to attack Close Owners.</t>
  </si>
  <si>
    <t>Padfeet, the Wolfie</t>
  </si>
  <si>
    <t>Howl</t>
  </si>
  <si>
    <t>Close Enemies roll -1 die when attacking Owners.</t>
  </si>
  <si>
    <t>Puff, the Dragon</t>
  </si>
  <si>
    <t>Fire Breath</t>
  </si>
  <si>
    <t>When an Owner attacks an Enemy Close to Puff, each (*) deals an additional Hit.</t>
  </si>
  <si>
    <t>Rawr, the Lion</t>
  </si>
  <si>
    <t>Roar</t>
  </si>
  <si>
    <t>Close Owners roll +1 die on attacks.</t>
  </si>
  <si>
    <t>Moonpie, the Pony</t>
  </si>
  <si>
    <t>Aura of Friendship</t>
  </si>
  <si>
    <t>Close Heroes must exhaust an extra attack card to attack Owners.</t>
  </si>
  <si>
    <t>Tickles, the Ferret</t>
  </si>
  <si>
    <t>Tickle</t>
  </si>
  <si>
    <t>Close Enemies have -2 Rerolls against Owners.</t>
  </si>
  <si>
    <t>Miau, the Kitten</t>
  </si>
  <si>
    <t>Lucky</t>
  </si>
  <si>
    <t>Close Owners get:+2 reroll.</t>
  </si>
  <si>
    <t>Newton, the Chameleon</t>
  </si>
  <si>
    <t>Blend In</t>
  </si>
  <si>
    <t>Owners leaving Newton's Space don't trigger Guard Reaction.</t>
  </si>
  <si>
    <t>Tallon, the Dino</t>
  </si>
  <si>
    <t>Rake</t>
  </si>
  <si>
    <t>When an Owner inflicts any Wounds to an Enemy Close to Talon, add an extra Wound.</t>
  </si>
  <si>
    <t>Sheldon, the Turtle</t>
  </si>
  <si>
    <t>Shield</t>
  </si>
  <si>
    <t>Close Owners get: +2 Defence dice.</t>
  </si>
  <si>
    <t>Barnaby, the Monkey</t>
  </si>
  <si>
    <t>Fling Poop</t>
  </si>
  <si>
    <t>Close Enemies roll -2 Defense dice against Owners.</t>
  </si>
  <si>
    <t>Ace, the Dog</t>
  </si>
  <si>
    <t>Fetch</t>
  </si>
  <si>
    <t>Whenever Ace moves, he may move 1 Exploration Token in his Space along with him.</t>
  </si>
  <si>
    <t>Cerby, the Helldog</t>
  </si>
  <si>
    <t>Sic 'em!</t>
  </si>
  <si>
    <t>When an Owner attacks an Enemey in Cerby's Space, the attack may target an additional Enemy Close to it.</t>
  </si>
  <si>
    <t>Nixon, the Badger</t>
  </si>
  <si>
    <t>Burrow</t>
  </si>
  <si>
    <t>Each (*) that Close Owners roll on Defense score an additional Save</t>
  </si>
  <si>
    <t>Jamon, the Boar</t>
  </si>
  <si>
    <t>When ending his movement he may move target character to adjacent space</t>
  </si>
  <si>
    <t>Cookie, the Fluffy Kitty</t>
  </si>
  <si>
    <t>Enemies need to spend an extra movement point to move away from Cookie</t>
  </si>
  <si>
    <t>Neville, the Toad</t>
  </si>
  <si>
    <t>Close Owners, may steal an exploration token from target enemy</t>
  </si>
  <si>
    <t>Bones, the Skelebone</t>
  </si>
  <si>
    <t>Deathbound</t>
  </si>
  <si>
    <t>Bones may take Wounds that Close Owners would have taken, Wounds cannot exceed his Life.</t>
  </si>
  <si>
    <t>Gadget, the Critter</t>
  </si>
  <si>
    <t>Hold the Door!</t>
  </si>
  <si>
    <t>Close Enemy Heroes can't use Portals or open Doors.</t>
  </si>
  <si>
    <t>Willhelm, the Goat</t>
  </si>
  <si>
    <t>Exhaust Willhelm to Daze one close enemy.</t>
  </si>
  <si>
    <t>Joey, the Kangaroo</t>
  </si>
  <si>
    <t>Close Owners, may use attack card equipped on Joey.</t>
  </si>
  <si>
    <t>Dawn, the Phoenix</t>
  </si>
  <si>
    <t>Close Owners, if killed can resurrect if you sacrifice Dawn.</t>
  </si>
  <si>
    <t>Biru, the Mascot</t>
  </si>
  <si>
    <t>Biru!</t>
  </si>
  <si>
    <t>Entering and leaving Biru's Space costs no Movement Points to Owners.</t>
  </si>
  <si>
    <t>Scrag, the Mascot</t>
  </si>
  <si>
    <t>I Hate Pets!</t>
  </si>
  <si>
    <t>When Scrag ends his Movement, he deals 1 Wound to 1 Close Enemy Pet.</t>
  </si>
  <si>
    <t>Owlbunny, the Mutated</t>
  </si>
  <si>
    <t>Call of Nature</t>
  </si>
  <si>
    <t>Wheven he Moves, may Move 1 Pet in his Space along with him.</t>
  </si>
  <si>
    <t>Kitsune</t>
  </si>
  <si>
    <t>Miyamoto Usagi</t>
  </si>
  <si>
    <t>Murakami Gennosuke</t>
  </si>
  <si>
    <t>Usagi Yojimbo</t>
  </si>
  <si>
    <t>Bounty Hunter</t>
  </si>
  <si>
    <t>At the start of the game, choose and place any 1 Guild token above this card. Roll +1 die against that Guild (or Monsters if you chose your Guild)</t>
  </si>
  <si>
    <t>Ronin</t>
  </si>
  <si>
    <t>[+3 Rerolls] When attacking with a Sword attack card</t>
  </si>
  <si>
    <t>Pick Pocket</t>
  </si>
  <si>
    <t>When Kitsune kills an enemy Hero, she gains 2 additional coins per Quest that the targeted Hero's Guild has accomplished</t>
  </si>
  <si>
    <t>&lt;img src="https://i.ibb.co/nrpSS5L/p-Lord-Fang.png" alt="p-Lord-Fang" border="0"&gt;</t>
  </si>
  <si>
    <t>&lt;img src="https://i.ibb.co/MprCqmZ/Blossom.png" alt="Blossom" border="0"&gt;</t>
  </si>
  <si>
    <t>&lt;img src="https://i.ibb.co/LZVYBwJ/Baruk.png" alt="Baruk" border="0"&gt;</t>
  </si>
  <si>
    <t>&lt;img src="https://i.ibb.co/LvChQWf/Azure.png" alt="Azure" border="0"&gt;</t>
  </si>
  <si>
    <t>&lt;img src="https://i.ibb.co/N7XNSFs/Algus.png" alt="Algus" border="0"&gt;</t>
  </si>
  <si>
    <t>&lt;img src="https://i.ibb.co/4NVfpf3/p-Papa-Ruk.png" alt="p-Papa-Ruk" border="0"&gt;</t>
  </si>
  <si>
    <t>&lt;img src="https://i.ibb.co/4PVjPNq/Zsa-Zsa.png" alt="Zsa-Zsa" border="0"&gt;</t>
  </si>
  <si>
    <t>&lt;img src="https://i.ibb.co/19jyj7g/Valerie.png" alt="Valerie" border="0"&gt;</t>
  </si>
  <si>
    <t>&lt;img src="https://i.ibb.co/X2j7kB0/Travis.png" alt="Travis" border="0"&gt;</t>
  </si>
  <si>
    <t>&lt;img src="https://i.ibb.co/qRcBbvD/Tosh.png" alt="Tosh" border="0"&gt;</t>
  </si>
  <si>
    <t>&lt;img src="https://i.ibb.co/VT98FHd/Toghor.png" alt="Toghor" border="0"&gt;</t>
  </si>
  <si>
    <t>&lt;img src="https://i.ibb.co/gjrq3Qy/Thereon.png" alt="Thereon" border="0"&gt;</t>
  </si>
  <si>
    <t>&lt;img src="https://i.ibb.co/Ksqzhwd/Stump.png" alt="Stump" border="0"&gt;</t>
  </si>
  <si>
    <t>&lt;img src="https://i.ibb.co/mSzz4Kr/Raffi.png" alt="Raffi" border="0"&gt;</t>
  </si>
  <si>
    <t>&lt;img src="https://i.ibb.co/bgg7J6m/Quan.png" alt="Quan" border="0"&gt;</t>
  </si>
  <si>
    <t>&lt;img src="https://i.ibb.co/68Xw4fm/Prince-Grenouille.png" alt="Prince-Grenouille" border="0"&gt;</t>
  </si>
  <si>
    <t>&lt;img src="https://i.ibb.co/QfvnxNH/Neffar.png" alt="Neffar" border="0"&gt;</t>
  </si>
  <si>
    <t>&lt;img src="https://i.ibb.co/c37Cf1j/Mika.png" alt="Mika" border="0"&gt;</t>
  </si>
  <si>
    <t>&lt;img src="https://i.ibb.co/stM2jm4/Makumba.png" alt="Makumba" border="0"&gt;</t>
  </si>
  <si>
    <t>&lt;img src="https://i.ibb.co/bRz8bVD/Luna.png" alt="Luna" border="0"&gt;</t>
  </si>
  <si>
    <t>&lt;img src="https://i.ibb.co/ccD77rm/Luke-the-lucky.png" alt="Luke-the-lucky" border="0"&gt;</t>
  </si>
  <si>
    <t>&lt;img src="https://i.ibb.co/56Vv60G/Lotus.png" alt="Lotus" border="0"&gt;</t>
  </si>
  <si>
    <t>&lt;img src="https://i.ibb.co/CnFvGQ8/Lang-Lang.png" alt="Lang-Lang" border="0"&gt;</t>
  </si>
  <si>
    <t>&lt;img src="https://i.ibb.co/1fLRxWF/Jay.png" alt="Jay" border="0"&gt;</t>
  </si>
  <si>
    <t>&lt;img src="https://i.ibb.co/BtzKKz6/Hyldir.png" alt="Hyldir" border="0"&gt;</t>
  </si>
  <si>
    <t>&lt;img src="https://i.ibb.co/6nwv36h/Greybark.png" alt="Greybark" border="0"&gt;</t>
  </si>
  <si>
    <t>&lt;img src="https://i.ibb.co/0XBQYhs/Damian.png" alt="Damian" border="0"&gt;</t>
  </si>
  <si>
    <t>Greybark</t>
  </si>
  <si>
    <t>https://i.ibb.co/JdDyq42/header5.jpg</t>
  </si>
  <si>
    <t>https://i.ibb.co/cFGg6jB/header4.jpg</t>
  </si>
  <si>
    <t>https://i.ibb.co/2ZCkyCk/header3.jpg</t>
  </si>
  <si>
    <t>https://i.ibb.co/vhbLMbP/header2.jpg</t>
  </si>
  <si>
    <t>https://i.ibb.co/Vgvgd84/header1.jpg</t>
  </si>
  <si>
    <t>&lt;img src="https://i.ibb.co/Kr1L8Pq/p-The-Fallen-Angel.png" alt="p-The-Fallen-Angel" border="0"&gt;</t>
  </si>
  <si>
    <r>
      <t>&lt;/</t>
    </r>
    <r>
      <rPr>
        <sz val="11"/>
        <color rgb="FF569CD6"/>
        <rFont val="Consolas"/>
        <family val="3"/>
      </rPr>
      <t>a</t>
    </r>
    <r>
      <rPr>
        <sz val="11"/>
        <color rgb="FF808080"/>
        <rFont val="Consolas"/>
        <family val="3"/>
      </rPr>
      <t>&gt;&lt;</t>
    </r>
    <r>
      <rPr>
        <sz val="11"/>
        <color rgb="FF569CD6"/>
        <rFont val="Consolas"/>
        <family val="3"/>
      </rPr>
      <t>span</t>
    </r>
    <r>
      <rPr>
        <sz val="11"/>
        <color rgb="FFD4D4D4"/>
        <rFont val="Consolas"/>
        <family val="3"/>
      </rPr>
      <t xml:space="preserve"> </t>
    </r>
    <r>
      <rPr>
        <sz val="11"/>
        <color rgb="FF9CDCFE"/>
        <rFont val="Consolas"/>
        <family val="3"/>
      </rPr>
      <t>class</t>
    </r>
    <r>
      <rPr>
        <sz val="11"/>
        <color rgb="FF808080"/>
        <rFont val="Consolas"/>
        <family val="3"/>
      </rPr>
      <t>=</t>
    </r>
    <r>
      <rPr>
        <sz val="11"/>
        <color rgb="FFCE9178"/>
        <rFont val="Consolas"/>
        <family val="3"/>
      </rPr>
      <t>"big name"</t>
    </r>
    <r>
      <rPr>
        <sz val="11"/>
        <color rgb="FF808080"/>
        <rFont val="Consolas"/>
        <family val="3"/>
      </rPr>
      <t>&gt;</t>
    </r>
  </si>
  <si>
    <t>Pet</t>
  </si>
  <si>
    <t>Pet pack</t>
  </si>
  <si>
    <t>&lt;img src="https://i.ibb.co/xXKCGjt/pAce.png" alt="pAce" border="0"&gt;</t>
  </si>
  <si>
    <t>&lt;img src="https://i.ibb.co/s3wcwDY/pBumble.png" alt="pBumble" border="0"&gt;</t>
  </si>
  <si>
    <t>&lt;img src="https://i.ibb.co/sPNNR8Z/pMiau.png" alt="pMiau" border="0"&gt;</t>
  </si>
  <si>
    <t>&lt;img src="https://i.ibb.co/hHpwQMK/pMoonpie.png" alt="pMoonpie" border="0"&gt;</t>
  </si>
  <si>
    <t>&lt;img src="https://i.ibb.co/CmL0GdR/pNewton.png" alt="pNewton" border="0"&gt;</t>
  </si>
  <si>
    <t>&lt;img src="https://i.ibb.co/0yJF60J/pPadfeet.png" alt="pPadfeet" border="0"&gt;</t>
  </si>
  <si>
    <t>&lt;img src="https://i.ibb.co/n88pHDR/pPuff.png" alt="pPuff" border="0"&gt;</t>
  </si>
  <si>
    <t>&lt;img src="https://i.ibb.co/g7KktG6/pRawr.png" alt="pRawr" border="0"&gt;</t>
  </si>
  <si>
    <t>&lt;img src="https://i.ibb.co/nscSpV9/pSheldon.png" alt="pSheldon" border="0"&gt;</t>
  </si>
  <si>
    <t>&lt;img src="https://i.ibb.co/D425Yjw/pTallon.png" alt="pTallon" border="0"&gt;</t>
  </si>
  <si>
    <t>&lt;img src="https://i.ibb.co/zPbk0SL/pTickles.png" alt="pTickles" border="0"&gt;</t>
  </si>
  <si>
    <t>&lt;img src="https://i.ibb.co/Gtw99JW/pBiru.png" alt="pBiru" border="0"&gt;</t>
  </si>
  <si>
    <t>&lt;img src="https://i.ibb.co/k0gz5Qd/pBones.png" alt="pBones" border="0"&gt;</t>
  </si>
  <si>
    <t>&lt;img src="https://i.ibb.co/F6btBSw/pGadget.png" alt="pGadget" border="0"&gt;</t>
  </si>
  <si>
    <t>&lt;img src="https://i.ibb.co/qDLGM3B/pNixon.png" alt="pNixon" border="0"&gt;</t>
  </si>
  <si>
    <t>&lt;img src="https://i.ibb.co/gwFzHkj/pScrag.png" alt="pScrag" border="0"&gt;</t>
  </si>
  <si>
    <t>&lt;img src="https://i.ibb.co/FzW5rLd/pCerby.png" alt="pCerby" border="0"&gt;</t>
  </si>
  <si>
    <t>&lt;img src="https://i.ibb.co/Zd1JJPv/pCookie.png" alt="pCookie" border="0"&gt;</t>
  </si>
  <si>
    <t>&lt;img src="https://i.ibb.co/c8zPJB2/pDawn.png" alt="pDawn" border="0"&gt;</t>
  </si>
  <si>
    <t>&lt;img src="https://i.ibb.co/cYNXwDv/pJamon.png" alt="pJamon" border="0"&gt;</t>
  </si>
  <si>
    <t>&lt;img src="https://i.ibb.co/M6jvZwp/pJoey.png" alt="pJoey" border="0"&gt;</t>
  </si>
  <si>
    <t>&lt;img src="https://i.ibb.co/mczT0Kp/pNeville.png" alt="pNeville" border="0"&gt;</t>
  </si>
  <si>
    <t>&lt;img src="https://i.ibb.co/8xmGh4N/pWihelm.png" alt="pWihelm" border="0"&gt;</t>
  </si>
  <si>
    <t>&lt;img src="https://i.ibb.co/XxCFBNK/pHaldor.png" alt="pHaldor" border="0"&gt;</t>
  </si>
  <si>
    <t>&lt;img src="https://i.ibb.co/ys66JTr/pAeric.png" alt="pAeric" border="0"&gt;</t>
  </si>
  <si>
    <t>&lt;img src="https://i.ibb.co/HYRnLQP/pBrenna.png" alt="pBrenna" border="0"&gt;</t>
  </si>
  <si>
    <t>&lt;img src="https://i.ibb.co/3WsFRj5/p-Farfalla.png" alt="p-Farfalla" border="0"&gt;</t>
  </si>
  <si>
    <t>&lt;img src="https://i.ibb.co/6wQRjZ5/pTiaret.png" alt="pTiaret" border="0"&gt;</t>
  </si>
  <si>
    <t>&lt;img src="https://i.ibb.co/K9YVq65/pMittens.png" alt="pMittens" border="0"&gt;</t>
  </si>
  <si>
    <t>&lt;img src="https://i.ibb.co/bzxZMQJ/pOak.png" alt="pOak" border="0"&gt;</t>
  </si>
  <si>
    <t>&lt;img src="https://i.ibb.co/4J915Nf/p-Greenhood.png" alt="p-Greenhood" border="0"&gt;</t>
  </si>
  <si>
    <t>&lt;img src="https://i.ibb.co/rF893kd/pAnvil.png" alt="pAnvil" border="0"&gt;</t>
  </si>
  <si>
    <t>&lt;img src="https://i.ibb.co/1XsTKZc/pCrash.png" alt="pCrash" border="0"&gt;</t>
  </si>
  <si>
    <t>&lt;img src="https://i.ibb.co/tHtpjBb/pHilda.png" alt="pHilda" border="0"&gt;</t>
  </si>
  <si>
    <t>&lt;img src="https://i.ibb.co/cCW1f9K/pHoshi.png" alt="pHoshi" border="0"&gt;</t>
  </si>
  <si>
    <t>&lt;img src="https://i.ibb.co/VpQFKY3/pKuruk.png" alt="pKuruk" border="0"&gt;</t>
  </si>
  <si>
    <t>&lt;img src="https://i.ibb.co/F53YPGt/pMamba.png" alt="pMamba" border="0"&gt;</t>
  </si>
  <si>
    <t>&lt;img src="https://i.ibb.co/VHK3WcL/pNina.png" alt="pNina" border="0"&gt;</t>
  </si>
  <si>
    <t>&lt;img src="https://i.ibb.co/v4K4rHg/pRosh.png" alt="pRosh" border="0"&gt;</t>
  </si>
  <si>
    <t>&lt;img src="https://i.ibb.co/rx3GHgS/pValma.png" alt="pValma" border="0"&gt;</t>
  </si>
  <si>
    <t>&lt;img src="https://i.ibb.co/mSpbw83/pViola.png" alt="pViola" border="0"&gt;</t>
  </si>
  <si>
    <t>&lt;img src="https://i.ibb.co/55VBzVP/pYona.png" alt="pYona" border="0"&gt;</t>
  </si>
  <si>
    <t>&lt;img src="https://i.ibb.co/hmyjqjD/pKitsune.png" alt="pKitsune" border="0"&gt;</t>
  </si>
  <si>
    <t>&lt;img src="https://i.ibb.co/w0THPKN/pGaston.png" alt="pGaston" border="0"&gt;</t>
  </si>
  <si>
    <t>&lt;img src="https://i.ibb.co/KxGr6Rn/pColette.png" alt="pColette" border="0"&gt;</t>
  </si>
  <si>
    <t>2017 GenCon</t>
  </si>
  <si>
    <t>2015 Dice Tower KS</t>
  </si>
  <si>
    <t>https://i.ibb.co/RHYgBSB/mini-H-Scarlet.png</t>
  </si>
  <si>
    <t>https://i.ibb.co/jg7NC9M/mini-H-Maya.png</t>
  </si>
  <si>
    <t>https://i.ibb.co/xjr4Syr/mini-H-Kanga.png</t>
  </si>
  <si>
    <t>https://i.ibb.co/dg4FpKm/mini-H-Johan.png</t>
  </si>
  <si>
    <t>https://i.ibb.co/0C9xWgd/mini-H-Hobsbawm.png</t>
  </si>
  <si>
    <t>https://i.ibb.co/N1QbwqZ/mini-H-Grom.png</t>
  </si>
  <si>
    <t>https://i.ibb.co/4dvxjz2/mini-H-Greensleeves.png</t>
  </si>
  <si>
    <t>https://i.ibb.co/k9YC5KF/mini-H-Diva.png</t>
  </si>
  <si>
    <t>https://i.ibb.co/yQx3HMB/mini-H-Chaz.png</t>
  </si>
  <si>
    <t>https://i.ibb.co/KmSvSPN/fZazu.jpg</t>
  </si>
  <si>
    <t>https://i.ibb.co/FBpFV0x/fZahra.jpg</t>
  </si>
  <si>
    <t>https://i.ibb.co/q5yF78g/fYun.jpg</t>
  </si>
  <si>
    <t>https://i.ibb.co/sRVRxJ5/fWisp.jpg</t>
  </si>
  <si>
    <t>https://i.ibb.co/vj87Bc0/fViktor.jpg</t>
  </si>
  <si>
    <t>https://i.ibb.co/58vj3VL/fTomrick.jpg</t>
  </si>
  <si>
    <t>https://i.ibb.co/dsv5M0k/f-Surprised-Faceless.jpg</t>
  </si>
  <si>
    <t>https://i.ibb.co/9vPMZ86/fSting.jpg</t>
  </si>
  <si>
    <t>https://i.ibb.co/CPhxjxH/fSpike.jpg</t>
  </si>
  <si>
    <t>https://i.ibb.co/0D3b1Wh/fSonja.jpg</t>
  </si>
  <si>
    <t>https://i.ibb.co/rFWnGyg/f-Smiley-Faceless.jpg</t>
  </si>
  <si>
    <t>https://i.ibb.co/61X7KRG/fSeth.jpg</t>
  </si>
  <si>
    <t>https://i.ibb.co/YDCFMZM/f-Serious-Faceless.jpg</t>
  </si>
  <si>
    <t>https://i.ibb.co/71Z4mnG/fScarlet.jpg</t>
  </si>
  <si>
    <t>https://i.ibb.co/41NZkDq/f-Queen-of-Beggars.jpg</t>
  </si>
  <si>
    <t>https://i.ibb.co/xD2kWkk/f-Prince-Aaron.jpg</t>
  </si>
  <si>
    <t>https://i.ibb.co/3487FJH/fPluck.jpg</t>
  </si>
  <si>
    <t>https://i.ibb.co/34b4pQy/fPigsy.jpg</t>
  </si>
  <si>
    <t>https://i.ibb.co/YpBD7Pq/fNibbles.jpg</t>
  </si>
  <si>
    <t>https://i.ibb.co/VNxzYfd/f-Nameless.jpg</t>
  </si>
  <si>
    <t>https://i.ibb.co/xYFSMpc/fMorgan.jpg</t>
  </si>
  <si>
    <t>https://i.ibb.co/syxKtFk/fMontoya.jpg</t>
  </si>
  <si>
    <t>https://i.ibb.co/R2sQqgJ/f-Monkey-Queen.jpg</t>
  </si>
  <si>
    <t>https://i.ibb.co/FhmKxzc/f-Monkey-King.jpg</t>
  </si>
  <si>
    <t>https://i.ibb.co/BKbWpjC/f-Mc-Hammer.jpg</t>
  </si>
  <si>
    <t>https://i.ibb.co/dpRDTwq/fMaya.jpg</t>
  </si>
  <si>
    <t>https://i.ibb.co/644F73W/fLydia.jpg</t>
  </si>
  <si>
    <t>https://i.ibb.co/MBwzZKS/f-Lord-Fang.jpg</t>
  </si>
  <si>
    <t>https://i.ibb.co/dMcSKcd/fLilith.jpg</t>
  </si>
  <si>
    <t>https://i.ibb.co/Gc9sDh4/fLeeroy.jpg</t>
  </si>
  <si>
    <t>https://i.ibb.co/JFvVTkD/fKoba.jpg</t>
  </si>
  <si>
    <t>https://i.ibb.co/cY2wGG9/f-King-of-Thieves.jpg</t>
  </si>
  <si>
    <t>https://i.ibb.co/Z1S2fBS/fKanga.jpg</t>
  </si>
  <si>
    <t>https://i.ibb.co/HnkSgyh/fJohan.jpg</t>
  </si>
  <si>
    <t>https://i.ibb.co/rM5dQPV/f-Hobsbawm.jpg</t>
  </si>
  <si>
    <t>https://i.ibb.co/bJtvCTc/fHitch.jpg</t>
  </si>
  <si>
    <t>https://i.ibb.co/rdyx02g/f-Heartless.jpg</t>
  </si>
  <si>
    <t>https://i.ibb.co/PhKsLZT/fHassan.jpg</t>
  </si>
  <si>
    <t>https://i.ibb.co/MCv0bg5/fGrom.jpg</t>
  </si>
  <si>
    <t>https://i.ibb.co/9ZRyjgg/f-Greensleeves.jpg</t>
  </si>
  <si>
    <t>https://i.ibb.co/pzJq9fD/f-Frowny-Faceless.jpg</t>
  </si>
  <si>
    <t>https://i.ibb.co/5r2NDQk/fElysia.jpg</t>
  </si>
  <si>
    <t>https://i.ibb.co/TWDMQnL/fDiva.jpg</t>
  </si>
  <si>
    <t>https://i.ibb.co/m0ThDPN/fDarryn.jpg</t>
  </si>
  <si>
    <t>https://i.ibb.co/tpc7wv6/fChooloo.jpg</t>
  </si>
  <si>
    <t>https://i.ibb.co/mNjKKzx/fChaz.jpg</t>
  </si>
  <si>
    <t>https://i.ibb.co/hDY7DKC/fBowie.jpg</t>
  </si>
  <si>
    <t>https://i.ibb.co/7RctmHb/fBob.jpg</t>
  </si>
  <si>
    <t>https://i.ibb.co/1RppPzd/f-Black-Newt.jpg</t>
  </si>
  <si>
    <t>php/</t>
  </si>
  <si>
    <t>&lt;li&gt;&lt;a class="fancybox fancybox.ajax bioPages" rel="bios" href="</t>
  </si>
  <si>
    <t xml:space="preserve">"&gt;&lt;img width="210" height="210" </t>
  </si>
  <si>
    <t>.php</t>
  </si>
  <si>
    <t>&lt;img src="https://i.ibb.co/HrZh6Wd/p-Murakami-Gennosuke.png" alt="p-Murakami-Gennosuke" border="0"&gt;</t>
  </si>
  <si>
    <t>&lt;img src="https://i.ibb.co/R7dgmvS/p-Miyamoto-Usagi.png" alt="p-Miyamoto-Usagi" border="0"&gt;</t>
  </si>
  <si>
    <t>1 Header</t>
  </si>
  <si>
    <t>Surprised-Faceless</t>
  </si>
  <si>
    <t>Smiley-Faceless</t>
  </si>
  <si>
    <t>Serious-Faceless</t>
  </si>
  <si>
    <t>Queen-of-Beggars</t>
  </si>
  <si>
    <t>Prince-Aaron</t>
  </si>
  <si>
    <t>Nameless</t>
  </si>
  <si>
    <t>Monkey-Queen</t>
  </si>
  <si>
    <t>Monkey-King</t>
  </si>
  <si>
    <t>Lord-Fang</t>
  </si>
  <si>
    <t>King-of-Thieves</t>
  </si>
  <si>
    <t>Heartless</t>
  </si>
  <si>
    <t>Frowny-Faceless</t>
  </si>
  <si>
    <t>Black-Newt</t>
  </si>
  <si>
    <t>Link</t>
  </si>
  <si>
    <t>Char</t>
  </si>
  <si>
    <t>&lt;img src="https://i.ibb.co/HT6th4j/mini-H-Seth.png" alt="mini-H-Seth" border="0"&gt;</t>
  </si>
  <si>
    <t>&lt;img src="https://i.ibb.co/Cwh9KDK/mini-H-Spike.png" alt="mini-H-Spike" border="0"&gt;</t>
  </si>
  <si>
    <t>&lt;img src="https://i.ibb.co/Hp3Y00W/mini-H-Wisp.png" alt="mini-H-Wisp" border="0"&gt;</t>
  </si>
  <si>
    <t>&lt;img src="https://i.ibb.co/c11Wj4B/mini-H-Zazu.png" alt="mini-H-Zazu" border="0"&gt;</t>
  </si>
  <si>
    <t>https://i.ibb.co/Hp3Y00W/mini-H-Wisp.png</t>
  </si>
  <si>
    <t>https://i.ibb.co/c11Wj4B/mini-H-Zazu.png</t>
  </si>
  <si>
    <t>https://i.ibb.co/HT6th4j/mini-H-Seth.png</t>
  </si>
  <si>
    <t>https://i.ibb.co/Cwh9KDK/mini-H-Spike.png</t>
  </si>
  <si>
    <t>&lt;img src="https://i.ibb.co/Bqntvt3/mini-H-Darryn.png" alt="mini-H-Darryn" border="0"&gt;</t>
  </si>
  <si>
    <t>https://i.ibb.co/Bqntvt3/mini-H-Darryn.png</t>
  </si>
  <si>
    <t>https://i.ibb.co/sC08V6T/mini-H-Black-Newt.png</t>
  </si>
  <si>
    <t>https://i.ibb.co/0VW0nMQ/mini-H-Bob.png</t>
  </si>
  <si>
    <t>https://i.ibb.co/174h7Xm/mini-H-Bowie.png</t>
  </si>
  <si>
    <t>https://i.ibb.co/58NW1T3/mini-H-Hitch.png</t>
  </si>
  <si>
    <t>https://i.ibb.co/xYy2W8s/mini-H-King-of-Thieves.png</t>
  </si>
  <si>
    <t>https://i.ibb.co/3NB7QP4/mini-H-Koba.png</t>
  </si>
  <si>
    <t>https://i.ibb.co/X5SbHfL/mini-H-Lilith.png</t>
  </si>
  <si>
    <t>https://i.ibb.co/8DyYCK6/mini-H-Lydia.png</t>
  </si>
  <si>
    <t>https://i.ibb.co/Xb6cDM6/mini-H-Montoya.png</t>
  </si>
  <si>
    <t>https://i.ibb.co/j51W6pk/mini-H-Morgan.png</t>
  </si>
  <si>
    <t>https://i.ibb.co/7YtL13p/mini-H-Pluck.png</t>
  </si>
  <si>
    <t>https://i.ibb.co/fF5vd9N/mini-H-Prince-Aaron.png</t>
  </si>
  <si>
    <t>https://i.ibb.co/VjFGGwL/mini-H-Sonja.png</t>
  </si>
  <si>
    <t>https://i.ibb.co/qYb3Qxj/mini-H-Sting.png</t>
  </si>
  <si>
    <t>https://i.ibb.co/82Zwgs2/mini-H-Viktor.png</t>
  </si>
  <si>
    <t>&lt;img src="https://i.ibb.co/sC08V6T/mini-H-Black-Newt.png" alt="mini-H-Black-Newt" border="0"&gt;</t>
  </si>
  <si>
    <t>&lt;img src="https://i.ibb.co/0VW0nMQ/mini-H-Bob.png" alt="mini-H-Bob" border="0"&gt;</t>
  </si>
  <si>
    <t>&lt;img src="https://i.ibb.co/174h7Xm/mini-H-Bowie.png" alt="mini-H-Bowie" border="0"&gt;</t>
  </si>
  <si>
    <t>&lt;img src="https://i.ibb.co/58NW1T3/mini-H-Hitch.png" alt="mini-H-Hitch" border="0"&gt;</t>
  </si>
  <si>
    <t>&lt;img src="https://i.ibb.co/xYy2W8s/mini-H-King-of-Thieves.png" alt="mini-H-King-of-Thieves" border="0"&gt;</t>
  </si>
  <si>
    <t>&lt;img src="https://i.ibb.co/3NB7QP4/mini-H-Koba.png" alt="mini-H-Koba" border="0"&gt;</t>
  </si>
  <si>
    <t>&lt;img src="https://i.ibb.co/X5SbHfL/mini-H-Lilith.png" alt="mini-H-Lilith" border="0"&gt;</t>
  </si>
  <si>
    <t>&lt;img src="https://i.ibb.co/8DyYCK6/mini-H-Lydia.png" alt="mini-H-Lydia" border="0"&gt;</t>
  </si>
  <si>
    <t>&lt;img src="https://i.ibb.co/Xb6cDM6/mini-H-Montoya.png" alt="mini-H-Montoya" border="0"&gt;</t>
  </si>
  <si>
    <t>&lt;img src="https://i.ibb.co/j51W6pk/mini-H-Morgan.png" alt="mini-H-Morgan" border="0"&gt;</t>
  </si>
  <si>
    <t>&lt;img src="https://i.ibb.co/7YtL13p/mini-H-Pluck.png" alt="mini-H-Pluck" border="0"&gt;</t>
  </si>
  <si>
    <t>&lt;img src="https://i.ibb.co/fF5vd9N/mini-H-Prince-Aaron.png" alt="mini-H-Prince-Aaron" border="0"&gt;</t>
  </si>
  <si>
    <t>&lt;img src="https://i.ibb.co/VjFGGwL/mini-H-Sonja.png" alt="mini-H-Sonja" border="0"&gt;</t>
  </si>
  <si>
    <t>&lt;img src="https://i.ibb.co/qYb3Qxj/mini-H-Sting.png" alt="mini-H-Sting" border="0"&gt;</t>
  </si>
  <si>
    <t>&lt;img src="https://i.ibb.co/82Zwgs2/mini-H-Viktor.png" alt="mini-H-Viktor" border="0"&gt;</t>
  </si>
  <si>
    <t>&lt;img src="</t>
  </si>
  <si>
    <t>&lt;img src="https://i.ibb.co/68MYfdk/mini-H-Lord-Fang.png" alt="mini-H-Lord-Fang" border="0"&gt;</t>
  </si>
  <si>
    <t>https://i.ibb.co/68MYfdk/mini-H-Lord-Fang.png</t>
  </si>
  <si>
    <t>" width="950" height="800" /&gt;</t>
  </si>
  <si>
    <t>&lt;img src="https://i.ibb.co/1MkgnVb/mini-H-Chooloo.png" alt="mini-H-Chooloo" border="0"&gt;</t>
  </si>
  <si>
    <t>https://i.ibb.co/1MkgnVb/mini-H-Chooloo.png</t>
  </si>
  <si>
    <t>https://i.ibb.co/wMx47K9/mini-H-Pigsy.png</t>
  </si>
  <si>
    <t>&lt;img src="https://i.ibb.co/wMx47K9/mini-H-Pigsy.png" alt="mini-H-Pigsy" border="0"&gt;</t>
  </si>
  <si>
    <t>&lt;img src="https://i.ibb.co/XpWBqFs/mini-H-Elysia.png" alt="mini-H-Elysia" border="0"&gt;</t>
  </si>
  <si>
    <t>https://i.ibb.co/XpWBqFs/mini-H-Elysia.png</t>
  </si>
  <si>
    <t>https://i.ibb.co/hZ9gJky/mini-H-Smiley-Faceless.png</t>
  </si>
  <si>
    <t>https://i.ibb.co/H4njQj4/mini-H-Surprised-Faceless.png</t>
  </si>
  <si>
    <t>https://i.ibb.co/3sR5kHX/mini-H-The-Heartless.png</t>
  </si>
  <si>
    <t>https://i.ibb.co/YkJyvD9/mini-H-The-Nameless.png</t>
  </si>
  <si>
    <t>https://i.ibb.co/cFcvdZB/mini-H-Serious-Faceless.png</t>
  </si>
  <si>
    <t>https://i.ibb.co/9Nks6qK/mini-H-Frowny-Faceless.png</t>
  </si>
  <si>
    <t>&lt;img src="https://i.ibb.co/hZ9gJky/mini-H-Smiley-Faceless.png" alt="mini-H-Smiley-Faceless" border="0"&gt;</t>
  </si>
  <si>
    <t>&lt;img src="https://i.ibb.co/H4njQj4/mini-H-Surprised-Faceless.png" alt="mini-H-Surprised-Faceless" border="0"&gt;</t>
  </si>
  <si>
    <t>&lt;img src="https://i.ibb.co/3sR5kHX/mini-H-The-Heartless.png" alt="mini-H-The-Heartless" border="0"&gt;</t>
  </si>
  <si>
    <t>&lt;img src="https://i.ibb.co/YkJyvD9/mini-H-The-Nameless.png" alt="mini-H-The-Nameless" border="0"&gt;</t>
  </si>
  <si>
    <t>&lt;img src="https://i.ibb.co/cFcvdZB/mini-H-Serious-Faceless.png" alt="mini-H-Serious-Faceless" border="0"&gt;</t>
  </si>
  <si>
    <t>&lt;img src="https://i.ibb.co/9Nks6qK/mini-H-Frowny-Faceless.png" alt="mini-H-Frowny-Faceless" border="0"&gt;</t>
  </si>
  <si>
    <t>https://i.ibb.co/QDwKv8s/mini-H-Queen-of-Beggars.png</t>
  </si>
  <si>
    <t>&lt;img src="https://i.ibb.co/QDwKv8s/mini-H-Queen-of-Beggars.png" alt="mini-H-Queen-of-Beggars" border="0"&gt;</t>
  </si>
  <si>
    <t>&lt;img src="https://i.ibb.co/48Pqf91/mini-H-Mc-Hammer.png" alt="mini-H-Mc-Hammer" border="0"&gt;</t>
  </si>
  <si>
    <t>&lt;img src="https://i.ibb.co/f4Jx3S7/mini-H-Yun.png" alt="mini-H-Yun" border="0"&gt;</t>
  </si>
  <si>
    <t>&lt;img src="https://i.ibb.co/XFwSxG4/mini-H-Zahra.png" alt="mini-H-Zahra" border="0"&gt;</t>
  </si>
  <si>
    <t>&lt;img src="https://i.ibb.co/m0G1P46/mini-H-Hassan.png" alt="mini-H-Hassan" border="0"&gt;</t>
  </si>
  <si>
    <t>&lt;img src="https://i.ibb.co/10HnWtG/mini-H-Leeroy.png" alt="mini-H-Leeroy" border="0"&gt;</t>
  </si>
  <si>
    <t>https://i.ibb.co/48Pqf91/mini-H-Mc-Hammer.png</t>
  </si>
  <si>
    <t>https://i.ibb.co/f4Jx3S7/mini-H-Yun.png</t>
  </si>
  <si>
    <t>https://i.ibb.co/XFwSxG4/mini-H-Zahra.png</t>
  </si>
  <si>
    <t>https://i.ibb.co/m0G1P46/mini-H-Hassan.png</t>
  </si>
  <si>
    <t>https://i.ibb.co/10HnWtG/mini-H-Leeroy.png</t>
  </si>
  <si>
    <t>https://i.ibb.co/GCpQKY4/mini-H-Nibbles.png</t>
  </si>
  <si>
    <t>&lt;img src="https://i.ibb.co/GCpQKY4/mini-H-Nibbles.png" alt="mini-H-Nibbles" border="0"&gt;</t>
  </si>
  <si>
    <t>&lt;img src="https://i.ibb.co/yXQ9CSY/mini-H-Monkey-Queen.png" alt="mini-H-Monkey-Queen" border="0"&gt;</t>
  </si>
  <si>
    <t>&lt;img src="https://i.ibb.co/TTv23p9/mini-H-Monkey-King.png" alt="mini-H-Monkey-King" border="0"&gt;</t>
  </si>
  <si>
    <t>https://i.ibb.co/yXQ9CSY/mini-H-Monkey-Queen.png</t>
  </si>
  <si>
    <t>https://i.ibb.co/TTv23p9/mini-H-Monkey-King.png</t>
  </si>
  <si>
    <t>https://i.ibb.co/3MmNPXj/mini-H-Tomrick.png</t>
  </si>
  <si>
    <t>&lt;img src="https://i.ibb.co/3MmNPXj/mini-H-Tomrick.png" alt="mini-H-Tomrick" border="0"&gt;</t>
  </si>
  <si>
    <t>Story</t>
  </si>
  <si>
    <t>“If I always did what I was told, I’d still be a peasant.”
In the tiny hamlet of Remy, Diva grew up with visions granted by the gods. She glimpsed the future and saw herself covered in dirt, surrounded by monsters, and on her last legs. The warning was clear: do not follow the warrior’s path. But Diva, ever the stubborn heart, had a talent for combat and an indomitable spirit. She bore a soldier’s heart. She felt that, perhaps, the gods were warning of something else: death by dirt. She could see herself in gleaming Sunguard’s armor, standing over her defeated enemies, perfect hair flowing in the breeze. Clearly, this was what the gods intended. She traveled to Arcadia at age 16, enrolled in the academy, and has never looked back. Now a full knight, she spends hour upon hour polishing her own weapons and armor, since lazy squires can’t be trusted.</t>
  </si>
  <si>
    <t>"GRRRRRRRRRRAAAGHHHHH!"
As a tiny barbarian, Grom was told that ‘practice makes perfect’, and the young Grom took it to heart… perhaps a little too literally. Grom prefers not to walk anywhere. He fights his way from place to place. He does not eat dinner. He conquers it! He does not take out the trash. He forces it into exile! He does not bathe… er, because, barbarian! In all the world, Grom fears only one thing. It is the greatest opponent he has ever faced. No matter his wit, no matter his cunning, it matches him move for move, and stalks him everywhere he goes: His shadow.</t>
  </si>
  <si>
    <t>“It’s all in the wrist.”
Jøhan and his brothers made everything a competition. School, work, girls, and especially swordplay. Not a one of them didn’t dream of joining the Sunguard. In fact, they all got so good at fighting each other, they developed whole new strategies and tactics never before considered at the Academy. Jøhan had the singular distinction of defeating his admissions officer in single combat, something no other aspirant had ever done. No one on faculty had ever considered that a sword could function like a boomerang. Now a full Knight Errant, Jøhan was questing abroad when eternal night descended. He has returned, more determined than ever, to conquer Arcadia and rebuild the Sunguard.</t>
  </si>
  <si>
    <t>“… therefore it must be perfectly obvious to even the most amateur understanding of simple physiologic processes that, when properly applied according to the Mendoclian Dactum and basic Theory of Arcane Diffusion and intoned with verbiage not at all dissimilar to proper pyromantic articulation, one will, inevitably and invariably with very little randomization, excepting for local disruptions in the ley convergence and accounting for proper celestial alignments, one will discover that any monster, particularly those of a mortal nature and not linked in any way to a pyroclastic elemental effusion, will expire at the proper ignition temperature. Now, turning to the undead, as both species and philosophy, consider…”
--Excerpt of Professor Hobsbawm in battle. (Just imagine what his lectures are like.)</t>
  </si>
  <si>
    <t>“Do you like my new coat? It’s my complete delight.”
Greensleeves has two pleasures in life: the sound of an arrow crossing the air, and the feel of fresh cotton against his skin. A native from the Daylight Woods, Greensleeves is an enthusiastic orc hunter and an avid tailor, who is very picky with the quality of the arrows he uses and of the cotton he sews. His aim, either with an arrow or a needle, is legendary. Greensleeves descends from an ancient line of Blond Elves, where honesty and honor are sacred, knowledge and tradition are passed from one generation to the next, and the length of the hair shows how long one intends to stay single. He dreams one day of sewing via archery, but the thread proves problematic to aerodynamic efficiency.</t>
  </si>
  <si>
    <t>Tanker</t>
  </si>
  <si>
    <t>Attacker</t>
  </si>
  <si>
    <t>“These orcs know nothing of proper marauding!”
One of the rare Bruentte Elves of the southern Daylight Forests, Kanga’s clan has long claimed shared blood with the Burn-It Orcs from ancient days. And it makes sense, naturally, because how else might one explain their dark hair? The Brunette Elves tend towards fiery tempers, and Kanga is no exception. Where other elves are content to dance and sing, Kanga prefers a good day of marauding. With the aid of her griffon companion, Kanga has marauded many a dungeon in her time, and now she’s set her sights on Arcadia. In battle, Kanga’s companions learn very quickly to keep her aimed squarely at the enemy.</t>
  </si>
  <si>
    <t>“The secret to my power? Yoga. And rage. More rage than yoga. In fact, I’m just gonna go with rage.”
From the time she was a tiny baby, Maya was a prodigy in the art of ice magic. In fact, when her mountain village suffered a particularly brutal winter with snow piling higher than anyone had seen it, a fearful baby Maya instinctively created a series of ice chutes that let the villagers escape the imminent avalanche. As she grew, it became clear that moments of emotional outburst were the source of her amazing talents. It let her drop her barriers and channel more magic than anyone else of her age. As a young woman, she entered Arcadia University and has studied under all the greats, including Professor Hobsbawm. With Arcadia taken and monsters residing in her house (HER HOUSE!!), Maya doesn’t have to search far for the ire to fuel her spells.</t>
  </si>
  <si>
    <t>“I steal from the rich and give to the poor. Then steal it all over again. Because why make things easy?”
How exactly Scarlet manages to maintain several Guild memberships, a ten-thousand gold bounty, AND never get caught is a complete mystery. Yet, manage it she does, and is in fine standing with even the Sunguard. They’d lock her up on-sight, if she wasn’t so damned sneaky. She even considered turning herself in once, just to collect the bounty. But she never could figure how she’d steal it from herself, which is really the only hitch in the plan. A master of deception, the blade, and stealth, Scarlet is a valuable addition to any quest… so long as no one was expecting any loot. It’s always inexplicably missing by the time her companions arrive.</t>
  </si>
  <si>
    <t>“Psst. Hey, buddy. Wanna buy a wand?”
Seth was admitted to Arcadia University on a scholarship, and was expelled three days later, just to set the record for shortest attendance. An inveterate showoff, Seth was unhappy with the plodding pace at the University, and figured he could simply learn it all on his own. But books are expensive, and arcane knowledge rare. To fund his thirst for learning, Seth picked up the artificing trade, and sells his wands and scrolls to anyone with the necessary coin. Once he qualified for Guild memberships, he took his wares on the road, questing and peddling, and never looked back. Now with Arcadia fallen, he is determined to return and be the first to liberate the University (or rather liberate the University Library of its excess grimoires.)</t>
  </si>
  <si>
    <t>“Helmet hair?? Is that ‘sposed ta be a joke, laddie??”
Being born with a mohawk wasn’t easy for Spike (to say nothing of his poor mother), but his legendary follicles of steel became a point of pride for his dwarven family, and heralded the potential for so much more. Sure enough, at age thirteen when all dwarves awake with their full beards, his was truly one-in-a-generation. He was... a Dragonbeard! One of the fabled heroes of old that served as barber to the ancient dragons. But, alas, humankind doesn’t hold the same traditions as Dwarves about their quasi-religious figures. The constant nettling and mockery has set him a bit on edge, though his inner rage is a source of great retributive strength.</t>
  </si>
  <si>
    <t>"....."
Once a thief in a land where ‘singing floors’ became popular among the gentry, Wisp made a name for himself by moving silently where such a thing should not have been possible. Unfortunately, this only drew attention to himself, which is really the last thing any thief wants. Beleaguered by his celebrity status, and surrounded by adoring fans, Wisp found it impossible to lead a proper life of crime in his home city of Favry. He spent most of his considerable fortune journeying far across the sea to distant Arcadia and made his home in the fabled Evershadow district and learned its streets like few others. Now that Arcadia has fallen, his skills will be needed once more.</t>
  </si>
  <si>
    <t>“Feel my inner calm’ they said… ‘Master your emotions’ they said…. Grrrrrr!!”
As a young child, Zazu had rage issues. Which is to say he raged at any issue. Bedtime. Dinnertime. Lunchtime. Afternoons. Mornings. Zazu could even rage while asleep. His desperate parents had little choice but to cloister him with the Zen Monks of Tranquil Glade in the hopes that they could teach him a peace that he’d never known in life. Zazu and the monks tried, they really did, but, in the end, Zazu proved completely incapable of mastering the Zen state, which, obviously, infuriated him even more. And yet, in this circle, lay the key. Bye opening himself up to his inadequacy and the fury it causes, Zazu has mastered the perfect cycle of Furious Zen. Like all monks he prepares himself before battle by chanting, though, in Zazu’s case, grinding teeth and muttering takes the place of any meditative chant.</t>
  </si>
  <si>
    <t>“Don’t hate me because I’m beautiful.”
Chaz is Darryn’s brother (and they’re known collectively as the Black Brothers, thanks to a marketing deal with the Black Armory who supplies their armor). Chaz’s claim to fame is his Power Stance and Stunning Hair. When in his Power Stance (and that’s nearly all the time, even sleeping) he’s an unstoppable swordsman of supreme skill. Unless someone musses his Stunning Hair. Then, he might be better described as a fretting nitwit, as he struggles to comb his hair back into place mid-battle. Thus, it’s a mark of his prowess that the Guilds give him any work at all. (And the kickback from the Black Armory don’t hurt anything either).</t>
  </si>
  <si>
    <t>“What’s that, dear? Why yes, you do seem a bit thirsty.”
Darryn loves his sword. Perhaps a bit too much. Not only does he talk to it, he holds long, meaningful conversations with it. When asked about this peculiarity, Darryn insists he’s just talking ‘AROUND’ the sword. Not ‘TO’ the sword. (Yes, that’s much less disturbing.) Regardless, Darryn is just about the most enthusiastic warrior around. He’ll wade straight into any fray, preferring unwounded enemies to those on their last legs. And, if his blade really IS talking to him, well, at least it’s not distracting him from his work.</t>
  </si>
  <si>
    <t>Special</t>
  </si>
  <si>
    <t>“Pfft. Your mom didn’t think so.”
The self-named ‘Black Newt’ is the son of a very large and wealthy Arcadian family who had the misfortune of being born last. His sisters were beautiful, his brothers were dashing, and all his elder siblings were intelligent, witty, and noble. Alas, the Black Newt had the heart of a troll. Sniping was his second nature, the cutting barb was his forte, and he even took to stealing their diaries to scrawl snarky comments in the margins. He was eventually disowned. But he had learned swordsmanship to at least a competent degree, and a Guild membership was easy enough for someone of his connections. Ironically, he welcomed the invasion, but was cast out when he was found scrawling derisive comments beneath graffiti the orcs would leave on each other’s’ walls. Heart of a troll indeed.</t>
  </si>
  <si>
    <t>“No, no, I don't blow things up. You're thinking of my brother, the Enchanter.”
As a conjurer, Bob's skills work best on, alas, himself. While some have called this 'teleportation', Bob insists that any movement is on the world's part, not his. The world simply repositions itself relative to Bob, not the other way around. Although unproven at this time, if found to be true, Bob would rank as the most powerful conjurer the universe has ever known. But, before he can get back to work in his University labs, the monster invasion must be dealt with. They will soon know what it means to challenge the might of Bob: Conjurer Supreme!</t>
  </si>
  <si>
    <t>“Who's making all that noise???”
Already sleeping restlessly due to the sudden rotation of the planet by Arcadia centuries ago, Chooloo has been roused from its eons-long nap by the sudden stop. The planet destroyer is still a growing child and needs its sleep, and is now EXTREMELY annoyed.
Whether Chooloo usurps Lord Fang to keep the world permanently locked in night (some quiet at last), or joins the Heroes to start it spinning again (kind of like a gentle rocking motion, very soothing) will be up to you! It doesn't matter much to Chooloo, it just wants to get back to sleep so as to be nice and fresh for the end times.</t>
  </si>
  <si>
    <t>“Fear my gaze. FEAR IT!!!”
A medusa-in-training, Elysia's powers are coming along nicely. But, she hadn't quite earned her master's degree when the invasion banished everyone from Arcadia. She can stun with a look, but alas, her career as a 'real-life' sculptor is on hold. (Yes, 'real-life'. Not 'still-life'.) While some University students often wondered about the morality of her particular field of study, Professor Morgan assured everyone that she was one of his most promising students. This wasn't the ethical violation they were looking for. We can go about our business. Move along.</t>
  </si>
  <si>
    <t>“Everybody lies.”
Hitch’s origins are a mystery, but he’s a rare breed of Mento-Mancer, known for their piercing gazes and minty-fresh breath. Such mind magicians are both feared and respected, as they’re notoriously perceptive and infamously truthful. Asking a Mento-Mancer if they’re having a good day is to open oneself up for an hours-long dissertation. Hitch himself has managed to curb his absolute dedication to truth and accuracy in the midst of battle, although his cutting critiques of orcish swordsmanship has caused more than one opponent to break down in tears. In his private life, Hitch prefers quiet solitude to that of the local scene, although this is likely due to his blanket ban from all local ale-houses and, most notably, the ‘Fizzy Flagons’ franchise ever since the explosion.</t>
  </si>
  <si>
    <t>“Silence is like gold, but doesn't spend half as well.”
An expert looter and admirer of the orcs' marauding prowess, the King of Thieves is one of the few native Arcadians to remain within the walls after the occupation (hidden, of course). Through skill and an intimate knowledge of the Evershadow District's twisting back alleys, he has compiled what is arguably the most extensive study on orc marauding techniques existant. But, sadly, this was lost when the minotaurs moved into Evershadow. Its labyrinth was no mystery to them, and the King of THieves joined his fellow Arcadians in the fight.</t>
  </si>
  <si>
    <t>“These mysteries will be mine. Oh yes, they will be mine.”
Insatiably curious since an early age, Koba demonstrated an obsession for anything and everything related to adventure. Swords, spells, sneaking… you name it, she wanted to master it. When adventurers would stay at her grandparents' tavern, she'd virtually appear next to them wherever they went, and hound them for tales of adventure and monster-slaying techniques. Some indulged her precociousness. Others did not, and she has an intense dislike for anyone that she suspects is hiding something from her. When she was of age, she shouldered her swords, staffs, and daggers (quite a trick) and marched off for a life of adventure and excitement in the distant land called Arcadia.</t>
  </si>
  <si>
    <t>“Why do I do this, you ask? Because: vampire, obviously. What else would I do?”
Lord Fang is a complicated man. The only son of the ancient Fang Dynasty, Lord Fang was ironically the only member of his house to embrace vampirism. And he loved it. The Midnight Mountains were the perfect place for the reclusive lord, and never needing to sleep allowed for long walks in his lonely castle, and many, many thousands of hours of productive brooding. And then those cursed Arcadians set the skies in motion, and ruined everything! Now that he’s seized their city and covered the lands in eternal darkness, he can get right back to pacing and brooding. If only those pesky heroes would keep their invasions down to a low roar…</t>
  </si>
  <si>
    <t>“He's about 5 feet tall covered in fur, has a tail, and is probably drunk. WHERE IS MY HUSBAND?”
What began as an arranged marriage with Wukong blossomed into love, or so Yuling imagined. The Queen is more than a little put out with Wukong dumping her with the kids and an ungovernable kingdom of apes to traipse off on some stupid adventure. Placing the first minister (a baboon with a rather fetching red bottom) in charge, the Queen has journeyed to Arcadia to drag her husband hime, and pity any foolish vampires that stand in her way!</t>
  </si>
  <si>
    <t>“Responsibilities shmersponsibilities… let's have some fun!”
Stepping out of the mists (and jungles) of legend, Wukong is on a little vacation from his traditional role as the head and deity of the Kingdom of Apes. Along with the noble goal of restoring the day, the Monkey King is also keen to check out the various bars, pubs and dens of debauchery that the human world has to offer! Just don't tell his Queen…</t>
  </si>
  <si>
    <t>“You killed my rabbit. Prepare to die!”
Montoya descends from a long family line of almost magical blacksmiths. The family secret was the golden Hare, a mystic creature that granted its owner superior skill with the forge. Commissioned by Lord Fang (in disguise) to craft him a peerless weapon, Montoya was betrayed at delivery (of course), the Hare accidentally slain during the scuffle. Whether or not Fang dealt the fatal, crunchy stomp is irrelevant o Montoya - he lives now only for vengeance! And loot, of course.</t>
  </si>
  <si>
    <t>“No. I will not smile. Nor say ‘cheese’. Or any other bloody fool thing.”
Morgan has been an institution at the University in Arcadia since as long as anyone can remember. In fact, come to think of it… no one knows just where he came from. The placard outside his office has always been there: Professor Morgan, Master of Necromantic Studies (And Totally NOT A Vampire). Tenure has its advantages, one supposes. But now, with Arcadia invaded, Morgan has found himself banished along with everyone else. He grumbles, and sighs, and would much rather get back to work, but since the University is now home to new orcish faculty (and their curriculum of Marauding Studies), he must regretfully take up his staff and join a Guild on the quest to free Arcadia.</t>
  </si>
  <si>
    <t>“Hummm, I smell bacon!
…wait.”
It's not unusual for a pigman to have a profession NOT dealing with food, so Pigsy has been a rather unsuccessful bandit due in no small part to being very recognizable and often stopping to eat his spoils before getting away. After trying to rob Wukong and failing, Pigsy has decided to turn his hand at being a hero instead, and is surprisingly good at it - albeit with an unfortunate tendency to attract monsters to his rather delicious nature.</t>
  </si>
  <si>
    <t>“Heh. They call me the Fryer. Get it? GET IT??”
When he was seven years old, Pluck managed not to die. Which was, in fact, incredible considering his burgeoning affinity with fire magic, and his rather excitable pyromaniacal nature. In fact, if his parents hadn’t been wealthy enough for a cinder-stone house, they likely would’ve all perished within the year. While it seemed Pluck was on the fast-track to a University scholarship, he never exhibited much desire to learn more magic than it took to create a small open flame. He greatly preferred watching things burn, and experimented at length, noting particularly the flammability of certain mixtures and chemicals. Now he works as a loyal and happy Guildsman, so long as he’s allowed some leeway with regard to collateral damage.</t>
  </si>
  <si>
    <t>“Chaaarge! CHAAAAAARGE!”
For a crown prince that always leads from the front, it's amazing that Prince Aaron is still alive, let alone as relatively unscathed as he is. Unusually Blessed, it's perhaps because of his invincible reputation that those that follow him are so inspired, and his opponents so cowed (or perhaps it's because of his incredibly loud shouty voice). Nothing will stand in his way to reclaiming the throne for the glory of the royal family! Just keep that shady Newt fella away from him.</t>
  </si>
  <si>
    <t>Any</t>
  </si>
  <si>
    <t>Support</t>
  </si>
  <si>
    <t>“Alms. Or else!”
The Beggar Queen is two parts beggar and one part stabber, which will come in awfully handy when she joins the Guilds in re-taking Arcadia. They say every girl has her price, and a big enough bribe might just save everyone a little pain. However, she's not the Queen of Beggars for nothing, so that bribe had better be a king's ransom! Heroes generally know enough to hand over at least a little something. However, monsters are notorious skinflints! And the Maraud &amp; Barter system leaves no room for the kind of 'mandatory charity' the Queen of Beggars demands.</t>
  </si>
  <si>
    <t>Rate</t>
  </si>
  <si>
    <t>“Go ahead and look. Sure, just stand still. Riiiight there. Ignore the sword. Watch the girl.” CHOP! WHACK! HACK!”
As a young Guildswoman, Sonja heard about the renowned Armor of Invulnerable Offense. It was said to convey superior protection to its wearers, and had helped more than one warrior woman to achieve fame and glory. Sonja relentlessly sought this legendary suit of armor, and eventually tracked it to a dungeon not far from Arcadia. But, when she found it, she couldn’t believe her eyes! It was little more than a golden chainmail bikini!</t>
  </si>
  <si>
    <t>“Of course I hate eternal night! It makes the hunting too easy.”
Viktor is the ultimate monster hunter. There is practically no species he hasn’t stalked, and the rarer the better. It began as simple hunting for food and game, but, by his teens, mere animals posed no challenge. He sought far smarter game… but settled for orcs and trolls at the time. As his skills and reputation grew, he sought greater and grander challenges. Mythological creatures, tyrannical warlords, and he’s even said to have hunted a god once (though he only smirks when asked about that). But now, with the bounty out for Arcadia, he believes he’s found his biggest challenge: To hunt an entire CITY!</t>
  </si>
  <si>
    <t>“Snakeyes?? Check again. Seven. See?”
From his youngest days, Tomrick loved throwing the bones. Four-sided, six-, eight-, tens-, even the dreaded twelve-siders… it didn’t matter, so long as there was something to win or lose. Tomrick’s problem came when his magical talents emerged. Suddenly, the dice had never thrown so well. Suspiciously well, in fact, and poor Tomrick’s gambling days had come to an end. But all was not lost. After long study and many thousands of games played at the University’s Causality Tower, Tomrick has emerged as the foremost Diceomantic authority in Arcadia (and gained a near encyclopedic knowledge of every game of chance known to mankind). No longer is Tomrick’s good fortune restricted to just rolling dice. Why, his Grand Unified Gaming Theory posits that every living thing in the entire world is caught up in one great game, and that if you know the rules well enough, then you know just enough to break them in your favor.</t>
  </si>
  <si>
    <t>“Time and Fate are no mystery to me.”
A strange prince, from a distant land, Hassan’s combat prowess might only be rated as ‘adequate’ if not for his astonishing luck. He credits his forward-thinking battle strategies and the mystic Dagger of Rhee-Do. Enemies that would surely have struck him a fatal blow find themselves outmaneuvered and bleeding from dozens of tiny wounds (and with sand rubbed in them no less!) As prince of a desert kingdom, Hassan began his journey not long after eternal night fell. For, while relief from the desert heat was pleasing for a time, things have gotten a good bit colder, and firewood is notoriously hard to come by in the dunes</t>
  </si>
  <si>
    <t>“Why is everyone always shouting my name? I’m not Norm.”
Leeroy is known for his startling, epic charges. Monsters are often so stunned that they simply drop their defenses. Leeroy never quite understood the need for advanced tactics and battle strategies. The objective is to fight, right? So why wait? Leeroy’s signature battlecry has earned him fame from one end of the realm to the other, although, when it comes to stealth missions, he’s usually best employed as a distraction. Just let him loose, and then exploit the monsters’ weaknesses. The fact that they’re rolling around on the ground laughing just makes them easier to take down.</t>
  </si>
  <si>
    <t>“McSTOP! It be MY time, laddie!!”
Every year at the McHighland McGames, the McClans of the McNorthlands send their mightiest warriors to compete for the title of McGrand McHigh McHammer (which is really a mouthful). And for the last six years running, the same McClan has held the title. Now, their champion has ventured south to Arcadia and enlisted his mighty hammer in the cause of McRight and McJustice! (Seriously, that’s exactly how his press release reads…) Accents notwithstanding, the McGrand McHammer is a berserking whirlwind on the battlefield. The more enemies, the better!</t>
  </si>
  <si>
    <t>“MUST! FEED!”
Nibbles is an experiment gone either horribly wronf or horribly right. No one from the University has claimed responsibility for the giant, mutant rabbit (although Bob is the prime suspect), but he does seem to be at least tame, so long as he's fed regularly. When unleashed, Nibbles exhibits the disturbingly trollish tendency to devour his enemies whole and regenerate any battle wounds in seconds. Fortunately, the new effort to re-take Arcadia has come at just the right time! It wouldn't do to let Nibbles run out of food.</t>
  </si>
  <si>
    <t>“Let’s go another few rounds. The monsters may stop for dinner, but that’s their weakness!”
Yun wrote the book on Relentless Combat Techniques. No, seriously. That’s the title. Yun’s amazing reflexes and two-weapon technique give him an edge over any monster, but it’s his endurance that truly sets him apart. When anyone else would ask for a breather, Yun keeps going. In fact, Yun petitioned the Guilds to let him attempt a solo recapture of Arcadia. Alas, while Yun’s ‘filibuster combat style’ is truly stunning, even he needs assistance sometimes. He just hopes that the others can keep up.</t>
  </si>
  <si>
    <t>“How do you win a battle? Get there first with the most stabs.”
A native of the western savannahs, Zahra's astonishing speed was hailed by her people as nothing short of a gift from the gods. She could run down game, outrun predators, and leap tall structures with a bound, a flip, and a whirling somersault. In fact, it was said she could outrun the sun itself! Which is where all the trouble began. The very day she decided to try, Lord Fang made his move. Now, eager to test her speed against the only worthy adversary left to her, she must aid Arcadia, defeat Lord Fang, and then get back to the savannah, where the real race will begin</t>
  </si>
  <si>
    <t>"Bloooood Raaaaage!!!!"
'Berserker' is far too mild a term for Haldor. He prefers 'madcap-insane-battle-raging-juggernaut-of-destruction.' But 'berserker' will do in short. When Arcadia was dragged into the Inferno, he and his kinswoman, Brenna, undertook the vast journey, sensing that this could very well be the greatest battle of this age or more! In addition, Haldor's fighting skills bring him greater power and fury the longer the fight goes on. What feats might he accomplish against the entire Infernal Legion? Now THAT would be a saga!"</t>
  </si>
  <si>
    <t>"Come on, you can hit harder than that! Let me show you. &lt;WHAM!&gt; ... Great. Now you're splayyered. How will I reach Valhalla now??"
Brenna is one of the mightiest Shield-maidens of the Northmen, a people from a savage but abundant civilization near the Artic Circle. Her exploits have led to countless sagas sung of her battles, conquests, and capacity for vast quantities of mead. And yet, Brenna doesn't have everything she wants. She desires nothing less than to stride into Valhalla as the mightiest hero this age has ever known, yet nothing seems to be her match! She's come to Arcadia to venture into Inferno, and perhaps reach Valhalla that way. If she can't go in spirit maybe she can walk!</t>
  </si>
  <si>
    <t>“We are, all of us, torn between our duty and our feelings. Except for that demon, whom we'll just tear in half...”
Farfalla is a half-elf of extremes. Her elven side is full of compassion and good works. Her human side... well, also compassion and good works, but similarly battle, bloodshed, and a fiercely protective nature. While traveling to Arcadia on a diplomatic mission for her half-elven father, she was in the embassy when the city was seized by the Inferno. She is unsure whether she should return to her half-elven lands as her duty requires, or stay and defend Arcadia as her human nature requires. It may take her some time to make the decision (elves never decide anything quickly, after all). Hopefully that excuse will last long enough for the guilds to save Arcadia.</t>
  </si>
  <si>
    <t>“Look at that weapon - it looks like a stick with a string on it! I want it!”
From the distant savannahs, Tiaret is one of the lethal steathy, and deadly savage kitty folk. When news of the great Arcadia monster hunt reached her, she had to pounce on the opportunity. Like many of her people, she has an insatiable curiosity, and she really wants to find new and fun weapons to play with, particularly if they have something that swings around when she bats at it. She's ready to leap into the fray with the Guilds, as long as they don't mind her playing with the monsters before she defeats them.</t>
  </si>
  <si>
    <t>“There aren't any giants around, are there?”
In the distant savannahs of the savage kitty folk, the clans revere Mittens for his tenacity, having spent years in pursuit of his prey, unwilling to give up until he returned triumphant with its oddly colored skin. The truth is that he was lured away from his people with catnip and didn't spend those years on the hunt, but instead was captured by a family of giants. They did something to him, so terrible, that he can never tell anyone. They made him into... their family pet. Finally, he managed to escape, and when he heard of Arcadia and how far away it was, he came running. But somewhere, there is a young giantess who has a collar with a bell inscribed with the name... Mittens.</t>
  </si>
  <si>
    <t>Bjor-of-Oros</t>
  </si>
  <si>
    <t>&lt;img src="https://i.ibb.co/51LJJR6/f-Bjor-of-Oros.jpg" alt="f-Bjor-of-Oros" border="0"&gt;</t>
  </si>
  <si>
    <t>&lt;img src="https://i.ibb.co/6v8HpsS/fCassius.jpg" alt="fCassius" border="0"&gt;</t>
  </si>
  <si>
    <t>&lt;img src="https://i.ibb.co/hyYYSjC/fDiana.jpg" alt="fDiana" border="0"&gt;</t>
  </si>
  <si>
    <t>&lt;img src="https://i.ibb.co/CHf0cK5/fDris.jpg" alt="fDris" border="0"&gt;</t>
  </si>
  <si>
    <t>&lt;img src="https://i.ibb.co/yspNwpx/fGabriel.jpg" alt="fGabriel" border="0"&gt;</t>
  </si>
  <si>
    <t>&lt;img src="https://i.ibb.co/dBXhhTp/fHellen.jpg" alt="fHellen" border="0"&gt;</t>
  </si>
  <si>
    <t>&lt;img src="https://i.ibb.co/Fn0KpVx/fIzzy.jpg" alt="fIzzy" border="0"&gt;</t>
  </si>
  <si>
    <t>&lt;img src="https://i.ibb.co/BcsZ6MG/fJaimie.jpg" alt="fJaimie" border="0"&gt;</t>
  </si>
  <si>
    <t>&lt;img src="https://i.ibb.co/9g6bTtt/fJohnny.jpg" alt="fJohnny" border="0"&gt;</t>
  </si>
  <si>
    <t>&lt;img src="https://i.ibb.co/fNXtFBH/fJulie.jpg" alt="fJulie" border="0"&gt;</t>
  </si>
  <si>
    <t>&lt;img src="https://i.ibb.co/8sX6DRK/f-King-David-III.jpg" alt="f-King-David-III" border="0"&gt;</t>
  </si>
  <si>
    <t>&lt;img src="https://i.ibb.co/gvJnRbb/fKisha.jpg" alt="fKisha" border="0"&gt;</t>
  </si>
  <si>
    <t>&lt;img src="https://i.ibb.co/n7MbDkG/fKragor.jpg" alt="fKragor" border="0"&gt;</t>
  </si>
  <si>
    <t>&lt;img src="https://i.ibb.co/vmbDSBx/f-Lord-Tyron.jpg" alt="f-Lord-Tyron" border="0"&gt;</t>
  </si>
  <si>
    <t>&lt;img src="https://i.ibb.co/pRQL8wd/fLucas.jpg" alt="fLucas" border="0"&gt;</t>
  </si>
  <si>
    <t>&lt;img src="https://i.ibb.co/f4Yzj6J/fMagu.jpg" alt="fMagu" border="0"&gt;</t>
  </si>
  <si>
    <t>&lt;img src="https://i.ibb.co/FHmqNdG/fMark.jpg" alt="fMark" border="0"&gt;</t>
  </si>
  <si>
    <t>&lt;img src="https://i.ibb.co/mCcyCYc/f-Master-Pim.jpg" alt="f-Master-Pim" border="0"&gt;</t>
  </si>
  <si>
    <t>&lt;img src="https://i.ibb.co/6y8tT2c/fNatasha.jpg" alt="fNatasha" border="0"&gt;</t>
  </si>
  <si>
    <t>&lt;img src="https://i.ibb.co/7zdCbyv/f-Papa-Ruk.jpg" alt="f-Papa-Ruk" border="0"&gt;</t>
  </si>
  <si>
    <t>&lt;img src="https://i.ibb.co/S7RVxRP/fPhyx.jpg" alt="fPhyx" border="0"&gt;</t>
  </si>
  <si>
    <t>&lt;img src="https://i.ibb.co/BN0qWkY/fRaven.jpg" alt="fRaven" border="0"&gt;</t>
  </si>
  <si>
    <t>&lt;img src="https://i.ibb.co/GFBRfzY/fRivet.jpg" alt="fRivet" border="0"&gt;</t>
  </si>
  <si>
    <t>&lt;img src="https://i.ibb.co/ssqNh9v/fSarya.jpg" alt="fSarya" border="0"&gt;</t>
  </si>
  <si>
    <t>&lt;img src="https://i.ibb.co/Rhs330f/f-Sir-Bryce.jpg" alt="f-Sir-Bryce" border="0"&gt;</t>
  </si>
  <si>
    <t>&lt;img src="https://i.ibb.co/6YQ5Hgw/fSybbyl.jpg" alt="fSybbyl" border="0"&gt;</t>
  </si>
  <si>
    <t>&lt;img src="https://i.ibb.co/6YYC7LT/fTao.jpg" alt="fTao" border="0"&gt;</t>
  </si>
  <si>
    <t>&lt;img src="https://i.ibb.co/KyfFJR3/f-Thornwood.jpg" alt="f-Thornwood" border="0"&gt;</t>
  </si>
  <si>
    <t>&lt;img src="https://i.ibb.co/3dfHXHd/fTigris.jpg" alt="fTigris" border="0"&gt;</t>
  </si>
  <si>
    <t>&lt;img src="https://i.ibb.co/RQ7Yn9D/fTrandir.jpg" alt="fTrandir" border="0"&gt;</t>
  </si>
  <si>
    <t>&lt;img src="https://i.ibb.co/b3fD1sy/fTyndall.jpg" alt="fTyndall" border="0"&gt;</t>
  </si>
  <si>
    <t>&lt;img src="https://i.ibb.co/Fqr7DRv/fTyrek.jpg" alt="fTyrek" border="0"&gt;</t>
  </si>
  <si>
    <t>&lt;img src="https://i.ibb.co/rsZ2xTS/fVexia.jpg" alt="fVexia" border="0"&gt;</t>
  </si>
  <si>
    <t>&lt;img src="https://i.ibb.co/8cXmxw2/fWanda.jpg" alt="fWanda" border="0"&gt;</t>
  </si>
  <si>
    <t>https://i.ibb.co/51LJJR6/f-Bjor-of-Oros.jpg</t>
  </si>
  <si>
    <t>https://i.ibb.co/6v8HpsS/fCassius.jpg</t>
  </si>
  <si>
    <t>https://i.ibb.co/hyYYSjC/fDiana.jpg</t>
  </si>
  <si>
    <t>https://i.ibb.co/CHf0cK5/fDris.jpg</t>
  </si>
  <si>
    <t>https://i.ibb.co/yspNwpx/fGabriel.jpg</t>
  </si>
  <si>
    <t>https://i.ibb.co/dBXhhTp/fHellen.jpg</t>
  </si>
  <si>
    <t>https://i.ibb.co/Fn0KpVx/fIzzy.jpg</t>
  </si>
  <si>
    <t>https://i.ibb.co/BcsZ6MG/fJaimie.jpg</t>
  </si>
  <si>
    <t>https://i.ibb.co/9g6bTtt/fJohnny.jpg</t>
  </si>
  <si>
    <t>https://i.ibb.co/fNXtFBH/fJulie.jpg</t>
  </si>
  <si>
    <t>https://i.ibb.co/8sX6DRK/f-King-David-III.jpg</t>
  </si>
  <si>
    <t>https://i.ibb.co/gvJnRbb/fKisha.jpg</t>
  </si>
  <si>
    <t>https://i.ibb.co/n7MbDkG/fKragor.jpg</t>
  </si>
  <si>
    <t>https://i.ibb.co/vmbDSBx/f-Lord-Tyron.jpg</t>
  </si>
  <si>
    <t>https://i.ibb.co/pRQL8wd/fLucas.jpg</t>
  </si>
  <si>
    <t>https://i.ibb.co/f4Yzj6J/fMagu.jpg</t>
  </si>
  <si>
    <t>https://i.ibb.co/FHmqNdG/fMark.jpg</t>
  </si>
  <si>
    <t>https://i.ibb.co/mCcyCYc/f-Master-Pim.jpg</t>
  </si>
  <si>
    <t>https://i.ibb.co/6y8tT2c/fNatasha.jpg</t>
  </si>
  <si>
    <t>https://i.ibb.co/7zdCbyv/f-Papa-Ruk.jpg</t>
  </si>
  <si>
    <t>https://i.ibb.co/S7RVxRP/fPhyx.jpg</t>
  </si>
  <si>
    <t>https://i.ibb.co/BN0qWkY/fRaven.jpg</t>
  </si>
  <si>
    <t>https://i.ibb.co/GFBRfzY/fRivet.jpg</t>
  </si>
  <si>
    <t>https://i.ibb.co/ssqNh9v/fSarya.jpg</t>
  </si>
  <si>
    <t>https://i.ibb.co/Rhs330f/f-Sir-Bryce.jpg</t>
  </si>
  <si>
    <t>https://i.ibb.co/6YQ5Hgw/fSybbyl.jpg</t>
  </si>
  <si>
    <t>https://i.ibb.co/6YYC7LT/fTao.jpg</t>
  </si>
  <si>
    <t>https://i.ibb.co/KyfFJR3/f-Thornwood.jpg</t>
  </si>
  <si>
    <t>https://i.ibb.co/3dfHXHd/fTigris.jpg</t>
  </si>
  <si>
    <t>https://i.ibb.co/RQ7Yn9D/fTrandir.jpg</t>
  </si>
  <si>
    <t>https://i.ibb.co/b3fD1sy/fTyndall.jpg</t>
  </si>
  <si>
    <t>https://i.ibb.co/Fqr7DRv/fTyrek.jpg</t>
  </si>
  <si>
    <t>https://i.ibb.co/rsZ2xTS/fVexia.jpg</t>
  </si>
  <si>
    <t>https://i.ibb.co/8cXmxw2/fWanda.jpg</t>
  </si>
  <si>
    <t>https://i.ibb.co/Hqb4B3f/f-Jack-Jack.jpg</t>
  </si>
  <si>
    <t>&lt;img src="https://i.ibb.co/Hqb4B3f/f-Jack-Jack.jpg" alt="f-Jack-Jack" border="0"&gt;</t>
  </si>
  <si>
    <t>King-David-III</t>
  </si>
  <si>
    <t>Lord-Tyron</t>
  </si>
  <si>
    <t>Master-Pim</t>
  </si>
  <si>
    <t>Papa-Ruk</t>
  </si>
  <si>
    <t>Sir-Bryce</t>
  </si>
  <si>
    <t>Vexia-The-Witch</t>
  </si>
  <si>
    <t>&lt;img src="https://i.ibb.co/m0pcMpM/fAnnika.jpg" alt="fAnnika" border="0"&gt;</t>
  </si>
  <si>
    <t>&lt;img src="https://i.ibb.co/drnpSSQ/f-Annabelle.jpg" alt="f-Annabelle" border="0"&gt;</t>
  </si>
  <si>
    <t>https://i.ibb.co/m0pcMpM/fAnnika.jpg</t>
  </si>
  <si>
    <t>https://i.ibb.co/drnpSSQ/f-Annabelle.jpg</t>
  </si>
  <si>
    <t>https://i.ibb.co/80DyKNv/fBritney.jpg</t>
  </si>
  <si>
    <t>https://i.ibb.co/5RCGj6f/fMercury.jpg</t>
  </si>
  <si>
    <t>&lt;img src="https://i.ibb.co/80DyKNv/fBritney.jpg" alt="fBritney" border="0"&gt;</t>
  </si>
  <si>
    <t>&lt;img src="https://i.ibb.co/5RCGj6f/fMercury.jpg" alt="fMercury" border="0"&gt;</t>
  </si>
  <si>
    <t>https://i.ibb.co/DDBKG1c/mini-H-Bjor-of-Oros.png</t>
  </si>
  <si>
    <t>https://i.ibb.co/WWvDdN1/mini-H-Cassius.png</t>
  </si>
  <si>
    <t>https://i.ibb.co/GMKJ61Y/mini-H-Diana.png</t>
  </si>
  <si>
    <t>https://i.ibb.co/DfKf2qR/mini-H-Izzy.png</t>
  </si>
  <si>
    <t>https://i.ibb.co/wcqBT4S/mini-H-Jack-Jack.png</t>
  </si>
  <si>
    <t>https://i.ibb.co/4WX43mV/mini-H-Jaimie.png</t>
  </si>
  <si>
    <t>https://i.ibb.co/7KmCFxg/mini-H-Kisha.png</t>
  </si>
  <si>
    <t>https://i.ibb.co/JBZBCqX/mini-H-Mark.png</t>
  </si>
  <si>
    <t>https://i.ibb.co/yhDxwZy/mini-H-Natasha.png</t>
  </si>
  <si>
    <t>https://i.ibb.co/G9PqLXC/mini-H-Phyx.png</t>
  </si>
  <si>
    <t>https://i.ibb.co/bRz1hh3/mini-H-Sybbyl.png</t>
  </si>
  <si>
    <t>https://i.ibb.co/j5YKF85/mini-H-Trandir.png</t>
  </si>
  <si>
    <t>&lt;img src="https://i.ibb.co/DDBKG1c/mini-H-Bjor-of-Oros.png" alt="mini-H-Bjor-of-Oros" border="0"&gt;</t>
  </si>
  <si>
    <t>&lt;img src="https://i.ibb.co/WWvDdN1/mini-H-Cassius.png" alt="mini-H-Cassius" border="0"&gt;</t>
  </si>
  <si>
    <t>&lt;img src="https://i.ibb.co/GMKJ61Y/mini-H-Diana.png" alt="mini-H-Diana" border="0"&gt;</t>
  </si>
  <si>
    <t>&lt;img src="https://i.ibb.co/DfKf2qR/mini-H-Izzy.png" alt="mini-H-Izzy" border="0"&gt;</t>
  </si>
  <si>
    <t>&lt;img src="https://i.ibb.co/wcqBT4S/mini-H-Jack-Jack.png" alt="mini-H-Jack-Jack" border="0"&gt;</t>
  </si>
  <si>
    <t>&lt;img src="https://i.ibb.co/4WX43mV/mini-H-Jaimie.png" alt="mini-H-Jaimie" border="0"&gt;</t>
  </si>
  <si>
    <t>&lt;img src="https://i.ibb.co/7KmCFxg/mini-H-Kisha.png" alt="mini-H-Kisha" border="0"&gt;</t>
  </si>
  <si>
    <t>&lt;img src="https://i.ibb.co/JBZBCqX/mini-H-Mark.png" alt="mini-H-Mark" border="0"&gt;</t>
  </si>
  <si>
    <t>&lt;img src="https://i.ibb.co/yhDxwZy/mini-H-Natasha.png" alt="mini-H-Natasha" border="0"&gt;</t>
  </si>
  <si>
    <t>&lt;img src="https://i.ibb.co/G9PqLXC/mini-H-Phyx.png" alt="mini-H-Phyx" border="0"&gt;</t>
  </si>
  <si>
    <t>&lt;img src="https://i.ibb.co/bRz1hh3/mini-H-Sybbyl.png" alt="mini-H-Sybbyl" border="0"&gt;</t>
  </si>
  <si>
    <t>&lt;img src="https://i.ibb.co/j5YKF85/mini-H-Trandir.png" alt="mini-H-Trandir" border="0"&gt;</t>
  </si>
  <si>
    <t>&lt;img src="https://i.ibb.co/WFJDj2V/mini-H-Annabelle.png" alt="mini-H-Annabelle" border="0"&gt;</t>
  </si>
  <si>
    <t>&lt;img src="https://i.ibb.co/DW1jV9q/mini-H-Annika.png" alt="mini-H-Annika" border="0"&gt;</t>
  </si>
  <si>
    <t>&lt;img src="https://i.ibb.co/T42ZPGC/mini-H-Britney.png" alt="mini-H-Britney" border="0"&gt;</t>
  </si>
  <si>
    <t>&lt;img src="https://i.ibb.co/zQyKmK9/mini-H-Dris.png" alt="mini-H-Dris" border="0"&gt;</t>
  </si>
  <si>
    <t>&lt;img src="https://i.ibb.co/VL467XF/mini-H-Gabriel.png" alt="mini-H-Gabriel" border="0"&gt;</t>
  </si>
  <si>
    <t>&lt;img src="https://i.ibb.co/9vHSwnT/mini-H-Hellen.png" alt="mini-H-Hellen" border="0"&gt;</t>
  </si>
  <si>
    <t>&lt;img src="https://i.ibb.co/mTyM2gd/mini-H-Johnny.png" alt="mini-H-Johnny" border="0"&gt;</t>
  </si>
  <si>
    <t>&lt;img src="https://i.ibb.co/4t9SGVy/mini-H-Julie.png" alt="mini-H-Julie" border="0"&gt;</t>
  </si>
  <si>
    <t>&lt;img src="https://i.ibb.co/gVfpzrY/mini-H-King-David-III.png" alt="mini-H-King-David-III" border="0"&gt;</t>
  </si>
  <si>
    <t>&lt;img src="https://i.ibb.co/DLgQdVF/mini-H-Kragor.png" alt="mini-H-Kragor" border="0"&gt;</t>
  </si>
  <si>
    <t>&lt;img src="https://i.ibb.co/tJC1SZQ/mini-H-Lord-Tyron.png" alt="mini-H-Lord-Tyron" border="0"&gt;</t>
  </si>
  <si>
    <t>&lt;img src="https://i.ibb.co/pPt0hyt/mini-H-Lucas.png" alt="mini-H-Lucas" border="0"&gt;</t>
  </si>
  <si>
    <t>&lt;img src="https://i.ibb.co/5YgPqRv/mini-H-Magu.png" alt="mini-H-Magu" border="0"&gt;</t>
  </si>
  <si>
    <t>&lt;img src="https://i.ibb.co/7G9860V/mini-H-Master-Pim.png" alt="mini-H-Master-Pim" border="0"&gt;</t>
  </si>
  <si>
    <t>&lt;img src="https://i.ibb.co/C6KkxRj/mini-H-Mercury.png" alt="mini-H-Mercury" border="0"&gt;</t>
  </si>
  <si>
    <t>&lt;img src="https://i.ibb.co/1dLqD4Y/mini-H-Papa-Ruk.png" alt="mini-H-Papa-Ruk" border="0"&gt;</t>
  </si>
  <si>
    <t>&lt;img src="https://i.ibb.co/j5LNcw7/mini-H-Raven.png" alt="mini-H-Raven" border="0"&gt;</t>
  </si>
  <si>
    <t>&lt;img src="https://i.ibb.co/4M6bsTr/mini-H-Rivet.png" alt="mini-H-Rivet" border="0"&gt;</t>
  </si>
  <si>
    <t>&lt;img src="https://i.ibb.co/nwCQ8mJ/mini-H-Sarya.png" alt="mini-H-Sarya" border="0"&gt;</t>
  </si>
  <si>
    <t>&lt;img src="https://i.ibb.co/nzL5Mb8/mini-H-Sir-Bryce.png" alt="mini-H-Sir-Bryce" border="0"&gt;</t>
  </si>
  <si>
    <t>&lt;img src="https://i.ibb.co/p1Wnk3M/mini-H-Tao.png" alt="mini-H-Tao" border="0"&gt;</t>
  </si>
  <si>
    <t>&lt;img src="https://i.ibb.co/j67YdRT/mini-H-Thornwood.png" alt="mini-H-Thornwood" border="0"&gt;</t>
  </si>
  <si>
    <t>&lt;img src="https://i.ibb.co/DtHxZXm/mini-H-Tigris.png" alt="mini-H-Tigris" border="0"&gt;</t>
  </si>
  <si>
    <t>&lt;img src="https://i.ibb.co/W2RWhVj/mini-H-Tyndall.png" alt="mini-H-Tyndall" border="0"&gt;</t>
  </si>
  <si>
    <t>&lt;img src="https://i.ibb.co/fqzVDv7/mini-H-Tyrek.png" alt="mini-H-Tyrek" border="0"&gt;</t>
  </si>
  <si>
    <t>&lt;img src="https://i.ibb.co/7gvYZK7/mini-H-Vexia.png" alt="mini-H-Vexia" border="0"&gt;</t>
  </si>
  <si>
    <t>&lt;img src="https://i.ibb.co/pWVScC4/mini-H-Wanda.png" alt="mini-H-Wanda" border="0"&gt;</t>
  </si>
  <si>
    <t>https://i.ibb.co/WFJDj2V/mini-H-Annabelle.png</t>
  </si>
  <si>
    <t>https://i.ibb.co/DW1jV9q/mini-H-Annika.png</t>
  </si>
  <si>
    <t>https://i.ibb.co/T42ZPGC/mini-H-Britney.png</t>
  </si>
  <si>
    <t>https://i.ibb.co/zQyKmK9/mini-H-Dris.png</t>
  </si>
  <si>
    <t>https://i.ibb.co/VL467XF/mini-H-Gabriel.png</t>
  </si>
  <si>
    <t>https://i.ibb.co/9vHSwnT/mini-H-Hellen.png</t>
  </si>
  <si>
    <t>https://i.ibb.co/mTyM2gd/mini-H-Johnny.png</t>
  </si>
  <si>
    <t>https://i.ibb.co/4t9SGVy/mini-H-Julie.png</t>
  </si>
  <si>
    <t>https://i.ibb.co/gVfpzrY/mini-H-King-David-III.png</t>
  </si>
  <si>
    <t>https://i.ibb.co/DLgQdVF/mini-H-Kragor.png</t>
  </si>
  <si>
    <t>https://i.ibb.co/tJC1SZQ/mini-H-Lord-Tyron.png</t>
  </si>
  <si>
    <t>https://i.ibb.co/pPt0hyt/mini-H-Lucas.png</t>
  </si>
  <si>
    <t>https://i.ibb.co/5YgPqRv/mini-H-Magu.png</t>
  </si>
  <si>
    <t>https://i.ibb.co/7G9860V/mini-H-Master-Pim.png</t>
  </si>
  <si>
    <t>https://i.ibb.co/C6KkxRj/mini-H-Mercury.png</t>
  </si>
  <si>
    <t>https://i.ibb.co/1dLqD4Y/mini-H-Papa-Ruk.png</t>
  </si>
  <si>
    <t>https://i.ibb.co/j5LNcw7/mini-H-Raven.png</t>
  </si>
  <si>
    <t>https://i.ibb.co/4M6bsTr/mini-H-Rivet.png</t>
  </si>
  <si>
    <t>https://i.ibb.co/nwCQ8mJ/mini-H-Sarya.png</t>
  </si>
  <si>
    <t>https://i.ibb.co/nzL5Mb8/mini-H-Sir-Bryce.png</t>
  </si>
  <si>
    <t>https://i.ibb.co/p1Wnk3M/mini-H-Tao.png</t>
  </si>
  <si>
    <t>https://i.ibb.co/j67YdRT/mini-H-Thornwood.png</t>
  </si>
  <si>
    <t>https://i.ibb.co/DtHxZXm/mini-H-Tigris.png</t>
  </si>
  <si>
    <t>https://i.ibb.co/W2RWhVj/mini-H-Tyndall.png</t>
  </si>
  <si>
    <t>https://i.ibb.co/fqzVDv7/mini-H-Tyrek.png</t>
  </si>
  <si>
    <t>https://i.ibb.co/7gvYZK7/mini-H-Vexia.png</t>
  </si>
  <si>
    <t>https://i.ibb.co/pWVScC4/mini-H-Wanda.png</t>
  </si>
  <si>
    <t>https://i.ibb.co/zQ12YbP/Cassius.png</t>
  </si>
  <si>
    <t>fancybox fancybox.ajax bioPages</t>
  </si>
  <si>
    <t>https://i.ibb.co/h9dV1rV/Diva.png</t>
  </si>
  <si>
    <t>https://i.ibb.co/P4LHQ87/Greensleeves.png</t>
  </si>
  <si>
    <t>https://i.ibb.co/v4xb99J/Grom.png</t>
  </si>
  <si>
    <t>https://i.ibb.co/5K2YDVX/Hobsbawm.png</t>
  </si>
  <si>
    <t>https://i.ibb.co/0DChX11/Johan.png</t>
  </si>
  <si>
    <t>https://i.ibb.co/44fkY8B/Kanga.png</t>
  </si>
  <si>
    <t>https://i.ibb.co/DrNVfJg/Maya.png</t>
  </si>
  <si>
    <t>https://i.ibb.co/xXVPD8k/Scarlet.png</t>
  </si>
  <si>
    <t>https://i.ibb.co/x63bghH/Seth.png</t>
  </si>
  <si>
    <t>https://i.ibb.co/Ss57J4v/Spike.png</t>
  </si>
  <si>
    <t>https://i.ibb.co/SfsZR2B/Wisp.png</t>
  </si>
  <si>
    <t>https://i.ibb.co/Tqgtd77/Zazu.png</t>
  </si>
  <si>
    <t>https://i.ibb.co/p4bhzDq/Chaz.jpg</t>
  </si>
  <si>
    <t>https://i.ibb.co/F6ht503/Darryn.jpg</t>
  </si>
  <si>
    <t>https://i.ibb.co/YN3bggy/Black-Newt.jpg</t>
  </si>
  <si>
    <t>https://i.ibb.co/QPr6jSL/Bob.jpg</t>
  </si>
  <si>
    <t>https://i.ibb.co/gDbYQvf/Bowie.jpg</t>
  </si>
  <si>
    <t>https://i.ibb.co/0rvd3vY/Chooloo.jpg</t>
  </si>
  <si>
    <t>https://i.ibb.co/TPvdPzj/Elysia.jpg</t>
  </si>
  <si>
    <t>https://i.ibb.co/XCX0zwP/Frowny-Faceless.jpg</t>
  </si>
  <si>
    <t>https://i.ibb.co/mRbfbDq/Hitch.jpg</t>
  </si>
  <si>
    <t>https://i.ibb.co/B2jJsN9/King-of-Thieves.jpg</t>
  </si>
  <si>
    <t>https://i.ibb.co/BPv5s4s/Koba.jpg</t>
  </si>
  <si>
    <t>https://i.ibb.co/dPtp12g/Lilith.jpg</t>
  </si>
  <si>
    <t>https://i.ibb.co/bzfrngR/Lord-Fang.jpg</t>
  </si>
  <si>
    <t>https://i.ibb.co/6Z9mS6Q/Lydia.jpg</t>
  </si>
  <si>
    <t>https://i.ibb.co/nBsR8HN/Monkey-King.jpg</t>
  </si>
  <si>
    <t>https://i.ibb.co/HY7j6jq/Monkey-Queen.jpg</t>
  </si>
  <si>
    <t>https://i.ibb.co/mz26dHT/Montoya.jpg</t>
  </si>
  <si>
    <t>https://i.ibb.co/KDx8Xq9/Morgan.jpg</t>
  </si>
  <si>
    <t>https://i.ibb.co/8m6tZ9g/Pigsy.jpg</t>
  </si>
  <si>
    <t>https://i.ibb.co/yVhHNN5/Pluck.jpg</t>
  </si>
  <si>
    <t>https://i.ibb.co/QPSh0BG/Prince-Aaron.jpg</t>
  </si>
  <si>
    <t>https://i.ibb.co/NWL68gp/Queen-of-Beggars.jpg</t>
  </si>
  <si>
    <t>https://i.ibb.co/h8TrCm4/Serious-Faceless.jpg</t>
  </si>
  <si>
    <t>https://i.ibb.co/XSxNGNV/Smiley-Faceless.jpg</t>
  </si>
  <si>
    <t>https://i.ibb.co/Ypg10ST/Sonja.jpg</t>
  </si>
  <si>
    <t>https://i.ibb.co/zGsGT40/Sting.jpg</t>
  </si>
  <si>
    <t>https://i.ibb.co/FDqYffD/Surprised-Faceless.jpg</t>
  </si>
  <si>
    <t>https://i.ibb.co/yVD36w3/The-Heartless.jpg</t>
  </si>
  <si>
    <t>https://i.ibb.co/Mn9bsdT/The-Nameless.jpg</t>
  </si>
  <si>
    <t>https://i.ibb.co/d5L3qs0/Tomrick.jpg</t>
  </si>
  <si>
    <t>https://i.ibb.co/0CcrmKg/Viktor.jpg</t>
  </si>
  <si>
    <t>https://i.ibb.co/N7TSNNd/Aeric.png</t>
  </si>
  <si>
    <t>https://i.ibb.co/vHnvysD/Brenna.png</t>
  </si>
  <si>
    <t>https://i.ibb.co/9ttZJQQ/Farfalla.png</t>
  </si>
  <si>
    <t>https://i.ibb.co/C8bxHmQ/Haldor.png</t>
  </si>
  <si>
    <t>https://i.ibb.co/ZMv6Fcs/Hassan.jpg</t>
  </si>
  <si>
    <t>https://i.ibb.co/RhynXSd/Leeroy.jpg</t>
  </si>
  <si>
    <t>https://i.ibb.co/gFgXKzj/Mc-Hammer.jpg</t>
  </si>
  <si>
    <t>https://i.ibb.co/3zdP3q1/Mittens.png</t>
  </si>
  <si>
    <t>https://i.ibb.co/2NbsTLN/Nibbles.jpg</t>
  </si>
  <si>
    <t>https://i.ibb.co/3ky5MKq/Tiaret.png</t>
  </si>
  <si>
    <t>https://i.ibb.co/SRVVbVs/Yun.jpg</t>
  </si>
  <si>
    <t>https://i.ibb.co/VW3jgZ6/Zahra.jpg</t>
  </si>
  <si>
    <t>https://i.ibb.co/tB69JWF/Bjor-of-Oros.png</t>
  </si>
  <si>
    <t>https://i.ibb.co/dQbwyDx/Diana.png</t>
  </si>
  <si>
    <t>https://i.ibb.co/5GPDPpV/Izzy.png</t>
  </si>
  <si>
    <t>https://i.ibb.co/r2BcXv2/Jack-Jack.png</t>
  </si>
  <si>
    <t>https://i.ibb.co/6yhfpZB/Jaimie.png</t>
  </si>
  <si>
    <t>https://i.ibb.co/Pg5pFSQ/Kisha.png</t>
  </si>
  <si>
    <t>https://i.ibb.co/h8JkttS/Mark.png</t>
  </si>
  <si>
    <t>https://i.ibb.co/mTvKXVb/Natasha.png</t>
  </si>
  <si>
    <t>https://i.ibb.co/xgqtsvD/Phyx.png</t>
  </si>
  <si>
    <t>https://i.ibb.co/cNp8cBn/Sybbyl.png</t>
  </si>
  <si>
    <t>https://i.ibb.co/hX5nvTD/Trandir.png</t>
  </si>
  <si>
    <t>https://i.ibb.co/0j9qFR9/Angle-Eyes.png</t>
  </si>
  <si>
    <t>https://i.ibb.co/2kV7QHT/Benjamin.png</t>
  </si>
  <si>
    <t>https://i.ibb.co/BqXCdkt/Justicar.png</t>
  </si>
  <si>
    <t>https://i.ibb.co/QFSR79m/Leah.png</t>
  </si>
  <si>
    <t>https://i.ibb.co/CH5TnM4/The-Fallen-Angel.png</t>
  </si>
  <si>
    <t>https://i.ibb.co/1JDTYnD/The-Wanderer.png</t>
  </si>
  <si>
    <t>https://i.ibb.co/YbpndxW/Greenhood.png</t>
  </si>
  <si>
    <t>https://i.ibb.co/fGF89NM/Oak.png</t>
  </si>
  <si>
    <t>https://i.ibb.co/cgmR224/Annabelle.png</t>
  </si>
  <si>
    <t>https://i.ibb.co/g43PXtR/Annika.png</t>
  </si>
  <si>
    <t>https://i.ibb.co/cv6QGfx/Britney.png</t>
  </si>
  <si>
    <t>https://i.ibb.co/3z6D963/Dris.png</t>
  </si>
  <si>
    <t>https://i.ibb.co/gr9zWd0/Gabriel.png</t>
  </si>
  <si>
    <t>https://i.ibb.co/T1K3k1L/Hellen.png</t>
  </si>
  <si>
    <t>https://i.ibb.co/ZGvGN4m/Johnny.png</t>
  </si>
  <si>
    <t>https://i.ibb.co/b5m0zBr/Julie.png</t>
  </si>
  <si>
    <t>https://i.ibb.co/R44QLKT/King-David-III.png</t>
  </si>
  <si>
    <t>https://i.ibb.co/p3zhbTb/Kragor.png</t>
  </si>
  <si>
    <t>https://i.ibb.co/V9G06PM/Lord-Tyron.png</t>
  </si>
  <si>
    <t>https://i.ibb.co/D9KjtN3/Lucas.png</t>
  </si>
  <si>
    <t>https://i.ibb.co/gdLLv4s/Magu.png</t>
  </si>
  <si>
    <t>https://i.ibb.co/CBKG8HT/Master-Pim.png</t>
  </si>
  <si>
    <t>https://i.ibb.co/Fb3zsxH/Mercury.png</t>
  </si>
  <si>
    <t>https://i.ibb.co/V2JtTzJ/Papa-Ruk.png</t>
  </si>
  <si>
    <t>https://i.ibb.co/0Mz7BDh/Raven.png</t>
  </si>
  <si>
    <t>https://i.ibb.co/DWwHhJ3/Rivet.png</t>
  </si>
  <si>
    <t>https://i.ibb.co/TT2YcGg/Sarya.png</t>
  </si>
  <si>
    <t>https://i.ibb.co/fScVRBT/Sir-Bryce.png</t>
  </si>
  <si>
    <t>https://i.ibb.co/vJnLB2J/Tao.png</t>
  </si>
  <si>
    <t>https://i.ibb.co/71pbt1S/Thornwood.png</t>
  </si>
  <si>
    <t>https://i.ibb.co/bgv4WZj/Tigris.png</t>
  </si>
  <si>
    <t>https://i.ibb.co/7pwpPBB/Tyndall.png</t>
  </si>
  <si>
    <t>https://i.ibb.co/gd9rm6L/Tyrek.png</t>
  </si>
  <si>
    <t>https://i.ibb.co/rbdKVMJ/Vexia-The-Witch.png</t>
  </si>
  <si>
    <t>https://i.ibb.co/NSV9jNP/Wanda.png</t>
  </si>
  <si>
    <t>https://i.ibb.co/SBjN605/Anvil.png</t>
  </si>
  <si>
    <t>https://i.ibb.co/ZNjD5SK/Crash.png</t>
  </si>
  <si>
    <t>https://i.ibb.co/qp33zVv/Hilda.png</t>
  </si>
  <si>
    <t>https://i.ibb.co/DtNc3WG/Hoshi.png</t>
  </si>
  <si>
    <t>https://i.ibb.co/xHcp6jB/Kuruk.png</t>
  </si>
  <si>
    <t>https://i.ibb.co/xD47yPM/Mamba.png</t>
  </si>
  <si>
    <t>https://i.ibb.co/ySG4wnS/Nina.png</t>
  </si>
  <si>
    <t>https://i.ibb.co/mS8KZ0C/Rosh.png</t>
  </si>
  <si>
    <t>https://i.ibb.co/FwW1dwF/Valma.png</t>
  </si>
  <si>
    <t>https://i.ibb.co/Vv59Wbj/Viola.png</t>
  </si>
  <si>
    <t>https://i.ibb.co/f2xDk8M/Yona.png</t>
  </si>
  <si>
    <t>Exchange wound</t>
  </si>
  <si>
    <t>Pure damage</t>
  </si>
  <si>
    <t>Movement</t>
  </si>
  <si>
    <t>Bonus dice roll</t>
  </si>
  <si>
    <t>Crit effect</t>
  </si>
  <si>
    <t>Exhaust card modified</t>
  </si>
  <si>
    <t>Bonus reroll</t>
  </si>
  <si>
    <t>Condition</t>
  </si>
  <si>
    <t>Equipment bonus</t>
  </si>
  <si>
    <t>Bonus damage</t>
  </si>
  <si>
    <t>Debuff effect</t>
  </si>
  <si>
    <t>Ressurect</t>
  </si>
  <si>
    <t>Monster effect</t>
  </si>
  <si>
    <t>Skill effect</t>
  </si>
  <si>
    <t>Exhaust hero card</t>
  </si>
  <si>
    <t>Target an additional Enemy</t>
  </si>
  <si>
    <t>Bonus attack turn</t>
  </si>
  <si>
    <t>Bonus coins</t>
  </si>
  <si>
    <t>Start of the game</t>
  </si>
  <si>
    <t>None</t>
  </si>
  <si>
    <t>Attack modified</t>
  </si>
  <si>
    <t>Equipped card</t>
  </si>
  <si>
    <t>Bonus stats</t>
  </si>
  <si>
    <t>Specific attack card</t>
  </si>
  <si>
    <t>Kill</t>
  </si>
  <si>
    <t>Specific conditions</t>
  </si>
  <si>
    <t>Bonus activation</t>
  </si>
  <si>
    <t>Usage</t>
  </si>
  <si>
    <t>Explorer</t>
  </si>
  <si>
    <t>Bonus crit effect</t>
  </si>
  <si>
    <t>Bonus movement effect</t>
  </si>
  <si>
    <t>Heal effect</t>
  </si>
  <si>
    <t>PVP/PVE</t>
  </si>
  <si>
    <t>PVE</t>
  </si>
  <si>
    <t>PVP</t>
  </si>
  <si>
    <t>&lt;img src="https://i.ibb.co/gM4TS5y/fMakumba.jpg" alt="fMakumba" border="0"&gt;</t>
  </si>
  <si>
    <t>&lt;img src="https://i.ibb.co/fkKYGFk/fMika.jpg" alt="fMika" border="0"&gt;</t>
  </si>
  <si>
    <t>&lt;img src="https://i.ibb.co/hcx0WcS/fNeffar.jpg" alt="fNeffar" border="0"&gt;</t>
  </si>
  <si>
    <t>&lt;img src="https://i.ibb.co/3CrWghr/f-Prince-Grenouille.jpg" alt="f-Prince-Grenouille" border="0"&gt;</t>
  </si>
  <si>
    <t>&lt;img src="https://i.ibb.co/3d2fYrK/fQuan.jpg" alt="fQuan" border="0"&gt;</t>
  </si>
  <si>
    <t>&lt;img src="https://i.ibb.co/mvYChjH/fRaffi.jpg" alt="fRaffi" border="0"&gt;</t>
  </si>
  <si>
    <t>&lt;img src="https://i.ibb.co/RzY5MKX/fStump.jpg" alt="fStump" border="0"&gt;</t>
  </si>
  <si>
    <t>&lt;img src="https://i.ibb.co/9sSCyBh/fThereon.jpg" alt="fThereon" border="0"&gt;</t>
  </si>
  <si>
    <t>&lt;img src="https://i.ibb.co/K6mmS36/fToghor.jpg" alt="fToghor" border="0"&gt;</t>
  </si>
  <si>
    <t>&lt;img src="https://i.ibb.co/Mn6z676/fTosh.jpg" alt="fTosh" border="0"&gt;</t>
  </si>
  <si>
    <t>&lt;img src="https://i.ibb.co/KFQjkW4/fTravis.jpg" alt="fTravis" border="0"&gt;</t>
  </si>
  <si>
    <t>&lt;img src="https://i.ibb.co/DkN4tGS/fValerie.jpg" alt="fValerie" border="0"&gt;</t>
  </si>
  <si>
    <t>&lt;img src="https://i.ibb.co/yy2Xt75/fZsa-Zsa.jpg" alt="fZsa-Zsa" border="0"&gt;</t>
  </si>
  <si>
    <t>&lt;img src="https://i.ibb.co/ThDGV0m/fAlgus.jpg" alt="fAlgus" border="0"&gt;</t>
  </si>
  <si>
    <t>&lt;img src="https://i.ibb.co/4f8Q3ZC/fAzure.jpg" alt="fAzure" border="0"&gt;</t>
  </si>
  <si>
    <t>&lt;img src="https://i.ibb.co/LhqdkfF/fBaruk.jpg" alt="fBaruk" border="0"&gt;</t>
  </si>
  <si>
    <t>&lt;img src="https://i.ibb.co/Q6KP0kf/fBlossom.jpg" alt="fBlossom" border="0"&gt;</t>
  </si>
  <si>
    <t>&lt;img src="https://i.ibb.co/546b84Q/fDamian.jpg" alt="fDamian" border="0"&gt;</t>
  </si>
  <si>
    <t>&lt;img src="https://i.ibb.co/b2QntC6/f-Greybark.jpg" alt="f-Greybark" border="0"&gt;</t>
  </si>
  <si>
    <t>&lt;img src="https://i.ibb.co/VBN36d4/fHylda.jpg" alt="fHylda" border="0"&gt;</t>
  </si>
  <si>
    <t>&lt;img src="https://i.ibb.co/LPrYTfh/fJay.jpg" alt="fJay" border="0"&gt;</t>
  </si>
  <si>
    <t>&lt;img src="https://i.ibb.co/3pH09Zs/f-Lang-Lang.jpg" alt="f-Lang-Lang" border="0"&gt;</t>
  </si>
  <si>
    <t>&lt;img src="https://i.ibb.co/c34hsWf/fLotus.jpg" alt="fLotus" border="0"&gt;</t>
  </si>
  <si>
    <t>&lt;img src="https://i.ibb.co/hfXwN6r/f-Luke-the-Lucky.jpg" alt="f-Luke-the-Lucky" border="0"&gt;</t>
  </si>
  <si>
    <t>&lt;img src="https://i.ibb.co/5x9k2js/fLuna.jpg" alt="fLuna" border="0"&gt;</t>
  </si>
  <si>
    <t>https://i.ibb.co/gM4TS5y/fMakumba.jpg</t>
  </si>
  <si>
    <t>https://i.ibb.co/fkKYGFk/fMika.jpg</t>
  </si>
  <si>
    <t>https://i.ibb.co/hcx0WcS/fNeffar.jpg</t>
  </si>
  <si>
    <t>https://i.ibb.co/3CrWghr/f-Prince-Grenouille.jpg</t>
  </si>
  <si>
    <t>https://i.ibb.co/3d2fYrK/fQuan.jpg</t>
  </si>
  <si>
    <t>https://i.ibb.co/mvYChjH/fRaffi.jpg</t>
  </si>
  <si>
    <t>https://i.ibb.co/RzY5MKX/fStump.jpg</t>
  </si>
  <si>
    <t>https://i.ibb.co/9sSCyBh/fThereon.jpg</t>
  </si>
  <si>
    <t>https://i.ibb.co/K6mmS36/fToghor.jpg</t>
  </si>
  <si>
    <t>https://i.ibb.co/Mn6z676/fTosh.jpg</t>
  </si>
  <si>
    <t>https://i.ibb.co/KFQjkW4/fTravis.jpg</t>
  </si>
  <si>
    <t>https://i.ibb.co/DkN4tGS/fValerie.jpg</t>
  </si>
  <si>
    <t>https://i.ibb.co/yy2Xt75/fZsa-Zsa.jpg</t>
  </si>
  <si>
    <t>https://i.ibb.co/ThDGV0m/fAlgus.jpg</t>
  </si>
  <si>
    <t>https://i.ibb.co/4f8Q3ZC/fAzure.jpg</t>
  </si>
  <si>
    <t>https://i.ibb.co/LhqdkfF/fBaruk.jpg</t>
  </si>
  <si>
    <t>https://i.ibb.co/Q6KP0kf/fBlossom.jpg</t>
  </si>
  <si>
    <t>https://i.ibb.co/546b84Q/fDamian.jpg</t>
  </si>
  <si>
    <t>https://i.ibb.co/b2QntC6/f-Greybark.jpg</t>
  </si>
  <si>
    <t>https://i.ibb.co/VBN36d4/fHylda.jpg</t>
  </si>
  <si>
    <t>https://i.ibb.co/LPrYTfh/fJay.jpg</t>
  </si>
  <si>
    <t>https://i.ibb.co/3pH09Zs/f-Lang-Lang.jpg</t>
  </si>
  <si>
    <t>https://i.ibb.co/c34hsWf/fLotus.jpg</t>
  </si>
  <si>
    <t>https://i.ibb.co/hfXwN6r/f-Luke-the-Lucky.jpg</t>
  </si>
  <si>
    <t>https://i.ibb.co/5x9k2js/fLuna.jpg</t>
  </si>
  <si>
    <t>&lt;img src="https://i.ibb.co/L6vHrfJ/mini-H-Algus.png" alt="mini-H-Algus" border="0"&gt;</t>
  </si>
  <si>
    <t>&lt;img src="https://i.ibb.co/wpGJt93/mini-H-Azure.png" alt="mini-H-Azure" border="0"&gt;</t>
  </si>
  <si>
    <t>&lt;img src="https://i.ibb.co/41QJsSn/mini-H-Baruk.png" alt="mini-H-Baruk" border="0"&gt;</t>
  </si>
  <si>
    <t>&lt;img src="https://i.ibb.co/vs4NQqR/mini-H-Blossom.png" alt="mini-H-Blossom" border="0"&gt;</t>
  </si>
  <si>
    <t>&lt;img src="https://i.ibb.co/fpnW921/mini-H-Damian.png" alt="mini-H-Damian" border="0"&gt;</t>
  </si>
  <si>
    <t>&lt;img src="https://i.ibb.co/3MTrgHf/mini-H-Greybark.png" alt="mini-H-Greybark" border="0"&gt;</t>
  </si>
  <si>
    <t>&lt;img src="https://i.ibb.co/0qJSYVW/mini-H-Jay.png" alt="mini-H-Jay" border="0"&gt;</t>
  </si>
  <si>
    <t>&lt;img src="https://i.ibb.co/16RHhd5/mini-H-Lang-Lang.png" alt="mini-H-Lang-Lang" border="0"&gt;</t>
  </si>
  <si>
    <t>&lt;img src="https://i.ibb.co/grdxBRD/mini-H-Lotus.png" alt="mini-H-Lotus" border="0"&gt;</t>
  </si>
  <si>
    <t>&lt;img src="https://i.ibb.co/wYF7M6b/mini-H-Luke.png" alt="mini-H-Luke" border="0"&gt;</t>
  </si>
  <si>
    <t>&lt;img src="https://i.ibb.co/RhqBtfF/mini-H-Luna.png" alt="mini-H-Luna" border="0"&gt;</t>
  </si>
  <si>
    <t>&lt;img src="https://i.ibb.co/B4sLndH/mini-H-Makumba.png" alt="mini-H-Makumba" border="0"&gt;</t>
  </si>
  <si>
    <t>&lt;img src="https://i.ibb.co/nBw61nr/mini-H-Mika.png" alt="mini-H-Mika" border="0"&gt;</t>
  </si>
  <si>
    <t>&lt;img src="https://i.ibb.co/P9QVRxg/mini-H-Neffar.png" alt="mini-H-Neffar" border="0"&gt;</t>
  </si>
  <si>
    <t>&lt;img src="https://i.ibb.co/JRvwS1X/mini-H-Prince-Grenouille.png" alt="mini-H-Prince-Grenouille" border="0"&gt;</t>
  </si>
  <si>
    <t>&lt;img src="https://i.ibb.co/hsDmnsZ/mini-H-Quan.png" alt="mini-H-Quan" border="0"&gt;</t>
  </si>
  <si>
    <t>&lt;img src="https://i.ibb.co/zXhL8vw/mini-H-Raffi.png" alt="mini-H-Raffi" border="0"&gt;</t>
  </si>
  <si>
    <t>&lt;img src="https://i.ibb.co/4J1KXZw/mini-H-Stump.png" alt="mini-H-Stump" border="0"&gt;</t>
  </si>
  <si>
    <t>&lt;img src="https://i.ibb.co/sWQNm0S/mini-H-Thereon.png" alt="mini-H-Thereon" border="0"&gt;</t>
  </si>
  <si>
    <t>&lt;img src="https://i.ibb.co/bW9SP20/mini-H-Toghor.png" alt="mini-H-Toghor" border="0"&gt;</t>
  </si>
  <si>
    <t>&lt;img src="https://i.ibb.co/xFdzrff/mini-H-Tosh.png" alt="mini-H-Tosh" border="0"&gt;</t>
  </si>
  <si>
    <t>&lt;img src="https://i.ibb.co/THfGPpY/mini-H-Travish.png" alt="mini-H-Travish" border="0"&gt;</t>
  </si>
  <si>
    <t>&lt;img src="https://i.ibb.co/f9stCNX/mini-H-Valerie.png" alt="mini-H-Valerie" border="0"&gt;</t>
  </si>
  <si>
    <t>https://i.ibb.co/L6vHrfJ/mini-H-Algus.png</t>
  </si>
  <si>
    <t>https://i.ibb.co/wpGJt93/mini-H-Azure.png</t>
  </si>
  <si>
    <t>https://i.ibb.co/41QJsSn/mini-H-Baruk.png</t>
  </si>
  <si>
    <t>https://i.ibb.co/vs4NQqR/mini-H-Blossom.png</t>
  </si>
  <si>
    <t>https://i.ibb.co/fpnW921/mini-H-Damian.png</t>
  </si>
  <si>
    <t>https://i.ibb.co/3MTrgHf/mini-H-Greybark.png</t>
  </si>
  <si>
    <t>https://i.ibb.co/0qJSYVW/mini-H-Jay.png</t>
  </si>
  <si>
    <t>https://i.ibb.co/16RHhd5/mini-H-Lang-Lang.png</t>
  </si>
  <si>
    <t>https://i.ibb.co/grdxBRD/mini-H-Lotus.png</t>
  </si>
  <si>
    <t>https://i.ibb.co/wYF7M6b/mini-H-Luke.png</t>
  </si>
  <si>
    <t>https://i.ibb.co/RhqBtfF/mini-H-Luna.png</t>
  </si>
  <si>
    <t>https://i.ibb.co/B4sLndH/mini-H-Makumba.png</t>
  </si>
  <si>
    <t>https://i.ibb.co/nBw61nr/mini-H-Mika.png</t>
  </si>
  <si>
    <t>https://i.ibb.co/P9QVRxg/mini-H-Neffar.png</t>
  </si>
  <si>
    <t>https://i.ibb.co/JRvwS1X/mini-H-Prince-Grenouille.png</t>
  </si>
  <si>
    <t>https://i.ibb.co/hsDmnsZ/mini-H-Quan.png</t>
  </si>
  <si>
    <t>https://i.ibb.co/zXhL8vw/mini-H-Raffi.png</t>
  </si>
  <si>
    <t>https://i.ibb.co/4J1KXZw/mini-H-Stump.png</t>
  </si>
  <si>
    <t>https://i.ibb.co/sWQNm0S/mini-H-Thereon.png</t>
  </si>
  <si>
    <t>https://i.ibb.co/bW9SP20/mini-H-Toghor.png</t>
  </si>
  <si>
    <t>https://i.ibb.co/xFdzrff/mini-H-Tosh.png</t>
  </si>
  <si>
    <t>https://i.ibb.co/THfGPpY/mini-H-Travish.png</t>
  </si>
  <si>
    <t>https://i.ibb.co/f9stCNX/mini-H-Valerie.png</t>
  </si>
  <si>
    <t>https://i.ibb.co/RvK1r3m/mini-H-Aeric.png</t>
  </si>
  <si>
    <t>https://i.ibb.co/jGGKQSp/mini-H-Brenna.png</t>
  </si>
  <si>
    <t>https://i.ibb.co/ZKFDv9w/mini-H-Farfalla.png</t>
  </si>
  <si>
    <t>https://i.ibb.co/Lkb9xnw/mini-H-Haldor.png</t>
  </si>
  <si>
    <t>https://i.ibb.co/t2Z96Ph/mini-H-Mittens.png</t>
  </si>
  <si>
    <t>https://i.ibb.co/YdfwGvn/mini-H-Tiaret.png</t>
  </si>
  <si>
    <t>&lt;img src="https://i.ibb.co/RvK1r3m/mini-H-Aeric.png" alt="mini-H-Aeric" border="0"&gt;</t>
  </si>
  <si>
    <t>&lt;img src="https://i.ibb.co/jGGKQSp/mini-H-Brenna.png" alt="mini-H-Brenna" border="0"&gt;</t>
  </si>
  <si>
    <t>&lt;img src="https://i.ibb.co/ZKFDv9w/mini-H-Farfalla.png" alt="mini-H-Farfalla" border="0"&gt;</t>
  </si>
  <si>
    <t>&lt;img src="https://i.ibb.co/Lkb9xnw/mini-H-Haldor.png" alt="mini-H-Haldor" border="0"&gt;</t>
  </si>
  <si>
    <t>&lt;img src="https://i.ibb.co/t2Z96Ph/mini-H-Mittens.png" alt="mini-H-Mittens" border="0"&gt;</t>
  </si>
  <si>
    <t>&lt;img src="https://i.ibb.co/YdfwGvn/mini-H-Tiaret.png" alt="mini-H-Tiaret" border="0"&gt;</t>
  </si>
  <si>
    <t>&lt;img src="https://i.ibb.co/JKjWRhB/fAeric.jpg" alt="fAeric" border="0"&gt;</t>
  </si>
  <si>
    <t>&lt;img src="https://i.ibb.co/yk0dgDt/fBrenna.jpg" alt="fBrenna" border="0"&gt;</t>
  </si>
  <si>
    <t>&lt;img src="https://i.ibb.co/BjfKMRL/f-Farfalla.jpg" alt="f-Farfalla" border="0"&gt;</t>
  </si>
  <si>
    <t>&lt;img src="https://i.ibb.co/17GSHgx/fHaldor.jpg" alt="fHaldor" border="0"&gt;</t>
  </si>
  <si>
    <t>&lt;img src="https://i.ibb.co/KL4xP1Y/fMittens.jpg" alt="fMittens" border="0"&gt;</t>
  </si>
  <si>
    <t>&lt;img src="https://i.ibb.co/4F5Cqws/fTiaret.jpg" alt="fTiaret" border="0"&gt;</t>
  </si>
  <si>
    <t>https://i.ibb.co/JKjWRhB/fAeric.jpg</t>
  </si>
  <si>
    <t>https://i.ibb.co/yk0dgDt/fBrenna.jpg</t>
  </si>
  <si>
    <t>https://i.ibb.co/BjfKMRL/f-Farfalla.jpg</t>
  </si>
  <si>
    <t>https://i.ibb.co/17GSHgx/fHaldor.jpg</t>
  </si>
  <si>
    <t>https://i.ibb.co/KL4xP1Y/fMittens.jpg</t>
  </si>
  <si>
    <t>https://i.ibb.co/4F5Cqws/fTiaret.jpg</t>
  </si>
  <si>
    <t>&lt;img src="https://i.ibb.co/brsvxjZ/mini-H-Anvil.png" alt="mini-H-Anvil" border="0"&gt;</t>
  </si>
  <si>
    <t>&lt;img src="https://i.ibb.co/yRtPFkK/mini-H-Crash.png" alt="mini-H-Crash" border="0"&gt;</t>
  </si>
  <si>
    <t>&lt;img src="https://i.ibb.co/ccmZk0z/mini-H-Hilda.png" alt="mini-H-Hilda" border="0"&gt;</t>
  </si>
  <si>
    <t>&lt;img src="https://i.ibb.co/8ggH6PX/mini-H-Hoshi.png" alt="mini-H-Hoshi" border="0"&gt;</t>
  </si>
  <si>
    <t>&lt;img src="https://i.ibb.co/HnmcKFF/mini-H-Kuruk.png" alt="mini-H-Kuruk" border="0"&gt;</t>
  </si>
  <si>
    <t>&lt;img src="https://i.ibb.co/VvjX27L/mini-H-Mamba.png" alt="mini-H-Mamba" border="0"&gt;</t>
  </si>
  <si>
    <t>&lt;img src="https://i.ibb.co/XWXHX0L/mini-H-Nina.png" alt="mini-H-Nina" border="0"&gt;</t>
  </si>
  <si>
    <t>&lt;img src="https://i.ibb.co/Kx4T0R2/mini-H-Rosh.png" alt="mini-H-Rosh" border="0"&gt;</t>
  </si>
  <si>
    <t>&lt;img src="https://i.ibb.co/KxZQzqy/mini-H-Valma.png" alt="mini-H-Valma" border="0"&gt;</t>
  </si>
  <si>
    <t>&lt;img src="https://i.ibb.co/jfVgZY2/mini-H-Viola.png" alt="mini-H-Viola" border="0"&gt;</t>
  </si>
  <si>
    <t>&lt;img src="https://i.ibb.co/WvgbXm4/mini-H-Yona.png" alt="mini-H-Yona" border="0"&gt;</t>
  </si>
  <si>
    <t>https://i.ibb.co/brsvxjZ/mini-H-Anvil.png</t>
  </si>
  <si>
    <t>https://i.ibb.co/yRtPFkK/mini-H-Crash.png</t>
  </si>
  <si>
    <t>https://i.ibb.co/ccmZk0z/mini-H-Hilda.png</t>
  </si>
  <si>
    <t>https://i.ibb.co/8ggH6PX/mini-H-Hoshi.png</t>
  </si>
  <si>
    <t>https://i.ibb.co/HnmcKFF/mini-H-Kuruk.png</t>
  </si>
  <si>
    <t>https://i.ibb.co/VvjX27L/mini-H-Mamba.png</t>
  </si>
  <si>
    <t>https://i.ibb.co/XWXHX0L/mini-H-Nina.png</t>
  </si>
  <si>
    <t>https://i.ibb.co/Kx4T0R2/mini-H-Rosh.png</t>
  </si>
  <si>
    <t>https://i.ibb.co/KxZQzqy/mini-H-Valma.png</t>
  </si>
  <si>
    <t>https://i.ibb.co/jfVgZY2/mini-H-Viola.png</t>
  </si>
  <si>
    <t>https://i.ibb.co/WvgbXm4/mini-H-Yona.png</t>
  </si>
  <si>
    <t>&lt;img src="https://i.ibb.co/Q8YGvYG/pBarnaby.png" alt="pBarnaby" border="0"&gt;</t>
  </si>
  <si>
    <t>&lt;img src="https://i.ibb.co/c13N1d5/p-Owlbunny.png" alt="p-Owlbunny" border="0"&gt;</t>
  </si>
  <si>
    <t>Activation</t>
  </si>
  <si>
    <t>Crit roll</t>
  </si>
  <si>
    <t>Hits count</t>
  </si>
  <si>
    <t>Attack type modified</t>
  </si>
  <si>
    <t>Movement effect</t>
  </si>
  <si>
    <t>Cleave attack</t>
  </si>
  <si>
    <t>Buff effect</t>
  </si>
  <si>
    <t>Wounds count</t>
  </si>
  <si>
    <t>"Stop it! It tickles."</t>
  </si>
  <si>
    <t>Exhaust her Hero card to fully unexhaust an Ally in Line of Sight.</t>
  </si>
  <si>
    <t>The-Heartless</t>
  </si>
  <si>
    <t>The-Nameless</t>
  </si>
  <si>
    <t>Mc-Hammer</t>
  </si>
  <si>
    <t>Angle-eyes</t>
  </si>
  <si>
    <t>The-Fallen-Angel</t>
  </si>
  <si>
    <t>The-Wanderer</t>
  </si>
  <si>
    <t>Lang-Lang</t>
  </si>
  <si>
    <t>Luke-the-lucky</t>
  </si>
  <si>
    <t>Prince-Grenouille</t>
  </si>
  <si>
    <t>Zsa-Zsa</t>
  </si>
  <si>
    <t>Miyamoto-Usagi</t>
  </si>
  <si>
    <t>Murakami-Gennosuke</t>
  </si>
  <si>
    <t>Princess-Pearl</t>
  </si>
  <si>
    <t>.png" class="fancybox" rel="fancy"&gt;</t>
  </si>
  <si>
    <t>card-H-</t>
  </si>
  <si>
    <t>&lt;li&gt;&lt;a&gt;&lt;img width="104" height="104" src="Img/pDiva.png" alt="Diva" /&gt;&lt;/a&gt;</t>
  </si>
  <si>
    <t>&lt;li&gt;&lt;a&gt;&lt;img width="104" height="104" src="Img/pGreensleeves.png" alt="Greensleeves" /&gt;&lt;/a&gt;</t>
  </si>
  <si>
    <t>&lt;li&gt;&lt;a&gt;&lt;img width="104" height="104" src="Img/pGrom.png" alt="Grom" /&gt;&lt;/a&gt;</t>
  </si>
  <si>
    <t>&lt;li&gt;&lt;a&gt;&lt;img width="104" height="104" src="Img/pHobsbawm.png" alt="Hobsbawm" /&gt;&lt;/a&gt;</t>
  </si>
  <si>
    <t>&lt;li&gt;&lt;a&gt;&lt;img width="104" height="104" src="Img/pJohan.png" alt="Johan" /&gt;&lt;/a&gt;</t>
  </si>
  <si>
    <t>&lt;li&gt;&lt;a&gt;&lt;img width="104" height="104" src="Img/pKanga.png" alt="Kanga" /&gt;&lt;/a&gt;</t>
  </si>
  <si>
    <t>&lt;li&gt;&lt;a&gt;&lt;img width="104" height="104" src="Img/pMaya.png" alt="Maya" /&gt;&lt;/a&gt;</t>
  </si>
  <si>
    <t>&lt;li&gt;&lt;a&gt;&lt;img width="104" height="104" src="Img/pScarlet.png" alt="Scarlet" /&gt;&lt;/a&gt;</t>
  </si>
  <si>
    <t>&lt;li&gt;&lt;a&gt;&lt;img width="104" height="104" src="Img/pSeth.png" alt="Seth" /&gt;&lt;/a&gt;</t>
  </si>
  <si>
    <t>&lt;li&gt;&lt;a&gt;&lt;img width="104" height="104" src="Img/pSpike.png" alt="Spike" /&gt;&lt;/a&gt;</t>
  </si>
  <si>
    <t>&lt;li&gt;&lt;a&gt;&lt;img width="104" height="104" src="Img/pWisp.png" alt="Wisp" /&gt;&lt;/a&gt;</t>
  </si>
  <si>
    <t>&lt;li&gt;&lt;a&gt;&lt;img width="104" height="104" src="Img/pZazu.png" alt="Zazu" /&gt;&lt;/a&gt;</t>
  </si>
  <si>
    <t>&lt;li&gt;&lt;a&gt;&lt;img width="104" height="104" src="Img/pChaz.png" alt="Chaz" /&gt;&lt;/a&gt;</t>
  </si>
  <si>
    <t>&lt;li&gt;&lt;a&gt;&lt;img width="104" height="104" src="Img/pDarryn.png" alt="Darryn" /&gt;&lt;/a&gt;</t>
  </si>
  <si>
    <t>&lt;li&gt;&lt;a&gt;&lt;img width="104" height="104" src="Img/pBlack-Newt.png" alt="Black Newt" /&gt;&lt;/a&gt;</t>
  </si>
  <si>
    <t>&lt;li&gt;&lt;a&gt;&lt;img width="104" height="104" src="Img/pBob.png" alt="Bob" /&gt;&lt;/a&gt;</t>
  </si>
  <si>
    <t>&lt;li&gt;&lt;a&gt;&lt;img width="104" height="104" src="Img/pBowie.png" alt="Bowie" /&gt;&lt;/a&gt;</t>
  </si>
  <si>
    <t>&lt;li&gt;&lt;a&gt;&lt;img width="104" height="104" src="Img/pChooloo.png" alt="Chooloo" /&gt;&lt;/a&gt;</t>
  </si>
  <si>
    <t>&lt;li&gt;&lt;a&gt;&lt;img width="104" height="104" src="Img/pElysia.png" alt="Elysia" /&gt;&lt;/a&gt;</t>
  </si>
  <si>
    <t>&lt;li&gt;&lt;a&gt;&lt;img width="104" height="104" src="Img/pFrowny-Faceless.png" alt="Frowny Faceless" /&gt;&lt;/a&gt;</t>
  </si>
  <si>
    <t>&lt;li&gt;&lt;a&gt;&lt;img width="104" height="104" src="Img/pHitch.png" alt="Hitch" /&gt;&lt;/a&gt;</t>
  </si>
  <si>
    <t>&lt;li&gt;&lt;a&gt;&lt;img width="104" height="104" src="Img/pKing-of-Thieves.png" alt="King of Thieves" /&gt;&lt;/a&gt;</t>
  </si>
  <si>
    <t>&lt;li&gt;&lt;a&gt;&lt;img width="104" height="104" src="Img/pKoba.png" alt="Koba" /&gt;&lt;/a&gt;</t>
  </si>
  <si>
    <t>&lt;li&gt;&lt;a&gt;&lt;img width="104" height="104" src="Img/pLilith.png" alt="Lilith" /&gt;&lt;/a&gt;</t>
  </si>
  <si>
    <t>&lt;li&gt;&lt;a&gt;&lt;img width="104" height="104" src="Img/pLord-Fang.png" alt="Lord Fang" /&gt;&lt;/a&gt;</t>
  </si>
  <si>
    <t>&lt;li&gt;&lt;a&gt;&lt;img width="104" height="104" src="Img/pLydia.png" alt="Lydia" /&gt;&lt;/a&gt;</t>
  </si>
  <si>
    <t>&lt;li&gt;&lt;a&gt;&lt;img width="104" height="104" src="Img/pMonkey-King.png" alt="Monkey King" /&gt;&lt;/a&gt;</t>
  </si>
  <si>
    <t>&lt;li&gt;&lt;a&gt;&lt;img width="104" height="104" src="Img/pMonkey-Queen.png" alt="Monkey Queen" /&gt;&lt;/a&gt;</t>
  </si>
  <si>
    <t>&lt;li&gt;&lt;a&gt;&lt;img width="104" height="104" src="Img/pMontoya.png" alt="Montoya" /&gt;&lt;/a&gt;</t>
  </si>
  <si>
    <t>&lt;li&gt;&lt;a&gt;&lt;img width="104" height="104" src="Img/pMorgan.png" alt="Morgan" /&gt;&lt;/a&gt;</t>
  </si>
  <si>
    <t>&lt;li&gt;&lt;a&gt;&lt;img width="104" height="104" src="Img/pPigsy.png" alt="Pigsy" /&gt;&lt;/a&gt;</t>
  </si>
  <si>
    <t>&lt;li&gt;&lt;a&gt;&lt;img width="104" height="104" src="Img/pPluck.png" alt="Pluck" /&gt;&lt;/a&gt;</t>
  </si>
  <si>
    <t>&lt;li&gt;&lt;a&gt;&lt;img width="104" height="104" src="Img/pPrince-Aaron.png" alt="Prince Aaron" /&gt;&lt;/a&gt;</t>
  </si>
  <si>
    <t>&lt;li&gt;&lt;a&gt;&lt;img width="104" height="104" src="Img/pQueen-of-Beggars.png" alt="Queen of Beggars" /&gt;&lt;/a&gt;</t>
  </si>
  <si>
    <t>&lt;li&gt;&lt;a&gt;&lt;img width="104" height="104" src="Img/pSerious-Faceless.png" alt="Serious Faceless" /&gt;&lt;/a&gt;</t>
  </si>
  <si>
    <t>&lt;li&gt;&lt;a&gt;&lt;img width="104" height="104" src="Img/pSmiley-Faceless.png" alt="Smiley Faceless" /&gt;&lt;/a&gt;</t>
  </si>
  <si>
    <t>&lt;li&gt;&lt;a&gt;&lt;img width="104" height="104" src="Img/pSonja.png" alt="Sonja" /&gt;&lt;/a&gt;</t>
  </si>
  <si>
    <t>&lt;li&gt;&lt;a&gt;&lt;img width="104" height="104" src="Img/pSting.png" alt="Sting" /&gt;&lt;/a&gt;</t>
  </si>
  <si>
    <t>&lt;li&gt;&lt;a&gt;&lt;img width="104" height="104" src="Img/pSurprised-Faceless.png" alt="Surprised Faceless" /&gt;&lt;/a&gt;</t>
  </si>
  <si>
    <t>&lt;li&gt;&lt;a&gt;&lt;img width="104" height="104" src="Img/pThe-Heartless.png" alt="The Heartless" /&gt;&lt;/a&gt;</t>
  </si>
  <si>
    <t>&lt;li&gt;&lt;a&gt;&lt;img width="104" height="104" src="Img/pThe-Nameless.png" alt="The Nameless" /&gt;&lt;/a&gt;</t>
  </si>
  <si>
    <t>&lt;li&gt;&lt;a&gt;&lt;img width="104" height="104" src="Img/pTomrick.png" alt="Tomrick" /&gt;&lt;/a&gt;</t>
  </si>
  <si>
    <t>&lt;li&gt;&lt;a&gt;&lt;img width="104" height="104" src="Img/pViktor.png" alt="Viktor" /&gt;&lt;/a&gt;</t>
  </si>
  <si>
    <t>&lt;li&gt;&lt;a&gt;&lt;img width="104" height="104" src="Img/pAeric.png" alt="Aeric" /&gt;&lt;/a&gt;</t>
  </si>
  <si>
    <t>&lt;li&gt;&lt;a&gt;&lt;img width="104" height="104" src="Img/pBrenna.png" alt="Brenna" /&gt;&lt;/a&gt;</t>
  </si>
  <si>
    <t>&lt;li&gt;&lt;a&gt;&lt;img width="104" height="104" src="Img/pFarfalla.png" alt="Farfalla" /&gt;&lt;/a&gt;</t>
  </si>
  <si>
    <t>&lt;li&gt;&lt;a&gt;&lt;img width="104" height="104" src="Img/pHaldor.png" alt="Haldor" /&gt;&lt;/a&gt;</t>
  </si>
  <si>
    <t>&lt;li&gt;&lt;a&gt;&lt;img width="104" height="104" src="Img/pHassan.png" alt="Hassan" /&gt;&lt;/a&gt;</t>
  </si>
  <si>
    <t>&lt;li&gt;&lt;a&gt;&lt;img width="104" height="104" src="Img/pLeeroy.png" alt="Leeroy" /&gt;&lt;/a&gt;</t>
  </si>
  <si>
    <t>&lt;li&gt;&lt;a&gt;&lt;img width="104" height="104" src="Img/pMcHammer.png" alt="McHammer" /&gt;&lt;/a&gt;</t>
  </si>
  <si>
    <t>&lt;li&gt;&lt;a&gt;&lt;img width="104" height="104" src="Img/pMittens.png" alt="Mittens" /&gt;&lt;/a&gt;</t>
  </si>
  <si>
    <t>&lt;li&gt;&lt;a&gt;&lt;img width="104" height="104" src="Img/pNibbles.png" alt="Nibbles" /&gt;&lt;/a&gt;</t>
  </si>
  <si>
    <t>&lt;li&gt;&lt;a&gt;&lt;img width="104" height="104" src="Img/pTiaret.png" alt="Tiaret" /&gt;&lt;/a&gt;</t>
  </si>
  <si>
    <t>&lt;li&gt;&lt;a&gt;&lt;img width="104" height="104" src="Img/pYun.png" alt="Yun" /&gt;&lt;/a&gt;</t>
  </si>
  <si>
    <t>&lt;li&gt;&lt;a&gt;&lt;img width="104" height="104" src="Img/pZahra.png" alt="Zahra" /&gt;&lt;/a&gt;</t>
  </si>
  <si>
    <t>&lt;li&gt;&lt;a&gt;&lt;img width="104" height="104" src="Img/pBjor-of-Oros.png" alt="Bjor of Oros" /&gt;&lt;/a&gt;</t>
  </si>
  <si>
    <t>&lt;li&gt;&lt;a&gt;&lt;img width="104" height="104" src="Img/pCassius.png" alt="Cassius" /&gt;&lt;/a&gt;</t>
  </si>
  <si>
    <t>&lt;li&gt;&lt;a&gt;&lt;img width="104" height="104" src="Img/pDiana.png" alt="Diana" /&gt;&lt;/a&gt;</t>
  </si>
  <si>
    <t>&lt;li&gt;&lt;a&gt;&lt;img width="104" height="104" src="Img/pIzzy.png" alt="Izzy" /&gt;&lt;/a&gt;</t>
  </si>
  <si>
    <t>&lt;li&gt;&lt;a&gt;&lt;img width="104" height="104" src="Img/pJack-Jack.png" alt="Jack Jack" /&gt;&lt;/a&gt;</t>
  </si>
  <si>
    <t>&lt;li&gt;&lt;a&gt;&lt;img width="104" height="104" src="Img/pJaimie.png" alt="Jaimie" /&gt;&lt;/a&gt;</t>
  </si>
  <si>
    <t>&lt;li&gt;&lt;a&gt;&lt;img width="104" height="104" src="Img/pKisha.png" alt="Kisha" /&gt;&lt;/a&gt;</t>
  </si>
  <si>
    <t>&lt;li&gt;&lt;a&gt;&lt;img width="104" height="104" src="Img/pMark.png" alt="Mark" /&gt;&lt;/a&gt;</t>
  </si>
  <si>
    <t>&lt;li&gt;&lt;a&gt;&lt;img width="104" height="104" src="Img/pNatasha.png" alt="Natasha" /&gt;&lt;/a&gt;</t>
  </si>
  <si>
    <t>&lt;li&gt;&lt;a&gt;&lt;img width="104" height="104" src="Img/pPhyx.png" alt="Phyx" /&gt;&lt;/a&gt;</t>
  </si>
  <si>
    <t>&lt;li&gt;&lt;a&gt;&lt;img width="104" height="104" src="Img/pSybbyl.png" alt="Sybbyl" /&gt;&lt;/a&gt;</t>
  </si>
  <si>
    <t>&lt;li&gt;&lt;a&gt;&lt;img width="104" height="104" src="Img/pTrandir.png" alt="Trandir" /&gt;&lt;/a&gt;</t>
  </si>
  <si>
    <t>&lt;li&gt;&lt;a&gt;&lt;img width="104" height="104" src="Img/pAngle-eyes.png" alt="Angle eyes" /&gt;&lt;/a&gt;</t>
  </si>
  <si>
    <t>&lt;li&gt;&lt;a&gt;&lt;img width="104" height="104" src="Img/pBenjamin.png" alt="Benjamin" /&gt;&lt;/a&gt;</t>
  </si>
  <si>
    <t>&lt;li&gt;&lt;a&gt;&lt;img width="104" height="104" src="Img/pJusticar.png" alt="Justicar" /&gt;&lt;/a&gt;</t>
  </si>
  <si>
    <t>&lt;li&gt;&lt;a&gt;&lt;img width="104" height="104" src="Img/pLeah.png" alt="Leah" /&gt;&lt;/a&gt;</t>
  </si>
  <si>
    <t>&lt;li&gt;&lt;a&gt;&lt;img width="104" height="104" src="Img/pThe-Fallen-Angel.png" alt="The Fallen Angel" /&gt;&lt;/a&gt;</t>
  </si>
  <si>
    <t>&lt;li&gt;&lt;a&gt;&lt;img width="104" height="104" src="Img/pThe-Wanderer.png" alt="The Wanderer" /&gt;&lt;/a&gt;</t>
  </si>
  <si>
    <t>&lt;li&gt;&lt;a&gt;&lt;img width="104" height="104" src="Img/pGreenhood.png" alt="Greenhood" /&gt;&lt;/a&gt;</t>
  </si>
  <si>
    <t>&lt;li&gt;&lt;a&gt;&lt;img width="104" height="104" src="Img/pOak.png" alt="Oak" /&gt;&lt;/a&gt;</t>
  </si>
  <si>
    <t>&lt;li&gt;&lt;a&gt;&lt;img width="104" height="104" src="Img/pAnnabelle.png" alt="Annabelle" /&gt;&lt;/a&gt;</t>
  </si>
  <si>
    <t>&lt;li&gt;&lt;a&gt;&lt;img width="104" height="104" src="Img/pAnnika.png" alt="Annika" /&gt;&lt;/a&gt;</t>
  </si>
  <si>
    <t>&lt;li&gt;&lt;a&gt;&lt;img width="104" height="104" src="Img/pBritney.png" alt="Britney" /&gt;&lt;/a&gt;</t>
  </si>
  <si>
    <t>&lt;li&gt;&lt;a&gt;&lt;img width="104" height="104" src="Img/pDris.png" alt="Dris" /&gt;&lt;/a&gt;</t>
  </si>
  <si>
    <t>&lt;li&gt;&lt;a&gt;&lt;img width="104" height="104" src="Img/pGabriel.png" alt="Gabriel" /&gt;&lt;/a&gt;</t>
  </si>
  <si>
    <t>&lt;li&gt;&lt;a&gt;&lt;img width="104" height="104" src="Img/pHellen.png" alt="Hellen" /&gt;&lt;/a&gt;</t>
  </si>
  <si>
    <t>&lt;li&gt;&lt;a&gt;&lt;img width="104" height="104" src="Img/pJohnny.png" alt="Johnny" /&gt;&lt;/a&gt;</t>
  </si>
  <si>
    <t>&lt;li&gt;&lt;a&gt;&lt;img width="104" height="104" src="Img/pJulie.png" alt="Julie" /&gt;&lt;/a&gt;</t>
  </si>
  <si>
    <t>&lt;li&gt;&lt;a&gt;&lt;img width="104" height="104" src="Img/pKing-David-III.png" alt="King David III" /&gt;&lt;/a&gt;</t>
  </si>
  <si>
    <t>&lt;li&gt;&lt;a&gt;&lt;img width="104" height="104" src="Img/pKragor.png" alt="Kragor" /&gt;&lt;/a&gt;</t>
  </si>
  <si>
    <t>&lt;li&gt;&lt;a&gt;&lt;img width="104" height="104" src="Img/pLord-Tyron.png" alt="Lord Tyron" /&gt;&lt;/a&gt;</t>
  </si>
  <si>
    <t>&lt;li&gt;&lt;a&gt;&lt;img width="104" height="104" src="Img/pLucas.png" alt="Lucas" /&gt;&lt;/a&gt;</t>
  </si>
  <si>
    <t>&lt;li&gt;&lt;a&gt;&lt;img width="104" height="104" src="Img/pMagu.png" alt="Magu" /&gt;&lt;/a&gt;</t>
  </si>
  <si>
    <t>&lt;li&gt;&lt;a&gt;&lt;img width="104" height="104" src="Img/pMaster-Pim.png" alt="Master Pim" /&gt;&lt;/a&gt;</t>
  </si>
  <si>
    <t>&lt;li&gt;&lt;a&gt;&lt;img width="104" height="104" src="Img/pMercury.png" alt="Mercury" /&gt;&lt;/a&gt;</t>
  </si>
  <si>
    <t>&lt;li&gt;&lt;a&gt;&lt;img width="104" height="104" src="Img/pPapa-Ruk.png" alt="Papa Ruk" /&gt;&lt;/a&gt;</t>
  </si>
  <si>
    <t>&lt;li&gt;&lt;a&gt;&lt;img width="104" height="104" src="Img/pRaven.png" alt="Raven" /&gt;&lt;/a&gt;</t>
  </si>
  <si>
    <t>&lt;li&gt;&lt;a&gt;&lt;img width="104" height="104" src="Img/pRivet.png" alt="Rivet" /&gt;&lt;/a&gt;</t>
  </si>
  <si>
    <t>&lt;li&gt;&lt;a&gt;&lt;img width="104" height="104" src="Img/pSarya.png" alt="Sarya" /&gt;&lt;/a&gt;</t>
  </si>
  <si>
    <t>&lt;li&gt;&lt;a&gt;&lt;img width="104" height="104" src="Img/pSir-Bryce.png" alt="Sir Bryce" /&gt;&lt;/a&gt;</t>
  </si>
  <si>
    <t>&lt;li&gt;&lt;a&gt;&lt;img width="104" height="104" src="Img/pTao.png" alt="Tao" /&gt;&lt;/a&gt;</t>
  </si>
  <si>
    <t>&lt;li&gt;&lt;a&gt;&lt;img width="104" height="104" src="Img/pThornwood.png" alt="Thornwood" /&gt;&lt;/a&gt;</t>
  </si>
  <si>
    <t>&lt;li&gt;&lt;a&gt;&lt;img width="104" height="104" src="Img/pTigris.png" alt="Tigris" /&gt;&lt;/a&gt;</t>
  </si>
  <si>
    <t>&lt;li&gt;&lt;a&gt;&lt;img width="104" height="104" src="Img/pTyndall.png" alt="Tyndall" /&gt;&lt;/a&gt;</t>
  </si>
  <si>
    <t>&lt;li&gt;&lt;a&gt;&lt;img width="104" height="104" src="Img/pTyrek.png" alt="Tyrek" /&gt;&lt;/a&gt;</t>
  </si>
  <si>
    <t>&lt;li&gt;&lt;a&gt;&lt;img width="104" height="104" src="Img/pVexia-The-Witch.png" alt="Vexia The Witch" /&gt;&lt;/a&gt;</t>
  </si>
  <si>
    <t>&lt;li&gt;&lt;a&gt;&lt;img width="104" height="104" src="Img/pWanda.png" alt="Wanda" /&gt;&lt;/a&gt;</t>
  </si>
  <si>
    <t>&lt;li&gt;&lt;a&gt;&lt;img width="104" height="104" src="Img/pAnvil.png" alt="Anvil" /&gt;&lt;/a&gt;</t>
  </si>
  <si>
    <t>&lt;li&gt;&lt;a&gt;&lt;img width="104" height="104" src="Img/pCrash.png" alt="Crash" /&gt;&lt;/a&gt;</t>
  </si>
  <si>
    <t>&lt;li&gt;&lt;a&gt;&lt;img width="104" height="104" src="Img/pHilda.png" alt="Hilda" /&gt;&lt;/a&gt;</t>
  </si>
  <si>
    <t>&lt;li&gt;&lt;a&gt;&lt;img width="104" height="104" src="Img/pHoshi.png" alt="Hoshi" /&gt;&lt;/a&gt;</t>
  </si>
  <si>
    <t>&lt;li&gt;&lt;a&gt;&lt;img width="104" height="104" src="Img/pKuruk.png" alt="Kuruk" /&gt;&lt;/a&gt;</t>
  </si>
  <si>
    <t>&lt;li&gt;&lt;a&gt;&lt;img width="104" height="104" src="Img/pMamba.png" alt="Mamba" /&gt;&lt;/a&gt;</t>
  </si>
  <si>
    <t>&lt;li&gt;&lt;a&gt;&lt;img width="104" height="104" src="Img/pNina.png" alt="Nina" /&gt;&lt;/a&gt;</t>
  </si>
  <si>
    <t>&lt;li&gt;&lt;a&gt;&lt;img width="104" height="104" src="Img/pRosh.png" alt="Rosh" /&gt;&lt;/a&gt;</t>
  </si>
  <si>
    <t>&lt;li&gt;&lt;a&gt;&lt;img width="104" height="104" src="Img/pValma.png" alt="Valma" /&gt;&lt;/a&gt;</t>
  </si>
  <si>
    <t>&lt;li&gt;&lt;a&gt;&lt;img width="104" height="104" src="Img/pViola.png" alt="Viola" /&gt;&lt;/a&gt;</t>
  </si>
  <si>
    <t>&lt;li&gt;&lt;a&gt;&lt;img width="104" height="104" src="Img/pYona.png" alt="Yona" /&gt;&lt;/a&gt;</t>
  </si>
  <si>
    <t>&lt;li&gt;&lt;a&gt;&lt;img width="104" height="104" src="Img/pColette.png" alt="Colette" /&gt;&lt;/a&gt;</t>
  </si>
  <si>
    <t>&lt;li&gt;&lt;a&gt;&lt;img width="104" height="104" src="Img/pGaston.png" alt="Gaston" /&gt;&lt;/a&gt;</t>
  </si>
  <si>
    <t>&lt;li&gt;&lt;a&gt;&lt;img width="104" height="104" src="Img/pAlgus.png" alt="Algus" /&gt;&lt;/a&gt;</t>
  </si>
  <si>
    <t>&lt;li&gt;&lt;a&gt;&lt;img width="104" height="104" src="Img/pGreybark.png" alt="Greybark" /&gt;&lt;/a&gt;</t>
  </si>
  <si>
    <t>&lt;li&gt;&lt;a&gt;&lt;img width="104" height="104" src="Img/pJay.png" alt="Jay" /&gt;&lt;/a&gt;</t>
  </si>
  <si>
    <t>&lt;li&gt;&lt;a&gt;&lt;img width="104" height="104" src="Img/pMika.png" alt="Mika" /&gt;&lt;/a&gt;</t>
  </si>
  <si>
    <t>&lt;li&gt;&lt;a&gt;&lt;img width="104" height="104" src="Img/pValerie.png" alt="Valerie" /&gt;&lt;/a&gt;</t>
  </si>
  <si>
    <t>&lt;li&gt;&lt;a&gt;&lt;img width="104" height="104" src="Img/pDamian.png" alt="Damian" /&gt;&lt;/a&gt;</t>
  </si>
  <si>
    <t>&lt;li&gt;&lt;a&gt;&lt;img width="104" height="104" src="Img/pLang-Lang.png" alt="Lang Lang" /&gt;&lt;/a&gt;</t>
  </si>
  <si>
    <t>&lt;li&gt;&lt;a&gt;&lt;img width="104" height="104" src="Img/pLuna.png" alt="Luna" /&gt;&lt;/a&gt;</t>
  </si>
  <si>
    <t>&lt;li&gt;&lt;a&gt;&lt;img width="104" height="104" src="Img/pNeffar.png" alt="Neffar" /&gt;&lt;/a&gt;</t>
  </si>
  <si>
    <t>&lt;li&gt;&lt;a&gt;&lt;img width="104" height="104" src="Img/pStump.png" alt="Stump" /&gt;&lt;/a&gt;</t>
  </si>
  <si>
    <t>&lt;li&gt;&lt;a&gt;&lt;img width="104" height="104" src="Img/pAzure.png" alt="Azure" /&gt;&lt;/a&gt;</t>
  </si>
  <si>
    <t>&lt;li&gt;&lt;a&gt;&lt;img width="104" height="104" src="Img/pBaruk.png" alt="Baruk" /&gt;&lt;/a&gt;</t>
  </si>
  <si>
    <t>&lt;li&gt;&lt;a&gt;&lt;img width="104" height="104" src="Img/pBlossom.png" alt="Blossom" /&gt;&lt;/a&gt;</t>
  </si>
  <si>
    <t>&lt;li&gt;&lt;a&gt;&lt;img width="104" height="104" src="Img/pHyldir.png" alt="Hyldir" /&gt;&lt;/a&gt;</t>
  </si>
  <si>
    <t>&lt;li&gt;&lt;a&gt;&lt;img width="104" height="104" src="Img/pLotus.png" alt="Lotus" /&gt;&lt;/a&gt;</t>
  </si>
  <si>
    <t>&lt;li&gt;&lt;a&gt;&lt;img width="104" height="104" src="Img/pLuke-the-lucky.png" alt="Luke the lucky" /&gt;&lt;/a&gt;</t>
  </si>
  <si>
    <t>&lt;li&gt;&lt;a&gt;&lt;img width="104" height="104" src="Img/pMakumba.png" alt="Makumba" /&gt;&lt;/a&gt;</t>
  </si>
  <si>
    <t>&lt;li&gt;&lt;a&gt;&lt;img width="104" height="104" src="Img/pPrince-Grenouille.png" alt="Prince Grenouille" /&gt;&lt;/a&gt;</t>
  </si>
  <si>
    <t>&lt;li&gt;&lt;a&gt;&lt;img width="104" height="104" src="Img/pQuan.png" alt="Quan" /&gt;&lt;/a&gt;</t>
  </si>
  <si>
    <t>&lt;li&gt;&lt;a&gt;&lt;img width="104" height="104" src="Img/pRaffi.png" alt="Raffi" /&gt;&lt;/a&gt;</t>
  </si>
  <si>
    <t>&lt;li&gt;&lt;a&gt;&lt;img width="104" height="104" src="Img/pThereon.png" alt="Thereon" /&gt;&lt;/a&gt;</t>
  </si>
  <si>
    <t>&lt;li&gt;&lt;a&gt;&lt;img width="104" height="104" src="Img/pToghor.png" alt="Toghor" /&gt;&lt;/a&gt;</t>
  </si>
  <si>
    <t>&lt;li&gt;&lt;a&gt;&lt;img width="104" height="104" src="Img/pTosh.png" alt="Tosh" /&gt;&lt;/a&gt;</t>
  </si>
  <si>
    <t>&lt;li&gt;&lt;a&gt;&lt;img width="104" height="104" src="Img/pTravis.png" alt="Travis" /&gt;&lt;/a&gt;</t>
  </si>
  <si>
    <t>&lt;li&gt;&lt;a&gt;&lt;img width="104" height="104" src="Img/pZsa-Zsa.png" alt="Zsa Zsa" /&gt;&lt;/a&gt;</t>
  </si>
  <si>
    <t>&lt;li&gt;&lt;a&gt;&lt;img width="104" height="104" src="Img/pPrincess-Pearl.png" alt="Princess Pearl" /&gt;&lt;/a&gt;</t>
  </si>
  <si>
    <t>&lt;li&gt;&lt;a&gt;&lt;img width="104" height="104" src="Img/pKitsune.png" alt="Kitsune" /&gt;&lt;/a&gt;</t>
  </si>
  <si>
    <t>&lt;li&gt;&lt;a&gt;&lt;img width="104" height="104" src="Img/pMiyamoto-Usagi.png" alt="Miyamoto Usagi" /&gt;&lt;/a&gt;</t>
  </si>
  <si>
    <t>&lt;li&gt;&lt;a&gt;&lt;img width="104" height="104" src="Img/pMurakami-Gennosuke.png" alt="Murakami Gennosuke" /&gt;&lt;/a&gt;</t>
  </si>
  <si>
    <t>Mc Hammer</t>
  </si>
  <si>
    <t>Angle eyes</t>
  </si>
  <si>
    <t>Vexia The Witch</t>
  </si>
  <si>
    <t>Luke the lucky</t>
  </si>
  <si>
    <t>&lt;/span&gt;&lt;/a&gt;&lt;/li&gt;</t>
  </si>
  <si>
    <t>&lt;a href="Img/</t>
  </si>
  <si>
    <t>"/&gt;&lt;span class="name"&gt;</t>
  </si>
  <si>
    <t xml:space="preserve"> draggable="true" ondragstart="drag(event)" id="</t>
  </si>
  <si>
    <t>&lt;li id="AQ"&gt;</t>
  </si>
  <si>
    <t>&lt;li id="BYG"&gt;</t>
  </si>
  <si>
    <t>&lt;li id="GM"&gt;</t>
  </si>
  <si>
    <t>&lt;li id="PM"&gt;</t>
  </si>
  <si>
    <t>&lt;li id="UY"&gt;</t>
  </si>
  <si>
    <t>&lt;li id="DGP"&gt;</t>
  </si>
  <si>
    <t>&lt;li id="EX3"&gt;</t>
  </si>
  <si>
    <t>&lt;li id="MMR"&gt;</t>
  </si>
  <si>
    <t>&lt;li id="RD"&gt;</t>
  </si>
  <si>
    <t>&lt;li id="EX2"&gt;</t>
  </si>
  <si>
    <t>&lt;li id="HOB"&gt;</t>
  </si>
  <si>
    <t>&lt;li id="PET"&gt;</t>
  </si>
  <si>
    <t>&lt;li id="AQI"&gt;</t>
  </si>
  <si>
    <t>&lt;li id="EX1"&gt;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</si>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</sst>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Arial"/>
      <family val="2"/>
      <scheme val="minor"/>
    </font>
    <font>
      <sz val="11"/>
      <color rgb="FFD4D4D4"/>
      <name val="Consolas"/>
      <family val="3"/>
    </font>
    <font>
      <sz val="11"/>
      <color rgb="FF808080"/>
      <name val="Consolas"/>
      <family val="3"/>
    </font>
    <font>
      <sz val="11"/>
      <color rgb="FF569CD6"/>
      <name val="Consolas"/>
      <family val="3"/>
    </font>
    <font>
      <sz val="11"/>
      <color rgb="FF9CDCFE"/>
      <name val="Consolas"/>
      <family val="3"/>
    </font>
    <font>
      <sz val="11"/>
      <color rgb="FFCE9178"/>
      <name val="Consolas"/>
      <family val="3"/>
    </font>
    <font>
      <u/>
      <sz val="11"/>
      <color theme="10"/>
      <name val="Arial"/>
      <family val="2"/>
      <scheme val="minor"/>
    </font>
    <font>
      <b/>
      <sz val="12"/>
      <color rgb="FF282828"/>
      <name val="Inherit"/>
    </font>
    <font>
      <sz val="12"/>
      <color rgb="FF282828"/>
      <name val="Inherit"/>
    </font>
    <font>
      <b/>
      <sz val="11"/>
      <color rgb="FF292F34"/>
      <name val="Times New Roman"/>
      <family val="1"/>
    </font>
    <font>
      <sz val="10"/>
      <color theme="1"/>
      <name val="Times New Roman"/>
      <family val="1"/>
    </font>
    <font>
      <sz val="10"/>
      <color theme="1"/>
      <name val="Arial"/>
      <family val="2"/>
      <scheme val="minor"/>
    </font>
    <font>
      <b/>
      <u/>
      <sz val="11"/>
      <color rgb="FFF3F3F3"/>
      <name val="Arial"/>
      <family val="2"/>
      <scheme val="minor"/>
    </font>
    <font>
      <u/>
      <sz val="10"/>
      <color theme="10"/>
      <name val="Times New Roman"/>
      <family val="1"/>
    </font>
    <font>
      <sz val="10"/>
      <color rgb="FF292F34"/>
      <name val="Times New Roman"/>
      <family val="1"/>
    </font>
    <font>
      <b/>
      <sz val="10"/>
      <color rgb="FF292F34"/>
      <name val="Times New Roman"/>
      <family val="1"/>
    </font>
    <font>
      <sz val="10"/>
      <color theme="1"/>
      <name val="Times New Roman"/>
      <family val="1"/>
    </font>
    <font>
      <b/>
      <sz val="11"/>
      <color rgb="FF292F34"/>
      <name val="Times New Roman"/>
      <family val="1"/>
    </font>
    <font>
      <sz val="11"/>
      <color theme="1"/>
      <name val="Consolas"/>
      <family val="3"/>
    </font>
  </fonts>
  <fills count="3">
    <fill>
      <patternFill patternType="none"/>
    </fill>
    <fill>
      <patternFill patternType="gray125"/>
    </fill>
    <fill>
      <patternFill patternType="solid">
        <fgColor rgb="FF0000FF"/>
        <bgColor indexed="64"/>
      </patternFill>
    </fill>
  </fills>
  <borders count="1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medium">
        <color rgb="FFCCCCCC"/>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6" fillId="0" borderId="0" applyNumberFormat="0" applyFill="0" applyBorder="0" applyAlignment="0" applyProtection="0"/>
  </cellStyleXfs>
  <cellXfs count="38">
    <xf numFmtId="0" fontId="0" fillId="0" borderId="0" xfId="0"/>
    <xf numFmtId="0" fontId="2" fillId="0" borderId="0" xfId="0" applyFont="1" applyAlignment="1">
      <alignment vertical="center"/>
    </xf>
    <xf numFmtId="0" fontId="6" fillId="0" borderId="0" xfId="1"/>
    <xf numFmtId="0" fontId="7" fillId="0" borderId="0" xfId="0" applyFont="1" applyAlignment="1">
      <alignment vertical="center" wrapText="1"/>
    </xf>
    <xf numFmtId="0" fontId="8" fillId="0" borderId="0" xfId="0" applyFont="1" applyAlignment="1">
      <alignment horizontal="right" vertical="center" wrapText="1" indent="1"/>
    </xf>
    <xf numFmtId="0" fontId="12" fillId="2" borderId="2" xfId="0" applyFont="1" applyFill="1" applyBorder="1" applyAlignment="1">
      <alignment wrapText="1"/>
    </xf>
    <xf numFmtId="0" fontId="12" fillId="2" borderId="2" xfId="0" applyFont="1" applyFill="1" applyBorder="1" applyAlignment="1">
      <alignment horizontal="center" wrapText="1"/>
    </xf>
    <xf numFmtId="0" fontId="11" fillId="0" borderId="1" xfId="0" applyFont="1" applyBorder="1" applyAlignment="1">
      <alignment wrapText="1"/>
    </xf>
    <xf numFmtId="0" fontId="0" fillId="0" borderId="3" xfId="0" applyBorder="1" applyAlignment="1">
      <alignment wrapText="1"/>
    </xf>
    <xf numFmtId="0" fontId="0" fillId="0" borderId="3" xfId="0" applyBorder="1" applyAlignment="1">
      <alignment horizontal="center" wrapText="1"/>
    </xf>
    <xf numFmtId="0" fontId="0" fillId="0" borderId="4" xfId="0" applyBorder="1" applyAlignment="1">
      <alignment wrapText="1"/>
    </xf>
    <xf numFmtId="0" fontId="11" fillId="0" borderId="3" xfId="0" applyFont="1" applyBorder="1" applyAlignment="1">
      <alignment wrapText="1"/>
    </xf>
    <xf numFmtId="0" fontId="0" fillId="0" borderId="0" xfId="0" applyAlignment="1">
      <alignment horizontal="center" vertical="center"/>
    </xf>
    <xf numFmtId="0" fontId="0" fillId="0" borderId="0" xfId="0" applyAlignment="1">
      <alignment horizontal="left" vertical="center"/>
    </xf>
    <xf numFmtId="0" fontId="12" fillId="2" borderId="7" xfId="0" applyFont="1" applyFill="1" applyBorder="1" applyAlignment="1">
      <alignment wrapText="1"/>
    </xf>
    <xf numFmtId="0" fontId="0" fillId="0" borderId="6" xfId="0" applyBorder="1" applyAlignment="1">
      <alignment wrapText="1"/>
    </xf>
    <xf numFmtId="0" fontId="0" fillId="0" borderId="5" xfId="0" applyBorder="1" applyAlignment="1">
      <alignment wrapText="1"/>
    </xf>
    <xf numFmtId="0" fontId="9" fillId="0" borderId="9" xfId="0" applyFont="1" applyBorder="1" applyAlignment="1">
      <alignment horizontal="left" vertical="center" wrapText="1"/>
    </xf>
    <xf numFmtId="0" fontId="9" fillId="0" borderId="10" xfId="0" applyFont="1" applyBorder="1" applyAlignment="1">
      <alignment horizontal="center" vertical="center" wrapText="1"/>
    </xf>
    <xf numFmtId="0" fontId="13" fillId="0" borderId="11" xfId="1" applyFont="1" applyFill="1" applyBorder="1" applyAlignment="1">
      <alignment horizontal="left" vertical="center" wrapText="1"/>
    </xf>
    <xf numFmtId="0" fontId="14" fillId="0" borderId="8"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8" xfId="0" applyFont="1" applyBorder="1" applyAlignment="1">
      <alignment vertical="center" wrapText="1"/>
    </xf>
    <xf numFmtId="0" fontId="10" fillId="0" borderId="8" xfId="0" quotePrefix="1" applyFont="1" applyBorder="1" applyAlignment="1">
      <alignment vertical="center" wrapText="1"/>
    </xf>
    <xf numFmtId="0" fontId="14" fillId="0" borderId="11" xfId="0" applyFont="1" applyBorder="1" applyAlignment="1">
      <alignment horizontal="left" vertical="center" wrapText="1"/>
    </xf>
    <xf numFmtId="0" fontId="15" fillId="0" borderId="8" xfId="0" applyFont="1" applyBorder="1" applyAlignment="1">
      <alignment horizontal="center" vertical="center" wrapText="1"/>
    </xf>
    <xf numFmtId="0" fontId="10" fillId="0" borderId="11" xfId="0" applyFont="1" applyBorder="1" applyAlignment="1">
      <alignment horizontal="left" vertical="center" wrapText="1"/>
    </xf>
    <xf numFmtId="0" fontId="10" fillId="0" borderId="12" xfId="0" applyFont="1" applyBorder="1" applyAlignment="1">
      <alignment horizontal="left" vertical="center" wrapText="1"/>
    </xf>
    <xf numFmtId="0" fontId="10" fillId="0" borderId="13" xfId="0" applyFont="1" applyBorder="1" applyAlignment="1">
      <alignment horizontal="center" vertical="center" wrapText="1"/>
    </xf>
    <xf numFmtId="0" fontId="9" fillId="0" borderId="10" xfId="0" applyFont="1" applyBorder="1" applyAlignment="1">
      <alignment vertical="center" wrapText="1"/>
    </xf>
    <xf numFmtId="0" fontId="17" fillId="0" borderId="10" xfId="0" applyFont="1" applyBorder="1" applyAlignment="1">
      <alignment vertical="center" wrapText="1"/>
    </xf>
    <xf numFmtId="0" fontId="0" fillId="0" borderId="0" xfId="0" applyAlignment="1">
      <alignment vertical="center"/>
    </xf>
    <xf numFmtId="0" fontId="14" fillId="0" borderId="8" xfId="0" applyFont="1" applyBorder="1" applyAlignment="1">
      <alignment vertical="center" wrapText="1"/>
    </xf>
    <xf numFmtId="0" fontId="16" fillId="0" borderId="8" xfId="0" applyFont="1" applyBorder="1" applyAlignment="1">
      <alignment vertical="center" wrapText="1"/>
    </xf>
    <xf numFmtId="0" fontId="10" fillId="0" borderId="13" xfId="0" applyFont="1" applyBorder="1" applyAlignment="1">
      <alignment vertical="center" wrapText="1"/>
    </xf>
    <xf numFmtId="0" fontId="16" fillId="0" borderId="13" xfId="0" applyFont="1" applyBorder="1" applyAlignment="1">
      <alignment vertical="center" wrapText="1"/>
    </xf>
    <xf numFmtId="0" fontId="16" fillId="0" borderId="8" xfId="0" applyFont="1" applyBorder="1" applyAlignment="1">
      <alignment horizontal="center" vertical="center" wrapText="1"/>
    </xf>
    <xf numFmtId="0" fontId="18" fillId="0" borderId="0" xfId="0" applyFont="1" applyAlignment="1">
      <alignment vertical="center"/>
    </xf>
  </cellXfs>
  <cellStyles count="2">
    <cellStyle name="Hyperlink" xfId="1" builtinId="8"/>
    <cellStyle name="Normal" xfId="0" builtinId="0"/>
  </cellStyles>
  <dxfs count="20">
    <dxf>
      <font>
        <color rgb="FF9C0006"/>
      </font>
      <fill>
        <patternFill>
          <bgColor rgb="FFFFC7CE"/>
        </patternFill>
      </fill>
    </dxf>
    <dxf>
      <font>
        <b val="0"/>
        <i val="0"/>
        <strike val="0"/>
        <condense val="0"/>
        <extend val="0"/>
        <outline val="0"/>
        <shadow val="0"/>
        <u val="none"/>
        <vertAlign val="baseline"/>
        <sz val="10"/>
        <color theme="1"/>
        <name val="Times New Roman"/>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imes New Roman"/>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fill>
        <patternFill patternType="none">
          <fgColor indexed="64"/>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fill>
        <patternFill patternType="none">
          <fgColor indexed="64"/>
          <bgColor auto="1"/>
        </patternFill>
      </fill>
      <alignment horizontal="general" vertical="center" textRotation="0" wrapText="1" indent="0" justifyLastLine="0" shrinkToFit="0" readingOrder="0"/>
    </dxf>
    <dxf>
      <border>
        <bottom style="thin">
          <color indexed="64"/>
        </bottom>
      </border>
    </dxf>
    <dxf>
      <font>
        <b/>
        <i val="0"/>
        <strike val="0"/>
        <condense val="0"/>
        <extend val="0"/>
        <outline val="0"/>
        <shadow val="0"/>
        <u val="none"/>
        <vertAlign val="baseline"/>
        <sz val="11"/>
        <color rgb="FF292F34"/>
        <name val="Times New Roman"/>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145" totalsRowShown="0" headerRowDxfId="19" dataDxfId="17" headerRowBorderDxfId="18" tableBorderDxfId="16" totalsRowBorderDxfId="15">
  <autoFilter ref="A1:N145" xr:uid="{00000000-0009-0000-0100-000001000000}"/>
  <tableColumns count="14">
    <tableColumn id="9" xr3:uid="{00000000-0010-0000-0000-000009000000}" name="STT" dataDxfId="14"/>
    <tableColumn id="1" xr3:uid="{00000000-0010-0000-0000-000001000000}" name="Hero" dataDxfId="13"/>
    <tableColumn id="2" xr3:uid="{00000000-0010-0000-0000-000002000000}" name="Def" dataDxfId="12"/>
    <tableColumn id="3" xr3:uid="{00000000-0010-0000-0000-000003000000}" name="Life" dataDxfId="11"/>
    <tableColumn id="4" xr3:uid="{00000000-0010-0000-0000-000004000000}" name="Total" dataDxfId="10"/>
    <tableColumn id="5" xr3:uid="{00000000-0010-0000-0000-000005000000}" name="Ability" dataDxfId="9"/>
    <tableColumn id="6" xr3:uid="{00000000-0010-0000-0000-000006000000}" name="Effect" dataDxfId="8"/>
    <tableColumn id="11" xr3:uid="{00000000-0010-0000-0000-00000B000000}" name="Condition" dataDxfId="7"/>
    <tableColumn id="12" xr3:uid="{00000000-0010-0000-0000-00000C000000}" name="Skill effect" dataDxfId="6"/>
    <tableColumn id="13" xr3:uid="{00000000-0010-0000-0000-00000D000000}" name="Usage" dataDxfId="5"/>
    <tableColumn id="14" xr3:uid="{00000000-0010-0000-0000-00000E000000}" name="PVP/PVE" dataDxfId="4"/>
    <tableColumn id="7" xr3:uid="{00000000-0010-0000-0000-000007000000}" name="Rate" dataDxfId="3"/>
    <tableColumn id="8" xr3:uid="{00000000-0010-0000-0000-000008000000}" name="Version" dataDxfId="2"/>
    <tableColumn id="10" xr3:uid="{00000000-0010-0000-0000-00000A000000}" name="Story" dataDxfId="1"/>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https://i.ibb.co/2PgSNNV/Rule-Encart-top.png" TargetMode="External"/><Relationship Id="rId13" Type="http://schemas.openxmlformats.org/officeDocument/2006/relationships/hyperlink" Target="https://i.ibb.co/nbf981w/switch-Card-M.png" TargetMode="External"/><Relationship Id="rId18" Type="http://schemas.openxmlformats.org/officeDocument/2006/relationships/hyperlink" Target="https://i.ibb.co/JdDyq42/header5.jpg" TargetMode="External"/><Relationship Id="rId3" Type="http://schemas.openxmlformats.org/officeDocument/2006/relationships/hyperlink" Target="https://i.ibb.co/YtDhCjB/green-BG.jpg" TargetMode="External"/><Relationship Id="rId21" Type="http://schemas.openxmlformats.org/officeDocument/2006/relationships/hyperlink" Target="https://i.ibb.co/vhbLMbP/header2.jpg" TargetMode="External"/><Relationship Id="rId7" Type="http://schemas.openxmlformats.org/officeDocument/2006/relationships/hyperlink" Target="https://i.ibb.co/PMWhXxX/Rule-Encart-bot.png" TargetMode="External"/><Relationship Id="rId12" Type="http://schemas.openxmlformats.org/officeDocument/2006/relationships/hyperlink" Target="https://i.ibb.co/2N6YR3X/switch-Card-H.png" TargetMode="External"/><Relationship Id="rId17" Type="http://schemas.openxmlformats.org/officeDocument/2006/relationships/hyperlink" Target="https://i.ibb.co/p0ZMFfs/switch-Mini-M.png" TargetMode="External"/><Relationship Id="rId2" Type="http://schemas.openxmlformats.org/officeDocument/2006/relationships/hyperlink" Target="https://i.ibb.co/gdRGC1P/current-Tab.jpg" TargetMode="External"/><Relationship Id="rId16" Type="http://schemas.openxmlformats.org/officeDocument/2006/relationships/hyperlink" Target="https://i.ibb.co/wJQwstY/switch-Mini-H.png" TargetMode="External"/><Relationship Id="rId20" Type="http://schemas.openxmlformats.org/officeDocument/2006/relationships/hyperlink" Target="https://i.ibb.co/2ZCkyCk/header3.jpg" TargetMode="External"/><Relationship Id="rId1" Type="http://schemas.openxmlformats.org/officeDocument/2006/relationships/hyperlink" Target="https://i.ibb.co/M1C9WQR/switch-Bio-H.png" TargetMode="External"/><Relationship Id="rId6" Type="http://schemas.openxmlformats.org/officeDocument/2006/relationships/hyperlink" Target="https://i.ibb.co/h2M1Lrn/Rule-bot.png" TargetMode="External"/><Relationship Id="rId11" Type="http://schemas.openxmlformats.org/officeDocument/2006/relationships/hyperlink" Target="https://i.ibb.co/f8W2bsN/switch-Bio-M.png" TargetMode="External"/><Relationship Id="rId5" Type="http://schemas.openxmlformats.org/officeDocument/2006/relationships/hyperlink" Target="https://i.ibb.co/X39ZpPq/Parchment-Quest.png" TargetMode="External"/><Relationship Id="rId15" Type="http://schemas.openxmlformats.org/officeDocument/2006/relationships/hyperlink" Target="https://i.ibb.co/4tjNZKC/switch-Close-M.png" TargetMode="External"/><Relationship Id="rId10" Type="http://schemas.openxmlformats.org/officeDocument/2006/relationships/hyperlink" Target="https://i.ibb.co/8scnGRK/Rule-top.png" TargetMode="External"/><Relationship Id="rId19" Type="http://schemas.openxmlformats.org/officeDocument/2006/relationships/hyperlink" Target="https://i.ibb.co/cFGg6jB/header4.jpg" TargetMode="External"/><Relationship Id="rId4" Type="http://schemas.openxmlformats.org/officeDocument/2006/relationships/hyperlink" Target="https://i.ibb.co/6wPLrMd/Parchment-Bio.png" TargetMode="External"/><Relationship Id="rId9" Type="http://schemas.openxmlformats.org/officeDocument/2006/relationships/hyperlink" Target="https://i.ibb.co/L15VdZR/Rule-Title.png" TargetMode="External"/><Relationship Id="rId14" Type="http://schemas.openxmlformats.org/officeDocument/2006/relationships/hyperlink" Target="https://i.ibb.co/R0S2GbT/switch-Close-H.png" TargetMode="External"/><Relationship Id="rId22" Type="http://schemas.openxmlformats.org/officeDocument/2006/relationships/hyperlink" Target="https://i.ibb.co/Vgvgd84/header1.jp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i.ibb.co/k9YC5KF/mini-H-Diva.png" TargetMode="External"/><Relationship Id="rId13" Type="http://schemas.openxmlformats.org/officeDocument/2006/relationships/hyperlink" Target="https://i.ibb.co/c11Wj4B/mini-H-Zazu.png" TargetMode="External"/><Relationship Id="rId18" Type="http://schemas.openxmlformats.org/officeDocument/2006/relationships/hyperlink" Target="https://i.ibb.co/58NW1T3/mini-H-Hitch.png" TargetMode="External"/><Relationship Id="rId26" Type="http://schemas.openxmlformats.org/officeDocument/2006/relationships/hyperlink" Target="https://i.ibb.co/Xb6cDM6/mini-H-Montoya.png" TargetMode="External"/><Relationship Id="rId39" Type="http://schemas.openxmlformats.org/officeDocument/2006/relationships/hyperlink" Target="https://i.ibb.co/10HnWtG/mini-H-Leeroy.png" TargetMode="External"/><Relationship Id="rId3" Type="http://schemas.openxmlformats.org/officeDocument/2006/relationships/hyperlink" Target="https://i.ibb.co/xjr4Syr/mini-H-Kanga.png" TargetMode="External"/><Relationship Id="rId21" Type="http://schemas.openxmlformats.org/officeDocument/2006/relationships/hyperlink" Target="https://i.ibb.co/X5SbHfL/mini-H-Lilith.png" TargetMode="External"/><Relationship Id="rId34" Type="http://schemas.openxmlformats.org/officeDocument/2006/relationships/hyperlink" Target="https://i.ibb.co/qYb3Qxj/mini-H-Sting.png" TargetMode="External"/><Relationship Id="rId7" Type="http://schemas.openxmlformats.org/officeDocument/2006/relationships/hyperlink" Target="https://i.ibb.co/4dvxjz2/mini-H-Greensleeves.png" TargetMode="External"/><Relationship Id="rId12" Type="http://schemas.openxmlformats.org/officeDocument/2006/relationships/hyperlink" Target="https://i.ibb.co/Hp3Y00W/mini-H-Wisp.png" TargetMode="External"/><Relationship Id="rId17" Type="http://schemas.openxmlformats.org/officeDocument/2006/relationships/hyperlink" Target="https://i.ibb.co/XpWBqFs/mini-H-Elysia.png" TargetMode="External"/><Relationship Id="rId25" Type="http://schemas.openxmlformats.org/officeDocument/2006/relationships/hyperlink" Target="https://i.ibb.co/yXQ9CSY/mini-H-Monkey-Queen.png" TargetMode="External"/><Relationship Id="rId33" Type="http://schemas.openxmlformats.org/officeDocument/2006/relationships/hyperlink" Target="https://i.ibb.co/VjFGGwL/mini-H-Sonja.png" TargetMode="External"/><Relationship Id="rId38" Type="http://schemas.openxmlformats.org/officeDocument/2006/relationships/hyperlink" Target="https://i.ibb.co/XFwSxG4/mini-H-Zahra.png" TargetMode="External"/><Relationship Id="rId2" Type="http://schemas.openxmlformats.org/officeDocument/2006/relationships/hyperlink" Target="https://i.ibb.co/jg7NC9M/mini-H-Maya.png" TargetMode="External"/><Relationship Id="rId16" Type="http://schemas.openxmlformats.org/officeDocument/2006/relationships/hyperlink" Target="https://i.ibb.co/1MkgnVb/mini-H-Chooloo.png" TargetMode="External"/><Relationship Id="rId20" Type="http://schemas.openxmlformats.org/officeDocument/2006/relationships/hyperlink" Target="https://i.ibb.co/3NB7QP4/mini-H-Koba.png" TargetMode="External"/><Relationship Id="rId29" Type="http://schemas.openxmlformats.org/officeDocument/2006/relationships/hyperlink" Target="https://i.ibb.co/7YtL13p/mini-H-Pluck.png" TargetMode="External"/><Relationship Id="rId1" Type="http://schemas.openxmlformats.org/officeDocument/2006/relationships/hyperlink" Target="https://i.ibb.co/RHYgBSB/mini-H-Scarlet.png" TargetMode="External"/><Relationship Id="rId6" Type="http://schemas.openxmlformats.org/officeDocument/2006/relationships/hyperlink" Target="https://i.ibb.co/N1QbwqZ/mini-H-Grom.png" TargetMode="External"/><Relationship Id="rId11" Type="http://schemas.openxmlformats.org/officeDocument/2006/relationships/hyperlink" Target="https://i.ibb.co/Cwh9KDK/mini-H-Spike.png" TargetMode="External"/><Relationship Id="rId24" Type="http://schemas.openxmlformats.org/officeDocument/2006/relationships/hyperlink" Target="https://i.ibb.co/TTv23p9/mini-H-Monkey-King.png" TargetMode="External"/><Relationship Id="rId32" Type="http://schemas.openxmlformats.org/officeDocument/2006/relationships/hyperlink" Target="https://i.ibb.co/hZ9gJky/mini-H-Smiley-Faceless.png" TargetMode="External"/><Relationship Id="rId37" Type="http://schemas.openxmlformats.org/officeDocument/2006/relationships/hyperlink" Target="https://i.ibb.co/f4Jx3S7/mini-H-Yun.png" TargetMode="External"/><Relationship Id="rId40" Type="http://schemas.openxmlformats.org/officeDocument/2006/relationships/hyperlink" Target="https://i.ibb.co/m0G1P46/mini-H-Hassan.png" TargetMode="External"/><Relationship Id="rId5" Type="http://schemas.openxmlformats.org/officeDocument/2006/relationships/hyperlink" Target="https://i.ibb.co/0C9xWgd/mini-H-Hobsbawm.png" TargetMode="External"/><Relationship Id="rId15" Type="http://schemas.openxmlformats.org/officeDocument/2006/relationships/hyperlink" Target="https://i.ibb.co/174h7Xm/mini-H-Bowie.png" TargetMode="External"/><Relationship Id="rId23" Type="http://schemas.openxmlformats.org/officeDocument/2006/relationships/hyperlink" Target="https://i.ibb.co/8DyYCK6/mini-H-Lydia.png" TargetMode="External"/><Relationship Id="rId28" Type="http://schemas.openxmlformats.org/officeDocument/2006/relationships/hyperlink" Target="https://i.ibb.co/wMx47K9/mini-H-Pigsy.png" TargetMode="External"/><Relationship Id="rId36" Type="http://schemas.openxmlformats.org/officeDocument/2006/relationships/hyperlink" Target="https://i.ibb.co/3MmNPXj/mini-H-Tomrick.png" TargetMode="External"/><Relationship Id="rId10" Type="http://schemas.openxmlformats.org/officeDocument/2006/relationships/hyperlink" Target="https://i.ibb.co/HT6th4j/mini-H-Seth.png" TargetMode="External"/><Relationship Id="rId19" Type="http://schemas.openxmlformats.org/officeDocument/2006/relationships/hyperlink" Target="https://i.ibb.co/xYy2W8s/mini-H-King-of-Thieves.png" TargetMode="External"/><Relationship Id="rId31" Type="http://schemas.openxmlformats.org/officeDocument/2006/relationships/hyperlink" Target="https://i.ibb.co/QDwKv8s/mini-H-Queen-of-Beggars.png" TargetMode="External"/><Relationship Id="rId4" Type="http://schemas.openxmlformats.org/officeDocument/2006/relationships/hyperlink" Target="https://i.ibb.co/dg4FpKm/mini-H-Johan.png" TargetMode="External"/><Relationship Id="rId9" Type="http://schemas.openxmlformats.org/officeDocument/2006/relationships/hyperlink" Target="https://i.ibb.co/yQx3HMB/mini-H-Chaz.png" TargetMode="External"/><Relationship Id="rId14" Type="http://schemas.openxmlformats.org/officeDocument/2006/relationships/hyperlink" Target="https://i.ibb.co/Bqntvt3/mini-H-Darryn.png" TargetMode="External"/><Relationship Id="rId22" Type="http://schemas.openxmlformats.org/officeDocument/2006/relationships/hyperlink" Target="https://i.ibb.co/68MYfdk/mini-H-Lord-Fang.png" TargetMode="External"/><Relationship Id="rId27" Type="http://schemas.openxmlformats.org/officeDocument/2006/relationships/hyperlink" Target="https://i.ibb.co/j51W6pk/mini-H-Morgan.png" TargetMode="External"/><Relationship Id="rId30" Type="http://schemas.openxmlformats.org/officeDocument/2006/relationships/hyperlink" Target="https://i.ibb.co/fF5vd9N/mini-H-Prince-Aaron.png" TargetMode="External"/><Relationship Id="rId35" Type="http://schemas.openxmlformats.org/officeDocument/2006/relationships/hyperlink" Target="https://i.ibb.co/82Zwgs2/mini-H-Viktor.png"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i.ibb.co/m0ThDPN/fDarryn.jpg" TargetMode="External"/><Relationship Id="rId18" Type="http://schemas.openxmlformats.org/officeDocument/2006/relationships/hyperlink" Target="https://i.ibb.co/1RppPzd/f-Black-Newt.jpg" TargetMode="External"/><Relationship Id="rId26" Type="http://schemas.openxmlformats.org/officeDocument/2006/relationships/hyperlink" Target="https://i.ibb.co/Gc9sDh4/fLeeroy.jpg" TargetMode="External"/><Relationship Id="rId39" Type="http://schemas.openxmlformats.org/officeDocument/2006/relationships/hyperlink" Target="https://i.ibb.co/xD2kWkk/f-Prince-Aaron.jpg" TargetMode="External"/><Relationship Id="rId21" Type="http://schemas.openxmlformats.org/officeDocument/2006/relationships/hyperlink" Target="https://i.ibb.co/KmSvSPN/fZazu.jpg" TargetMode="External"/><Relationship Id="rId34" Type="http://schemas.openxmlformats.org/officeDocument/2006/relationships/hyperlink" Target="https://i.ibb.co/xYFSMpc/fMorgan.jpg" TargetMode="External"/><Relationship Id="rId42" Type="http://schemas.openxmlformats.org/officeDocument/2006/relationships/hyperlink" Target="https://i.ibb.co/rFWnGyg/f-Smiley-Faceless.jpg" TargetMode="External"/><Relationship Id="rId47" Type="http://schemas.openxmlformats.org/officeDocument/2006/relationships/hyperlink" Target="https://i.ibb.co/vj87Bc0/fViktor.jpg" TargetMode="External"/><Relationship Id="rId50" Type="http://schemas.openxmlformats.org/officeDocument/2006/relationships/hyperlink" Target="https://i.ibb.co/gM4TS5y/fMakumba.jpg" TargetMode="External"/><Relationship Id="rId55" Type="http://schemas.openxmlformats.org/officeDocument/2006/relationships/hyperlink" Target="https://i.ibb.co/mvYChjH/fRaffi.jpg" TargetMode="External"/><Relationship Id="rId63" Type="http://schemas.openxmlformats.org/officeDocument/2006/relationships/hyperlink" Target="https://i.ibb.co/ThDGV0m/fAlgus.jpg" TargetMode="External"/><Relationship Id="rId68" Type="http://schemas.openxmlformats.org/officeDocument/2006/relationships/hyperlink" Target="https://i.ibb.co/b2QntC6/f-Greybark.jpg" TargetMode="External"/><Relationship Id="rId7" Type="http://schemas.openxmlformats.org/officeDocument/2006/relationships/hyperlink" Target="https://i.ibb.co/bJtvCTc/fHitch.jpg" TargetMode="External"/><Relationship Id="rId71" Type="http://schemas.openxmlformats.org/officeDocument/2006/relationships/hyperlink" Target="https://i.ibb.co/3pH09Zs/f-Lang-Lang.jpg" TargetMode="External"/><Relationship Id="rId2" Type="http://schemas.openxmlformats.org/officeDocument/2006/relationships/hyperlink" Target="https://i.ibb.co/71Z4mnG/fScarlet.jpg" TargetMode="External"/><Relationship Id="rId16" Type="http://schemas.openxmlformats.org/officeDocument/2006/relationships/hyperlink" Target="https://i.ibb.co/hDY7DKC/fBowie.jpg" TargetMode="External"/><Relationship Id="rId29" Type="http://schemas.openxmlformats.org/officeDocument/2006/relationships/hyperlink" Target="https://i.ibb.co/644F73W/fLydia.jpg" TargetMode="External"/><Relationship Id="rId11" Type="http://schemas.openxmlformats.org/officeDocument/2006/relationships/hyperlink" Target="https://i.ibb.co/5r2NDQk/fElysia.jpg" TargetMode="External"/><Relationship Id="rId24" Type="http://schemas.openxmlformats.org/officeDocument/2006/relationships/hyperlink" Target="https://i.ibb.co/cY2wGG9/f-King-of-Thieves.jpg" TargetMode="External"/><Relationship Id="rId32" Type="http://schemas.openxmlformats.org/officeDocument/2006/relationships/hyperlink" Target="https://i.ibb.co/R2sQqgJ/f-Monkey-Queen.jpg" TargetMode="External"/><Relationship Id="rId37" Type="http://schemas.openxmlformats.org/officeDocument/2006/relationships/hyperlink" Target="https://i.ibb.co/34b4pQy/fPigsy.jpg" TargetMode="External"/><Relationship Id="rId40" Type="http://schemas.openxmlformats.org/officeDocument/2006/relationships/hyperlink" Target="https://i.ibb.co/41NZkDq/f-Queen-of-Beggars.jpg" TargetMode="External"/><Relationship Id="rId45" Type="http://schemas.openxmlformats.org/officeDocument/2006/relationships/hyperlink" Target="https://i.ibb.co/dsv5M0k/f-Surprised-Faceless.jpg" TargetMode="External"/><Relationship Id="rId53" Type="http://schemas.openxmlformats.org/officeDocument/2006/relationships/hyperlink" Target="https://i.ibb.co/3CrWghr/f-Prince-Grenouille.jpg" TargetMode="External"/><Relationship Id="rId58" Type="http://schemas.openxmlformats.org/officeDocument/2006/relationships/hyperlink" Target="https://i.ibb.co/K6mmS36/fToghor.jpg" TargetMode="External"/><Relationship Id="rId66" Type="http://schemas.openxmlformats.org/officeDocument/2006/relationships/hyperlink" Target="https://i.ibb.co/Q6KP0kf/fBlossom.jpg" TargetMode="External"/><Relationship Id="rId74" Type="http://schemas.openxmlformats.org/officeDocument/2006/relationships/hyperlink" Target="https://i.ibb.co/5x9k2js/fLuna.jpg" TargetMode="External"/><Relationship Id="rId5" Type="http://schemas.openxmlformats.org/officeDocument/2006/relationships/hyperlink" Target="https://i.ibb.co/HnkSgyh/fJohan.jpg" TargetMode="External"/><Relationship Id="rId15" Type="http://schemas.openxmlformats.org/officeDocument/2006/relationships/hyperlink" Target="https://i.ibb.co/mNjKKzx/fChaz.jpg" TargetMode="External"/><Relationship Id="rId23" Type="http://schemas.openxmlformats.org/officeDocument/2006/relationships/hyperlink" Target="https://i.ibb.co/rdyx02g/f-Heartless.jpg" TargetMode="External"/><Relationship Id="rId28" Type="http://schemas.openxmlformats.org/officeDocument/2006/relationships/hyperlink" Target="https://i.ibb.co/MBwzZKS/f-Lord-Fang.jpg" TargetMode="External"/><Relationship Id="rId36" Type="http://schemas.openxmlformats.org/officeDocument/2006/relationships/hyperlink" Target="https://i.ibb.co/YpBD7Pq/fNibbles.jpg" TargetMode="External"/><Relationship Id="rId49" Type="http://schemas.openxmlformats.org/officeDocument/2006/relationships/hyperlink" Target="https://i.ibb.co/FBpFV0x/fZahra.jpg" TargetMode="External"/><Relationship Id="rId57" Type="http://schemas.openxmlformats.org/officeDocument/2006/relationships/hyperlink" Target="https://i.ibb.co/9sSCyBh/fThereon.jpg" TargetMode="External"/><Relationship Id="rId61" Type="http://schemas.openxmlformats.org/officeDocument/2006/relationships/hyperlink" Target="https://i.ibb.co/DkN4tGS/fValerie.jpg" TargetMode="External"/><Relationship Id="rId10" Type="http://schemas.openxmlformats.org/officeDocument/2006/relationships/hyperlink" Target="https://i.ibb.co/pzJq9fD/f-Frowny-Faceless.jpg" TargetMode="External"/><Relationship Id="rId19" Type="http://schemas.openxmlformats.org/officeDocument/2006/relationships/hyperlink" Target="https://i.ibb.co/CPhxjxH/fSpike.jpg" TargetMode="External"/><Relationship Id="rId31" Type="http://schemas.openxmlformats.org/officeDocument/2006/relationships/hyperlink" Target="https://i.ibb.co/FhmKxzc/f-Monkey-King.jpg" TargetMode="External"/><Relationship Id="rId44" Type="http://schemas.openxmlformats.org/officeDocument/2006/relationships/hyperlink" Target="https://i.ibb.co/9vPMZ86/fSting.jpg" TargetMode="External"/><Relationship Id="rId52" Type="http://schemas.openxmlformats.org/officeDocument/2006/relationships/hyperlink" Target="https://i.ibb.co/hcx0WcS/fNeffar.jpg" TargetMode="External"/><Relationship Id="rId60" Type="http://schemas.openxmlformats.org/officeDocument/2006/relationships/hyperlink" Target="https://i.ibb.co/KFQjkW4/fTravis.jpg" TargetMode="External"/><Relationship Id="rId65" Type="http://schemas.openxmlformats.org/officeDocument/2006/relationships/hyperlink" Target="https://i.ibb.co/LhqdkfF/fBaruk.jpg" TargetMode="External"/><Relationship Id="rId73" Type="http://schemas.openxmlformats.org/officeDocument/2006/relationships/hyperlink" Target="https://i.ibb.co/hfXwN6r/f-Luke-the-Lucky.jpg" TargetMode="External"/><Relationship Id="rId4" Type="http://schemas.openxmlformats.org/officeDocument/2006/relationships/hyperlink" Target="https://i.ibb.co/Z1S2fBS/fKanga.jpg" TargetMode="External"/><Relationship Id="rId9" Type="http://schemas.openxmlformats.org/officeDocument/2006/relationships/hyperlink" Target="https://i.ibb.co/9ZRyjgg/f-Greensleeves.jpg" TargetMode="External"/><Relationship Id="rId14" Type="http://schemas.openxmlformats.org/officeDocument/2006/relationships/hyperlink" Target="https://i.ibb.co/tpc7wv6/fChooloo.jpg" TargetMode="External"/><Relationship Id="rId22" Type="http://schemas.openxmlformats.org/officeDocument/2006/relationships/hyperlink" Target="https://i.ibb.co/PhKsLZT/fHassan.jpg" TargetMode="External"/><Relationship Id="rId27" Type="http://schemas.openxmlformats.org/officeDocument/2006/relationships/hyperlink" Target="https://i.ibb.co/dMcSKcd/fLilith.jpg" TargetMode="External"/><Relationship Id="rId30" Type="http://schemas.openxmlformats.org/officeDocument/2006/relationships/hyperlink" Target="https://i.ibb.co/BKbWpjC/f-Mc-Hammer.jpg" TargetMode="External"/><Relationship Id="rId35" Type="http://schemas.openxmlformats.org/officeDocument/2006/relationships/hyperlink" Target="https://i.ibb.co/VNxzYfd/f-Nameless.jpg" TargetMode="External"/><Relationship Id="rId43" Type="http://schemas.openxmlformats.org/officeDocument/2006/relationships/hyperlink" Target="https://i.ibb.co/0D3b1Wh/fSonja.jpg" TargetMode="External"/><Relationship Id="rId48" Type="http://schemas.openxmlformats.org/officeDocument/2006/relationships/hyperlink" Target="https://i.ibb.co/q5yF78g/fYun.jpg" TargetMode="External"/><Relationship Id="rId56" Type="http://schemas.openxmlformats.org/officeDocument/2006/relationships/hyperlink" Target="https://i.ibb.co/RzY5MKX/fStump.jpg" TargetMode="External"/><Relationship Id="rId64" Type="http://schemas.openxmlformats.org/officeDocument/2006/relationships/hyperlink" Target="https://i.ibb.co/4f8Q3ZC/fAzure.jpg" TargetMode="External"/><Relationship Id="rId69" Type="http://schemas.openxmlformats.org/officeDocument/2006/relationships/hyperlink" Target="https://i.ibb.co/VBN36d4/fHylda.jpg" TargetMode="External"/><Relationship Id="rId8" Type="http://schemas.openxmlformats.org/officeDocument/2006/relationships/hyperlink" Target="https://i.ibb.co/MCv0bg5/fGrom.jpg" TargetMode="External"/><Relationship Id="rId51" Type="http://schemas.openxmlformats.org/officeDocument/2006/relationships/hyperlink" Target="https://i.ibb.co/fkKYGFk/fMika.jpg" TargetMode="External"/><Relationship Id="rId72" Type="http://schemas.openxmlformats.org/officeDocument/2006/relationships/hyperlink" Target="https://i.ibb.co/c34hsWf/fLotus.jpg" TargetMode="External"/><Relationship Id="rId3" Type="http://schemas.openxmlformats.org/officeDocument/2006/relationships/hyperlink" Target="https://i.ibb.co/dpRDTwq/fMaya.jpg" TargetMode="External"/><Relationship Id="rId12" Type="http://schemas.openxmlformats.org/officeDocument/2006/relationships/hyperlink" Target="https://i.ibb.co/TWDMQnL/fDiva.jpg" TargetMode="External"/><Relationship Id="rId17" Type="http://schemas.openxmlformats.org/officeDocument/2006/relationships/hyperlink" Target="https://i.ibb.co/7RctmHb/fBob.jpg" TargetMode="External"/><Relationship Id="rId25" Type="http://schemas.openxmlformats.org/officeDocument/2006/relationships/hyperlink" Target="https://i.ibb.co/JFvVTkD/fKoba.jpg" TargetMode="External"/><Relationship Id="rId33" Type="http://schemas.openxmlformats.org/officeDocument/2006/relationships/hyperlink" Target="https://i.ibb.co/syxKtFk/fMontoya.jpg" TargetMode="External"/><Relationship Id="rId38" Type="http://schemas.openxmlformats.org/officeDocument/2006/relationships/hyperlink" Target="https://i.ibb.co/3487FJH/fPluck.jpg" TargetMode="External"/><Relationship Id="rId46" Type="http://schemas.openxmlformats.org/officeDocument/2006/relationships/hyperlink" Target="https://i.ibb.co/58vj3VL/fTomrick.jpg" TargetMode="External"/><Relationship Id="rId59" Type="http://schemas.openxmlformats.org/officeDocument/2006/relationships/hyperlink" Target="https://i.ibb.co/Mn6z676/fTosh.jpg" TargetMode="External"/><Relationship Id="rId67" Type="http://schemas.openxmlformats.org/officeDocument/2006/relationships/hyperlink" Target="https://i.ibb.co/546b84Q/fDamian.jpg" TargetMode="External"/><Relationship Id="rId20" Type="http://schemas.openxmlformats.org/officeDocument/2006/relationships/hyperlink" Target="https://i.ibb.co/sRVRxJ5/fWisp.jpg" TargetMode="External"/><Relationship Id="rId41" Type="http://schemas.openxmlformats.org/officeDocument/2006/relationships/hyperlink" Target="https://i.ibb.co/YDCFMZM/f-Serious-Faceless.jpg" TargetMode="External"/><Relationship Id="rId54" Type="http://schemas.openxmlformats.org/officeDocument/2006/relationships/hyperlink" Target="https://i.ibb.co/3d2fYrK/fQuan.jpg" TargetMode="External"/><Relationship Id="rId62" Type="http://schemas.openxmlformats.org/officeDocument/2006/relationships/hyperlink" Target="https://i.ibb.co/yy2Xt75/fZsa-Zsa.jpg" TargetMode="External"/><Relationship Id="rId70" Type="http://schemas.openxmlformats.org/officeDocument/2006/relationships/hyperlink" Target="https://i.ibb.co/LPrYTfh/fJay.jpg" TargetMode="External"/><Relationship Id="rId1" Type="http://schemas.openxmlformats.org/officeDocument/2006/relationships/hyperlink" Target="https://i.ibb.co/61X7KRG/fSeth.jpg" TargetMode="External"/><Relationship Id="rId6" Type="http://schemas.openxmlformats.org/officeDocument/2006/relationships/hyperlink" Target="https://i.ibb.co/rM5dQPV/f-Hobsbawm.jpg"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reddit.com/r/ArcadiaQuest/comments/4ca7n1/hero_discussion_scarlet/" TargetMode="External"/><Relationship Id="rId13" Type="http://schemas.openxmlformats.org/officeDocument/2006/relationships/hyperlink" Target="https://www.reddit.com/r/ArcadiaQuest/comments/4geyzh/hero_discussion_chaz_darryn_the_black_brothers/" TargetMode="External"/><Relationship Id="rId18" Type="http://schemas.openxmlformats.org/officeDocument/2006/relationships/hyperlink" Target="https://www.reddit.com/r/ArcadiaQuest/comments/5kp4rk/hero_discussion_morgan/" TargetMode="External"/><Relationship Id="rId26" Type="http://schemas.openxmlformats.org/officeDocument/2006/relationships/hyperlink" Target="https://www.reddit.com/r/ArcadiaQuest/comments/4huz3t/hero_discussion_hassan/" TargetMode="External"/><Relationship Id="rId3" Type="http://schemas.openxmlformats.org/officeDocument/2006/relationships/hyperlink" Target="https://www.reddit.com/r/ArcadiaQuest/comments/4er2hv/hero_discussion_grom" TargetMode="External"/><Relationship Id="rId21" Type="http://schemas.openxmlformats.org/officeDocument/2006/relationships/hyperlink" Target="https://www.reddit.com/r/ArcadiaQuest/comments/57z4e1/hero_discussion_viktor/" TargetMode="External"/><Relationship Id="rId34" Type="http://schemas.openxmlformats.org/officeDocument/2006/relationships/table" Target="../tables/table1.xml"/><Relationship Id="rId7" Type="http://schemas.openxmlformats.org/officeDocument/2006/relationships/hyperlink" Target="https://www.reddit.com/r/ArcadiaQuest/comments/4cpxc3/hero_discussion_maya/" TargetMode="External"/><Relationship Id="rId12" Type="http://schemas.openxmlformats.org/officeDocument/2006/relationships/hyperlink" Target="https://www.reddit.com/r/ArcadiaQuest/comments/4adedr/hero_discussion_zazu/" TargetMode="External"/><Relationship Id="rId17" Type="http://schemas.openxmlformats.org/officeDocument/2006/relationships/hyperlink" Target="https://www.reddit.com/r/ArcadiaQuest/comments/4nb462/hero_discussion_montoya/" TargetMode="External"/><Relationship Id="rId25" Type="http://schemas.openxmlformats.org/officeDocument/2006/relationships/hyperlink" Target="https://www.reddit.com/r/ArcadiaQuest/comments/4k35c6/hero_discussion_haldor_brenna/" TargetMode="External"/><Relationship Id="rId33" Type="http://schemas.openxmlformats.org/officeDocument/2006/relationships/hyperlink" Target="https://www.reddit.com/r/ArcadiaQuest/comments/4hhs8b/hero_discussion_zahra/" TargetMode="External"/><Relationship Id="rId2" Type="http://schemas.openxmlformats.org/officeDocument/2006/relationships/hyperlink" Target="https://www.reddit.com/r/ArcadiaQuest/comments/4fc0fm/hero_discussion_greensleeves/" TargetMode="External"/><Relationship Id="rId16" Type="http://schemas.openxmlformats.org/officeDocument/2006/relationships/hyperlink" Target="https://www.reddit.com/r/ArcadiaQuest/comments/56r1rz/hero_discussion_koba/" TargetMode="External"/><Relationship Id="rId20" Type="http://schemas.openxmlformats.org/officeDocument/2006/relationships/hyperlink" Target="https://www.reddit.com/r/ArcadiaQuest/comments/4mtr8y/hero_discussion_sonja/" TargetMode="External"/><Relationship Id="rId29" Type="http://schemas.openxmlformats.org/officeDocument/2006/relationships/hyperlink" Target="https://www.reddit.com/r/ArcadiaQuest/comments/4ls5m2/hero_discussion_tiaret_and_mittens/" TargetMode="External"/><Relationship Id="rId1" Type="http://schemas.openxmlformats.org/officeDocument/2006/relationships/hyperlink" Target="https://www.reddit.com/r/ArcadiaQuest/comments/4ftgg6/hero_discussion_diva/" TargetMode="External"/><Relationship Id="rId6" Type="http://schemas.openxmlformats.org/officeDocument/2006/relationships/hyperlink" Target="https://www.reddit.com/r/ArcadiaQuest/comments/4db6db/hero_discussion_kanga/" TargetMode="External"/><Relationship Id="rId11" Type="http://schemas.openxmlformats.org/officeDocument/2006/relationships/hyperlink" Target="https://www.reddit.com/r/ArcadiaQuest/comments/4at2br/hero_discussion_wisp/" TargetMode="External"/><Relationship Id="rId24" Type="http://schemas.openxmlformats.org/officeDocument/2006/relationships/hyperlink" Target="https://www.reddit.com/r/ArcadiaQuest/comments/4l5qdn/hero_discussion_farfalla/" TargetMode="External"/><Relationship Id="rId32" Type="http://schemas.openxmlformats.org/officeDocument/2006/relationships/hyperlink" Target="https://www.reddit.com/r/ArcadiaQuest/comments/4jkzyj/hero_discussion_yun/" TargetMode="External"/><Relationship Id="rId5" Type="http://schemas.openxmlformats.org/officeDocument/2006/relationships/hyperlink" Target="https://www.reddit.com/r/ArcadiaQuest/comments/4dqz7e/hero_discussion_j%C3%B8han/" TargetMode="External"/><Relationship Id="rId15" Type="http://schemas.openxmlformats.org/officeDocument/2006/relationships/hyperlink" Target="https://www.reddit.com/r/ArcadiaQuest/comments/57a1aw/hero_discussion_hitch/" TargetMode="External"/><Relationship Id="rId23" Type="http://schemas.openxmlformats.org/officeDocument/2006/relationships/hyperlink" Target="https://www.reddit.com/r/ArcadiaQuest/comments/4k35c6/hero_discussion_haldor_brenna/" TargetMode="External"/><Relationship Id="rId28" Type="http://schemas.openxmlformats.org/officeDocument/2006/relationships/hyperlink" Target="https://www.reddit.com/r/ArcadiaQuest/comments/4j0hy2/hero_discussion_mchammer/" TargetMode="External"/><Relationship Id="rId10" Type="http://schemas.openxmlformats.org/officeDocument/2006/relationships/hyperlink" Target="https://www.reddit.com/r/ArcadiaQuest/comments/4bccfn/hero_discussion_spike/" TargetMode="External"/><Relationship Id="rId19" Type="http://schemas.openxmlformats.org/officeDocument/2006/relationships/hyperlink" Target="https://www.reddit.com/r/ArcadiaQuest/comments/58gu5r/hero_discussion_pluck/" TargetMode="External"/><Relationship Id="rId31" Type="http://schemas.openxmlformats.org/officeDocument/2006/relationships/hyperlink" Target="https://www.reddit.com/r/ArcadiaQuest/comments/4ls5m2/hero_discussion_tiaret_and_mittens/" TargetMode="External"/><Relationship Id="rId4" Type="http://schemas.openxmlformats.org/officeDocument/2006/relationships/hyperlink" Target="https://www.reddit.com/r/ArcadiaQuest/comments/4eaiz7/hero_discussion_hobsbawm/" TargetMode="External"/><Relationship Id="rId9" Type="http://schemas.openxmlformats.org/officeDocument/2006/relationships/hyperlink" Target="https://www.reddit.com/r/ArcadiaQuest/comments/4brmpq/hero_discussion_seth/" TargetMode="External"/><Relationship Id="rId14" Type="http://schemas.openxmlformats.org/officeDocument/2006/relationships/hyperlink" Target="https://www.reddit.com/r/ArcadiaQuest/comments/4geyzh/hero_discussion_chaz_darryn_the_black_brothers/" TargetMode="External"/><Relationship Id="rId22" Type="http://schemas.openxmlformats.org/officeDocument/2006/relationships/hyperlink" Target="https://www.reddit.com/r/ArcadiaQuest/comments/4ko4zt/hero_discussion_aeric/" TargetMode="External"/><Relationship Id="rId27" Type="http://schemas.openxmlformats.org/officeDocument/2006/relationships/hyperlink" Target="https://www.reddit.com/r/ArcadiaQuest/comments/4ijhqe/hero_discussion_leeroy/" TargetMode="External"/><Relationship Id="rId30" Type="http://schemas.openxmlformats.org/officeDocument/2006/relationships/hyperlink" Target="https://www.reddit.com/r/ArcadiaQuest/comments/4guch9/hero_discussion_nibb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14"/>
  <sheetViews>
    <sheetView zoomScale="85" zoomScaleNormal="85" workbookViewId="0">
      <selection activeCell="A2" sqref="A2:A114"/>
    </sheetView>
  </sheetViews>
  <sheetFormatPr defaultRowHeight="14.25"/>
  <cols>
    <col min="2" max="2" width="10.75" bestFit="1" customWidth="1"/>
    <col min="3" max="3" width="83.375" bestFit="1" customWidth="1"/>
    <col min="4" max="4" width="40.125" bestFit="1" customWidth="1"/>
    <col min="5" max="5" width="18.25" customWidth="1"/>
    <col min="6" max="6" width="23.125" customWidth="1"/>
    <col min="7" max="7" width="61.875" bestFit="1" customWidth="1"/>
    <col min="8" max="8" width="209.25" bestFit="1" customWidth="1"/>
  </cols>
  <sheetData>
    <row r="1" spans="1:8">
      <c r="A1" t="s">
        <v>237</v>
      </c>
      <c r="B1" t="s">
        <v>238</v>
      </c>
      <c r="C1" t="s">
        <v>27</v>
      </c>
      <c r="D1" t="s">
        <v>1301</v>
      </c>
      <c r="F1" t="s">
        <v>28</v>
      </c>
      <c r="G1" t="s">
        <v>29</v>
      </c>
    </row>
    <row r="2" spans="1:8">
      <c r="A2">
        <v>1</v>
      </c>
      <c r="B2" t="s">
        <v>239</v>
      </c>
      <c r="C2" t="s">
        <v>154</v>
      </c>
      <c r="D2" t="s">
        <v>1302</v>
      </c>
      <c r="E2" t="str">
        <f t="shared" ref="E2:E33" si="0">MID(C2,SEARCH("alt=",C2)+5,(SEARCH("border=",C2)-SEARCH("alt",C2)-7))</f>
        <v>Diva</v>
      </c>
      <c r="F2" t="str">
        <f t="shared" ref="F2:F33" si="1">SUBSTITUTE(E2,"-"," ")</f>
        <v>Diva</v>
      </c>
      <c r="G2" t="str">
        <f t="shared" ref="G2:G33" si="2">RIGHT(C2,(LEN(C2)-SEARCH("img",C2)-3))</f>
        <v>src="https://i.ibb.co/h9dV1rV/Diva.png" alt="Diva" border="0"&gt;</v>
      </c>
      <c r="H2" t="str">
        <f t="shared" ref="H2:H15" si="3">$C$1 &amp;G2 &amp;$F$1 &amp;F2&amp;$G$1</f>
        <v>&lt;li&gt;&lt;a class="fancybox fancybox.ajax bioPages" rel="bios" href=""&gt;&lt;img "width="424" height="304"src="https://i.ibb.co/h9dV1rV/Diva.png" alt="Diva" border="0"&gt;&lt;/a&gt;&lt;span class="name"&gt;Diva&lt;/span&gt;&lt;/li&gt;</v>
      </c>
    </row>
    <row r="3" spans="1:8">
      <c r="A3">
        <v>2</v>
      </c>
      <c r="B3" t="s">
        <v>239</v>
      </c>
      <c r="C3" t="s">
        <v>155</v>
      </c>
      <c r="D3" t="s">
        <v>1303</v>
      </c>
      <c r="E3" t="str">
        <f t="shared" si="0"/>
        <v>Greensleeves</v>
      </c>
      <c r="F3" t="str">
        <f t="shared" si="1"/>
        <v>Greensleeves</v>
      </c>
      <c r="G3" t="str">
        <f t="shared" si="2"/>
        <v>src="https://i.ibb.co/P4LHQ87/Greensleeves.png" alt="Greensleeves" border="0"&gt;</v>
      </c>
      <c r="H3" t="str">
        <f t="shared" si="3"/>
        <v>&lt;li&gt;&lt;a class="fancybox fancybox.ajax bioPages" rel="bios" href=""&gt;&lt;img "width="424" height="304"src="https://i.ibb.co/P4LHQ87/Greensleeves.png" alt="Greensleeves" border="0"&gt;&lt;/a&gt;&lt;span class="name"&gt;Greensleeves&lt;/span&gt;&lt;/li&gt;</v>
      </c>
    </row>
    <row r="4" spans="1:8">
      <c r="A4">
        <v>3</v>
      </c>
      <c r="B4" t="s">
        <v>239</v>
      </c>
      <c r="C4" t="s">
        <v>156</v>
      </c>
      <c r="D4" t="s">
        <v>1304</v>
      </c>
      <c r="E4" t="str">
        <f t="shared" si="0"/>
        <v>Grom</v>
      </c>
      <c r="F4" t="str">
        <f t="shared" si="1"/>
        <v>Grom</v>
      </c>
      <c r="G4" t="str">
        <f t="shared" si="2"/>
        <v>src="https://i.ibb.co/v4xb99J/Grom.png" alt="Grom" border="0"&gt;</v>
      </c>
      <c r="H4" t="str">
        <f t="shared" si="3"/>
        <v>&lt;li&gt;&lt;a class="fancybox fancybox.ajax bioPages" rel="bios" href=""&gt;&lt;img "width="424" height="304"src="https://i.ibb.co/v4xb99J/Grom.png" alt="Grom" border="0"&gt;&lt;/a&gt;&lt;span class="name"&gt;Grom&lt;/span&gt;&lt;/li&gt;</v>
      </c>
    </row>
    <row r="5" spans="1:8">
      <c r="A5">
        <v>4</v>
      </c>
      <c r="B5" t="s">
        <v>239</v>
      </c>
      <c r="C5" t="s">
        <v>157</v>
      </c>
      <c r="D5" t="s">
        <v>1305</v>
      </c>
      <c r="E5" t="str">
        <f t="shared" si="0"/>
        <v>Hobsbawm</v>
      </c>
      <c r="F5" t="str">
        <f t="shared" si="1"/>
        <v>Hobsbawm</v>
      </c>
      <c r="G5" t="str">
        <f t="shared" si="2"/>
        <v>src="https://i.ibb.co/5K2YDVX/Hobsbawm.png" alt="Hobsbawm" border="0"&gt;</v>
      </c>
      <c r="H5" t="str">
        <f t="shared" si="3"/>
        <v>&lt;li&gt;&lt;a class="fancybox fancybox.ajax bioPages" rel="bios" href=""&gt;&lt;img "width="424" height="304"src="https://i.ibb.co/5K2YDVX/Hobsbawm.png" alt="Hobsbawm" border="0"&gt;&lt;/a&gt;&lt;span class="name"&gt;Hobsbawm&lt;/span&gt;&lt;/li&gt;</v>
      </c>
    </row>
    <row r="6" spans="1:8">
      <c r="A6">
        <v>5</v>
      </c>
      <c r="B6" t="s">
        <v>239</v>
      </c>
      <c r="C6" t="s">
        <v>158</v>
      </c>
      <c r="D6" t="s">
        <v>1306</v>
      </c>
      <c r="E6" t="str">
        <f t="shared" si="0"/>
        <v>Johan</v>
      </c>
      <c r="F6" t="str">
        <f t="shared" si="1"/>
        <v>Johan</v>
      </c>
      <c r="G6" t="str">
        <f t="shared" si="2"/>
        <v>src="https://i.ibb.co/0DChX11/Johan.png" alt="Johan" border="0"&gt;</v>
      </c>
      <c r="H6" t="str">
        <f t="shared" si="3"/>
        <v>&lt;li&gt;&lt;a class="fancybox fancybox.ajax bioPages" rel="bios" href=""&gt;&lt;img "width="424" height="304"src="https://i.ibb.co/0DChX11/Johan.png" alt="Johan" border="0"&gt;&lt;/a&gt;&lt;span class="name"&gt;Johan&lt;/span&gt;&lt;/li&gt;</v>
      </c>
    </row>
    <row r="7" spans="1:8">
      <c r="A7">
        <v>6</v>
      </c>
      <c r="B7" t="s">
        <v>239</v>
      </c>
      <c r="C7" t="s">
        <v>159</v>
      </c>
      <c r="D7" t="s">
        <v>1307</v>
      </c>
      <c r="E7" t="str">
        <f t="shared" si="0"/>
        <v>Kanga</v>
      </c>
      <c r="F7" t="str">
        <f t="shared" si="1"/>
        <v>Kanga</v>
      </c>
      <c r="G7" t="str">
        <f t="shared" si="2"/>
        <v>src="https://i.ibb.co/44fkY8B/Kanga.png" alt="Kanga" border="0"&gt;</v>
      </c>
      <c r="H7" t="str">
        <f t="shared" si="3"/>
        <v>&lt;li&gt;&lt;a class="fancybox fancybox.ajax bioPages" rel="bios" href=""&gt;&lt;img "width="424" height="304"src="https://i.ibb.co/44fkY8B/Kanga.png" alt="Kanga" border="0"&gt;&lt;/a&gt;&lt;span class="name"&gt;Kanga&lt;/span&gt;&lt;/li&gt;</v>
      </c>
    </row>
    <row r="8" spans="1:8">
      <c r="A8">
        <v>7</v>
      </c>
      <c r="B8" t="s">
        <v>239</v>
      </c>
      <c r="C8" t="s">
        <v>160</v>
      </c>
      <c r="D8" t="s">
        <v>1308</v>
      </c>
      <c r="E8" t="str">
        <f t="shared" si="0"/>
        <v>Maya</v>
      </c>
      <c r="F8" t="str">
        <f t="shared" si="1"/>
        <v>Maya</v>
      </c>
      <c r="G8" t="str">
        <f t="shared" si="2"/>
        <v>src="https://i.ibb.co/DrNVfJg/Maya.png" alt="Maya" border="0"&gt;</v>
      </c>
      <c r="H8" t="str">
        <f t="shared" si="3"/>
        <v>&lt;li&gt;&lt;a class="fancybox fancybox.ajax bioPages" rel="bios" href=""&gt;&lt;img "width="424" height="304"src="https://i.ibb.co/DrNVfJg/Maya.png" alt="Maya" border="0"&gt;&lt;/a&gt;&lt;span class="name"&gt;Maya&lt;/span&gt;&lt;/li&gt;</v>
      </c>
    </row>
    <row r="9" spans="1:8">
      <c r="A9">
        <v>8</v>
      </c>
      <c r="B9" t="s">
        <v>239</v>
      </c>
      <c r="C9" t="s">
        <v>161</v>
      </c>
      <c r="D9" t="s">
        <v>1309</v>
      </c>
      <c r="E9" t="str">
        <f t="shared" si="0"/>
        <v>Scarlet</v>
      </c>
      <c r="F9" t="str">
        <f t="shared" si="1"/>
        <v>Scarlet</v>
      </c>
      <c r="G9" t="str">
        <f t="shared" si="2"/>
        <v>src="https://i.ibb.co/xXVPD8k/Scarlet.png" alt="Scarlet" border="0"&gt;</v>
      </c>
      <c r="H9" t="str">
        <f t="shared" si="3"/>
        <v>&lt;li&gt;&lt;a class="fancybox fancybox.ajax bioPages" rel="bios" href=""&gt;&lt;img "width="424" height="304"src="https://i.ibb.co/xXVPD8k/Scarlet.png" alt="Scarlet" border="0"&gt;&lt;/a&gt;&lt;span class="name"&gt;Scarlet&lt;/span&gt;&lt;/li&gt;</v>
      </c>
    </row>
    <row r="10" spans="1:8">
      <c r="A10">
        <v>9</v>
      </c>
      <c r="B10" t="s">
        <v>239</v>
      </c>
      <c r="C10" t="s">
        <v>162</v>
      </c>
      <c r="D10" t="s">
        <v>1310</v>
      </c>
      <c r="E10" t="str">
        <f t="shared" si="0"/>
        <v>Seth</v>
      </c>
      <c r="F10" t="str">
        <f t="shared" si="1"/>
        <v>Seth</v>
      </c>
      <c r="G10" t="str">
        <f t="shared" si="2"/>
        <v>src="https://i.ibb.co/x63bghH/Seth.png" alt="Seth" border="0"&gt;</v>
      </c>
      <c r="H10" t="str">
        <f t="shared" si="3"/>
        <v>&lt;li&gt;&lt;a class="fancybox fancybox.ajax bioPages" rel="bios" href=""&gt;&lt;img "width="424" height="304"src="https://i.ibb.co/x63bghH/Seth.png" alt="Seth" border="0"&gt;&lt;/a&gt;&lt;span class="name"&gt;Seth&lt;/span&gt;&lt;/li&gt;</v>
      </c>
    </row>
    <row r="11" spans="1:8">
      <c r="A11">
        <v>10</v>
      </c>
      <c r="B11" t="s">
        <v>239</v>
      </c>
      <c r="C11" t="s">
        <v>163</v>
      </c>
      <c r="D11" t="s">
        <v>1311</v>
      </c>
      <c r="E11" t="str">
        <f t="shared" si="0"/>
        <v>Spike</v>
      </c>
      <c r="F11" t="str">
        <f t="shared" si="1"/>
        <v>Spike</v>
      </c>
      <c r="G11" t="str">
        <f t="shared" si="2"/>
        <v>src="https://i.ibb.co/Ss57J4v/Spike.png" alt="Spike" border="0"&gt;</v>
      </c>
      <c r="H11" t="str">
        <f t="shared" si="3"/>
        <v>&lt;li&gt;&lt;a class="fancybox fancybox.ajax bioPages" rel="bios" href=""&gt;&lt;img "width="424" height="304"src="https://i.ibb.co/Ss57J4v/Spike.png" alt="Spike" border="0"&gt;&lt;/a&gt;&lt;span class="name"&gt;Spike&lt;/span&gt;&lt;/li&gt;</v>
      </c>
    </row>
    <row r="12" spans="1:8">
      <c r="A12">
        <v>11</v>
      </c>
      <c r="B12" t="s">
        <v>239</v>
      </c>
      <c r="C12" t="s">
        <v>164</v>
      </c>
      <c r="D12" t="s">
        <v>1312</v>
      </c>
      <c r="E12" t="str">
        <f t="shared" si="0"/>
        <v>Wisp</v>
      </c>
      <c r="F12" t="str">
        <f t="shared" si="1"/>
        <v>Wisp</v>
      </c>
      <c r="G12" t="str">
        <f t="shared" si="2"/>
        <v>src="https://i.ibb.co/SfsZR2B/Wisp.png" alt="Wisp" border="0"&gt;</v>
      </c>
      <c r="H12" t="str">
        <f t="shared" si="3"/>
        <v>&lt;li&gt;&lt;a class="fancybox fancybox.ajax bioPages" rel="bios" href=""&gt;&lt;img "width="424" height="304"src="https://i.ibb.co/SfsZR2B/Wisp.png" alt="Wisp" border="0"&gt;&lt;/a&gt;&lt;span class="name"&gt;Wisp&lt;/span&gt;&lt;/li&gt;</v>
      </c>
    </row>
    <row r="13" spans="1:8">
      <c r="A13">
        <v>12</v>
      </c>
      <c r="B13" t="s">
        <v>239</v>
      </c>
      <c r="C13" t="s">
        <v>165</v>
      </c>
      <c r="D13" t="s">
        <v>1313</v>
      </c>
      <c r="E13" t="str">
        <f t="shared" si="0"/>
        <v>Zazu</v>
      </c>
      <c r="F13" t="str">
        <f t="shared" si="1"/>
        <v>Zazu</v>
      </c>
      <c r="G13" t="str">
        <f t="shared" si="2"/>
        <v>src="https://i.ibb.co/Tqgtd77/Zazu.png" alt="Zazu" border="0"&gt;</v>
      </c>
      <c r="H13" t="str">
        <f t="shared" si="3"/>
        <v>&lt;li&gt;&lt;a class="fancybox fancybox.ajax bioPages" rel="bios" href=""&gt;&lt;img "width="424" height="304"src="https://i.ibb.co/Tqgtd77/Zazu.png" alt="Zazu" border="0"&gt;&lt;/a&gt;&lt;span class="name"&gt;Zazu&lt;/span&gt;&lt;/li&gt;</v>
      </c>
    </row>
    <row r="14" spans="1:8">
      <c r="A14">
        <v>13</v>
      </c>
      <c r="B14" t="s">
        <v>241</v>
      </c>
      <c r="C14" t="s">
        <v>194</v>
      </c>
      <c r="D14" t="s">
        <v>1314</v>
      </c>
      <c r="E14" t="str">
        <f t="shared" si="0"/>
        <v>Chaz</v>
      </c>
      <c r="F14" t="str">
        <f t="shared" si="1"/>
        <v>Chaz</v>
      </c>
      <c r="G14" t="str">
        <f t="shared" si="2"/>
        <v>src="https://i.ibb.co/p4bhzDq/Chaz.jpg" alt="Chaz" border="0"&gt;</v>
      </c>
      <c r="H14" t="str">
        <f t="shared" si="3"/>
        <v>&lt;li&gt;&lt;a class="fancybox fancybox.ajax bioPages" rel="bios" href=""&gt;&lt;img "width="424" height="304"src="https://i.ibb.co/p4bhzDq/Chaz.jpg" alt="Chaz" border="0"&gt;&lt;/a&gt;&lt;span class="name"&gt;Chaz&lt;/span&gt;&lt;/li&gt;</v>
      </c>
    </row>
    <row r="15" spans="1:8">
      <c r="A15">
        <v>14</v>
      </c>
      <c r="B15" t="s">
        <v>241</v>
      </c>
      <c r="C15" t="s">
        <v>193</v>
      </c>
      <c r="D15" t="s">
        <v>1315</v>
      </c>
      <c r="E15" t="str">
        <f t="shared" si="0"/>
        <v>Darryn</v>
      </c>
      <c r="F15" t="str">
        <f t="shared" si="1"/>
        <v>Darryn</v>
      </c>
      <c r="G15" t="str">
        <f t="shared" si="2"/>
        <v>src="https://i.ibb.co/F6ht503/Darryn.jpg" alt="Darryn" border="0"&gt;</v>
      </c>
      <c r="H15" t="str">
        <f t="shared" si="3"/>
        <v>&lt;li&gt;&lt;a class="fancybox fancybox.ajax bioPages" rel="bios" href=""&gt;&lt;img "width="424" height="304"src="https://i.ibb.co/F6ht503/Darryn.jpg" alt="Darryn" border="0"&gt;&lt;/a&gt;&lt;span class="name"&gt;Darryn&lt;/span&gt;&lt;/li&gt;</v>
      </c>
    </row>
    <row r="16" spans="1:8">
      <c r="A16">
        <v>15</v>
      </c>
      <c r="B16" t="s">
        <v>240</v>
      </c>
      <c r="C16" t="s">
        <v>166</v>
      </c>
      <c r="D16" t="s">
        <v>1316</v>
      </c>
      <c r="E16" t="str">
        <f t="shared" si="0"/>
        <v>Black-Newt</v>
      </c>
      <c r="F16" t="str">
        <f t="shared" si="1"/>
        <v>Black Newt</v>
      </c>
      <c r="G16" t="str">
        <f t="shared" si="2"/>
        <v>src="https://i.ibb.co/YN3bggy/Black-Newt.jpg" alt="Black-Newt" border="0"&gt;</v>
      </c>
      <c r="H16" t="str">
        <f>'Hero card'!$C$1 &amp;G16 &amp;'Hero card'!$F$1 &amp;F16&amp;'Hero card'!$G$1</f>
        <v>&lt;li&gt;&lt;a class="fancybox fancybox.ajax bioPages" rel="bios" href=""&gt;&lt;img "width="424" height="304"src="https://i.ibb.co/YN3bggy/Black-Newt.jpg" alt="Black-Newt" border="0"&gt;&lt;/a&gt;&lt;span class="name"&gt;Black Newt&lt;/span&gt;&lt;/li&gt;</v>
      </c>
    </row>
    <row r="17" spans="1:8">
      <c r="A17">
        <v>16</v>
      </c>
      <c r="B17" t="s">
        <v>240</v>
      </c>
      <c r="C17" t="s">
        <v>167</v>
      </c>
      <c r="D17" t="s">
        <v>1317</v>
      </c>
      <c r="E17" t="str">
        <f t="shared" si="0"/>
        <v>Bob</v>
      </c>
      <c r="F17" t="str">
        <f t="shared" si="1"/>
        <v>Bob</v>
      </c>
      <c r="G17" t="str">
        <f t="shared" si="2"/>
        <v>src="https://i.ibb.co/QPr6jSL/Bob.jpg" alt="Bob" border="0"&gt;</v>
      </c>
      <c r="H17" t="str">
        <f>'Hero card'!$C$1 &amp;G17 &amp;'Hero card'!$F$1 &amp;F17&amp;'Hero card'!$G$1</f>
        <v>&lt;li&gt;&lt;a class="fancybox fancybox.ajax bioPages" rel="bios" href=""&gt;&lt;img "width="424" height="304"src="https://i.ibb.co/QPr6jSL/Bob.jpg" alt="Bob" border="0"&gt;&lt;/a&gt;&lt;span class="name"&gt;Bob&lt;/span&gt;&lt;/li&gt;</v>
      </c>
    </row>
    <row r="18" spans="1:8">
      <c r="A18">
        <v>17</v>
      </c>
      <c r="B18" t="s">
        <v>240</v>
      </c>
      <c r="C18" t="s">
        <v>168</v>
      </c>
      <c r="D18" t="s">
        <v>1318</v>
      </c>
      <c r="E18" t="str">
        <f t="shared" si="0"/>
        <v>Bowie</v>
      </c>
      <c r="F18" t="str">
        <f t="shared" si="1"/>
        <v>Bowie</v>
      </c>
      <c r="G18" t="str">
        <f t="shared" si="2"/>
        <v>src="https://i.ibb.co/gDbYQvf/Bowie.jpg" alt="Bowie" border="0"&gt;</v>
      </c>
      <c r="H18" t="str">
        <f>'Hero card'!$C$1 &amp;G18 &amp;'Hero card'!$F$1 &amp;F18&amp;'Hero card'!$G$1</f>
        <v>&lt;li&gt;&lt;a class="fancybox fancybox.ajax bioPages" rel="bios" href=""&gt;&lt;img "width="424" height="304"src="https://i.ibb.co/gDbYQvf/Bowie.jpg" alt="Bowie" border="0"&gt;&lt;/a&gt;&lt;span class="name"&gt;Bowie&lt;/span&gt;&lt;/li&gt;</v>
      </c>
    </row>
    <row r="19" spans="1:8">
      <c r="A19">
        <v>18</v>
      </c>
      <c r="B19" t="s">
        <v>240</v>
      </c>
      <c r="C19" t="s">
        <v>169</v>
      </c>
      <c r="D19" t="s">
        <v>1319</v>
      </c>
      <c r="E19" t="str">
        <f t="shared" si="0"/>
        <v>Chooloo</v>
      </c>
      <c r="F19" t="str">
        <f t="shared" si="1"/>
        <v>Chooloo</v>
      </c>
      <c r="G19" t="str">
        <f t="shared" si="2"/>
        <v>src="https://i.ibb.co/0rvd3vY/Chooloo.jpg" alt="Chooloo" border="0"&gt;</v>
      </c>
      <c r="H19" t="str">
        <f>'Hero card'!$C$1 &amp;G19 &amp;'Hero card'!$F$1 &amp;F19&amp;'Hero card'!$G$1</f>
        <v>&lt;li&gt;&lt;a class="fancybox fancybox.ajax bioPages" rel="bios" href=""&gt;&lt;img "width="424" height="304"src="https://i.ibb.co/0rvd3vY/Chooloo.jpg" alt="Chooloo" border="0"&gt;&lt;/a&gt;&lt;span class="name"&gt;Chooloo&lt;/span&gt;&lt;/li&gt;</v>
      </c>
    </row>
    <row r="20" spans="1:8">
      <c r="A20">
        <v>19</v>
      </c>
      <c r="B20" t="s">
        <v>240</v>
      </c>
      <c r="C20" t="s">
        <v>170</v>
      </c>
      <c r="D20" t="s">
        <v>1320</v>
      </c>
      <c r="E20" t="str">
        <f t="shared" si="0"/>
        <v>Elysia</v>
      </c>
      <c r="F20" t="str">
        <f t="shared" si="1"/>
        <v>Elysia</v>
      </c>
      <c r="G20" t="str">
        <f t="shared" si="2"/>
        <v>src="https://i.ibb.co/TPvdPzj/Elysia.jpg" alt="Elysia" border="0"&gt;</v>
      </c>
      <c r="H20" t="str">
        <f>'Hero card'!$C$1 &amp;G20 &amp;'Hero card'!$F$1 &amp;F20&amp;'Hero card'!$G$1</f>
        <v>&lt;li&gt;&lt;a class="fancybox fancybox.ajax bioPages" rel="bios" href=""&gt;&lt;img "width="424" height="304"src="https://i.ibb.co/TPvdPzj/Elysia.jpg" alt="Elysia" border="0"&gt;&lt;/a&gt;&lt;span class="name"&gt;Elysia&lt;/span&gt;&lt;/li&gt;</v>
      </c>
    </row>
    <row r="21" spans="1:8">
      <c r="A21">
        <v>20</v>
      </c>
      <c r="B21" t="s">
        <v>240</v>
      </c>
      <c r="C21" t="s">
        <v>171</v>
      </c>
      <c r="D21" t="s">
        <v>1321</v>
      </c>
      <c r="E21" t="str">
        <f t="shared" si="0"/>
        <v>Frowny-Faceless</v>
      </c>
      <c r="F21" t="str">
        <f t="shared" si="1"/>
        <v>Frowny Faceless</v>
      </c>
      <c r="G21" t="str">
        <f t="shared" si="2"/>
        <v>src="https://i.ibb.co/XCX0zwP/Frowny-Faceless.jpg" alt="Frowny-Faceless" border="0"&gt;</v>
      </c>
      <c r="H21" t="str">
        <f>'Hero card'!$C$1 &amp;G21 &amp;'Hero card'!$F$1 &amp;F21&amp;'Hero card'!$G$1</f>
        <v>&lt;li&gt;&lt;a class="fancybox fancybox.ajax bioPages" rel="bios" href=""&gt;&lt;img "width="424" height="304"src="https://i.ibb.co/XCX0zwP/Frowny-Faceless.jpg" alt="Frowny-Faceless" border="0"&gt;&lt;/a&gt;&lt;span class="name"&gt;Frowny Faceless&lt;/span&gt;&lt;/li&gt;</v>
      </c>
    </row>
    <row r="22" spans="1:8">
      <c r="A22">
        <v>21</v>
      </c>
      <c r="B22" t="s">
        <v>240</v>
      </c>
      <c r="C22" t="s">
        <v>172</v>
      </c>
      <c r="D22" t="s">
        <v>1322</v>
      </c>
      <c r="E22" t="str">
        <f t="shared" si="0"/>
        <v>Hitch</v>
      </c>
      <c r="F22" t="str">
        <f t="shared" si="1"/>
        <v>Hitch</v>
      </c>
      <c r="G22" t="str">
        <f t="shared" si="2"/>
        <v>src="https://i.ibb.co/mRbfbDq/Hitch.jpg" alt="Hitch" border="0"&gt;</v>
      </c>
      <c r="H22" t="str">
        <f>'Hero card'!$C$1 &amp;G22 &amp;'Hero card'!$F$1 &amp;F22&amp;'Hero card'!$G$1</f>
        <v>&lt;li&gt;&lt;a class="fancybox fancybox.ajax bioPages" rel="bios" href=""&gt;&lt;img "width="424" height="304"src="https://i.ibb.co/mRbfbDq/Hitch.jpg" alt="Hitch" border="0"&gt;&lt;/a&gt;&lt;span class="name"&gt;Hitch&lt;/span&gt;&lt;/li&gt;</v>
      </c>
    </row>
    <row r="23" spans="1:8">
      <c r="A23">
        <v>22</v>
      </c>
      <c r="B23" t="s">
        <v>240</v>
      </c>
      <c r="C23" t="s">
        <v>173</v>
      </c>
      <c r="D23" t="s">
        <v>1323</v>
      </c>
      <c r="E23" t="str">
        <f t="shared" si="0"/>
        <v>King-of-Thieves</v>
      </c>
      <c r="F23" t="str">
        <f t="shared" si="1"/>
        <v>King of Thieves</v>
      </c>
      <c r="G23" t="str">
        <f t="shared" si="2"/>
        <v>src="https://i.ibb.co/B2jJsN9/King-of-Thieves.jpg" alt="King-of-Thieves" border="0"&gt;</v>
      </c>
      <c r="H23" t="str">
        <f>'Hero card'!$C$1 &amp;G23 &amp;'Hero card'!$F$1 &amp;F23&amp;'Hero card'!$G$1</f>
        <v>&lt;li&gt;&lt;a class="fancybox fancybox.ajax bioPages" rel="bios" href=""&gt;&lt;img "width="424" height="304"src="https://i.ibb.co/B2jJsN9/King-of-Thieves.jpg" alt="King-of-Thieves" border="0"&gt;&lt;/a&gt;&lt;span class="name"&gt;King of Thieves&lt;/span&gt;&lt;/li&gt;</v>
      </c>
    </row>
    <row r="24" spans="1:8">
      <c r="A24">
        <v>23</v>
      </c>
      <c r="B24" t="s">
        <v>240</v>
      </c>
      <c r="C24" t="s">
        <v>174</v>
      </c>
      <c r="D24" t="s">
        <v>1324</v>
      </c>
      <c r="E24" t="str">
        <f t="shared" si="0"/>
        <v>Koba</v>
      </c>
      <c r="F24" t="str">
        <f t="shared" si="1"/>
        <v>Koba</v>
      </c>
      <c r="G24" t="str">
        <f t="shared" si="2"/>
        <v>src="https://i.ibb.co/BPv5s4s/Koba.jpg" alt="Koba" border="0"&gt;</v>
      </c>
      <c r="H24" t="str">
        <f>'Hero card'!$C$1 &amp;G24 &amp;'Hero card'!$F$1 &amp;F24&amp;'Hero card'!$G$1</f>
        <v>&lt;li&gt;&lt;a class="fancybox fancybox.ajax bioPages" rel="bios" href=""&gt;&lt;img "width="424" height="304"src="https://i.ibb.co/BPv5s4s/Koba.jpg" alt="Koba" border="0"&gt;&lt;/a&gt;&lt;span class="name"&gt;Koba&lt;/span&gt;&lt;/li&gt;</v>
      </c>
    </row>
    <row r="25" spans="1:8">
      <c r="A25">
        <v>24</v>
      </c>
      <c r="B25" t="s">
        <v>240</v>
      </c>
      <c r="C25" t="s">
        <v>175</v>
      </c>
      <c r="D25" t="s">
        <v>1325</v>
      </c>
      <c r="E25" t="str">
        <f t="shared" si="0"/>
        <v>Lilith</v>
      </c>
      <c r="F25" t="str">
        <f t="shared" si="1"/>
        <v>Lilith</v>
      </c>
      <c r="G25" t="str">
        <f t="shared" si="2"/>
        <v>src="https://i.ibb.co/dPtp12g/Lilith.jpg" alt="Lilith" border="0"&gt;</v>
      </c>
      <c r="H25" t="str">
        <f>'Hero card'!$C$1 &amp;G25 &amp;'Hero card'!$F$1 &amp;F25&amp;'Hero card'!$G$1</f>
        <v>&lt;li&gt;&lt;a class="fancybox fancybox.ajax bioPages" rel="bios" href=""&gt;&lt;img "width="424" height="304"src="https://i.ibb.co/dPtp12g/Lilith.jpg" alt="Lilith" border="0"&gt;&lt;/a&gt;&lt;span class="name"&gt;Lilith&lt;/span&gt;&lt;/li&gt;</v>
      </c>
    </row>
    <row r="26" spans="1:8">
      <c r="A26">
        <v>25</v>
      </c>
      <c r="B26" t="s">
        <v>240</v>
      </c>
      <c r="C26" t="s">
        <v>176</v>
      </c>
      <c r="D26" t="s">
        <v>1326</v>
      </c>
      <c r="E26" t="str">
        <f t="shared" si="0"/>
        <v>Lord-Fang</v>
      </c>
      <c r="F26" t="str">
        <f t="shared" si="1"/>
        <v>Lord Fang</v>
      </c>
      <c r="G26" t="str">
        <f t="shared" si="2"/>
        <v>src="https://i.ibb.co/bzfrngR/Lord-Fang.jpg" alt="Lord-Fang" border="0"&gt;</v>
      </c>
      <c r="H26" t="str">
        <f>'Hero card'!$C$1 &amp;G26 &amp;'Hero card'!$F$1 &amp;F26&amp;'Hero card'!$G$1</f>
        <v>&lt;li&gt;&lt;a class="fancybox fancybox.ajax bioPages" rel="bios" href=""&gt;&lt;img "width="424" height="304"src="https://i.ibb.co/bzfrngR/Lord-Fang.jpg" alt="Lord-Fang" border="0"&gt;&lt;/a&gt;&lt;span class="name"&gt;Lord Fang&lt;/span&gt;&lt;/li&gt;</v>
      </c>
    </row>
    <row r="27" spans="1:8">
      <c r="A27">
        <v>26</v>
      </c>
      <c r="B27" t="s">
        <v>240</v>
      </c>
      <c r="C27" t="s">
        <v>177</v>
      </c>
      <c r="D27" t="s">
        <v>1327</v>
      </c>
      <c r="E27" t="str">
        <f t="shared" si="0"/>
        <v>Lydia</v>
      </c>
      <c r="F27" t="str">
        <f t="shared" si="1"/>
        <v>Lydia</v>
      </c>
      <c r="G27" t="str">
        <f t="shared" si="2"/>
        <v>src="https://i.ibb.co/6Z9mS6Q/Lydia.jpg" alt="Lydia" border="0"&gt;</v>
      </c>
      <c r="H27" t="str">
        <f>'Hero card'!$C$1 &amp;G27 &amp;'Hero card'!$F$1 &amp;F27&amp;'Hero card'!$G$1</f>
        <v>&lt;li&gt;&lt;a class="fancybox fancybox.ajax bioPages" rel="bios" href=""&gt;&lt;img "width="424" height="304"src="https://i.ibb.co/6Z9mS6Q/Lydia.jpg" alt="Lydia" border="0"&gt;&lt;/a&gt;&lt;span class="name"&gt;Lydia&lt;/span&gt;&lt;/li&gt;</v>
      </c>
    </row>
    <row r="28" spans="1:8">
      <c r="A28">
        <v>27</v>
      </c>
      <c r="B28" t="s">
        <v>240</v>
      </c>
      <c r="C28" t="s">
        <v>178</v>
      </c>
      <c r="D28" t="s">
        <v>1328</v>
      </c>
      <c r="E28" t="str">
        <f t="shared" si="0"/>
        <v>Monkey-King</v>
      </c>
      <c r="F28" t="str">
        <f t="shared" si="1"/>
        <v>Monkey King</v>
      </c>
      <c r="G28" t="str">
        <f t="shared" si="2"/>
        <v>src="https://i.ibb.co/nBsR8HN/Monkey-King.jpg" alt="Monkey-King" border="0"&gt;</v>
      </c>
      <c r="H28" t="str">
        <f>'Hero card'!$C$1 &amp;G28 &amp;'Hero card'!$F$1 &amp;F28&amp;'Hero card'!$G$1</f>
        <v>&lt;li&gt;&lt;a class="fancybox fancybox.ajax bioPages" rel="bios" href=""&gt;&lt;img "width="424" height="304"src="https://i.ibb.co/nBsR8HN/Monkey-King.jpg" alt="Monkey-King" border="0"&gt;&lt;/a&gt;&lt;span class="name"&gt;Monkey King&lt;/span&gt;&lt;/li&gt;</v>
      </c>
    </row>
    <row r="29" spans="1:8">
      <c r="A29">
        <v>28</v>
      </c>
      <c r="B29" t="s">
        <v>240</v>
      </c>
      <c r="C29" t="s">
        <v>179</v>
      </c>
      <c r="D29" t="s">
        <v>1329</v>
      </c>
      <c r="E29" t="str">
        <f t="shared" si="0"/>
        <v>Monkey-Queen</v>
      </c>
      <c r="F29" t="str">
        <f t="shared" si="1"/>
        <v>Monkey Queen</v>
      </c>
      <c r="G29" t="str">
        <f t="shared" si="2"/>
        <v>src="https://i.ibb.co/HY7j6jq/Monkey-Queen.jpg" alt="Monkey-Queen" border="0"&gt;</v>
      </c>
      <c r="H29" t="str">
        <f>'Hero card'!$C$1 &amp;G29 &amp;'Hero card'!$F$1 &amp;F29&amp;'Hero card'!$G$1</f>
        <v>&lt;li&gt;&lt;a class="fancybox fancybox.ajax bioPages" rel="bios" href=""&gt;&lt;img "width="424" height="304"src="https://i.ibb.co/HY7j6jq/Monkey-Queen.jpg" alt="Monkey-Queen" border="0"&gt;&lt;/a&gt;&lt;span class="name"&gt;Monkey Queen&lt;/span&gt;&lt;/li&gt;</v>
      </c>
    </row>
    <row r="30" spans="1:8">
      <c r="A30">
        <v>29</v>
      </c>
      <c r="B30" t="s">
        <v>240</v>
      </c>
      <c r="C30" t="s">
        <v>180</v>
      </c>
      <c r="D30" t="s">
        <v>1330</v>
      </c>
      <c r="E30" t="str">
        <f t="shared" si="0"/>
        <v>Montoya</v>
      </c>
      <c r="F30" t="str">
        <f t="shared" si="1"/>
        <v>Montoya</v>
      </c>
      <c r="G30" t="str">
        <f t="shared" si="2"/>
        <v>src="https://i.ibb.co/mz26dHT/Montoya.jpg" alt="Montoya" border="0"&gt;</v>
      </c>
      <c r="H30" t="str">
        <f>'Hero card'!$C$1 &amp;G30 &amp;'Hero card'!$F$1 &amp;F30&amp;'Hero card'!$G$1</f>
        <v>&lt;li&gt;&lt;a class="fancybox fancybox.ajax bioPages" rel="bios" href=""&gt;&lt;img "width="424" height="304"src="https://i.ibb.co/mz26dHT/Montoya.jpg" alt="Montoya" border="0"&gt;&lt;/a&gt;&lt;span class="name"&gt;Montoya&lt;/span&gt;&lt;/li&gt;</v>
      </c>
    </row>
    <row r="31" spans="1:8">
      <c r="A31">
        <v>30</v>
      </c>
      <c r="B31" t="s">
        <v>240</v>
      </c>
      <c r="C31" t="s">
        <v>181</v>
      </c>
      <c r="D31" t="s">
        <v>1331</v>
      </c>
      <c r="E31" t="str">
        <f t="shared" si="0"/>
        <v>Morgan</v>
      </c>
      <c r="F31" t="str">
        <f t="shared" si="1"/>
        <v>Morgan</v>
      </c>
      <c r="G31" t="str">
        <f t="shared" si="2"/>
        <v>src="https://i.ibb.co/KDx8Xq9/Morgan.jpg" alt="Morgan" border="0"&gt;</v>
      </c>
      <c r="H31" t="str">
        <f>'Hero card'!$C$1 &amp;G31 &amp;'Hero card'!$F$1 &amp;F31&amp;'Hero card'!$G$1</f>
        <v>&lt;li&gt;&lt;a class="fancybox fancybox.ajax bioPages" rel="bios" href=""&gt;&lt;img "width="424" height="304"src="https://i.ibb.co/KDx8Xq9/Morgan.jpg" alt="Morgan" border="0"&gt;&lt;/a&gt;&lt;span class="name"&gt;Morgan&lt;/span&gt;&lt;/li&gt;</v>
      </c>
    </row>
    <row r="32" spans="1:8">
      <c r="A32">
        <v>31</v>
      </c>
      <c r="B32" t="s">
        <v>240</v>
      </c>
      <c r="C32" t="s">
        <v>182</v>
      </c>
      <c r="D32" t="s">
        <v>1332</v>
      </c>
      <c r="E32" t="str">
        <f t="shared" si="0"/>
        <v>Pigsy</v>
      </c>
      <c r="F32" t="str">
        <f t="shared" si="1"/>
        <v>Pigsy</v>
      </c>
      <c r="G32" t="str">
        <f t="shared" si="2"/>
        <v>src="https://i.ibb.co/8m6tZ9g/Pigsy.jpg" alt="Pigsy" border="0"&gt;</v>
      </c>
      <c r="H32" t="str">
        <f>'Hero card'!$C$1 &amp;G32 &amp;'Hero card'!$F$1 &amp;F32&amp;'Hero card'!$G$1</f>
        <v>&lt;li&gt;&lt;a class="fancybox fancybox.ajax bioPages" rel="bios" href=""&gt;&lt;img "width="424" height="304"src="https://i.ibb.co/8m6tZ9g/Pigsy.jpg" alt="Pigsy" border="0"&gt;&lt;/a&gt;&lt;span class="name"&gt;Pigsy&lt;/span&gt;&lt;/li&gt;</v>
      </c>
    </row>
    <row r="33" spans="1:8">
      <c r="A33">
        <v>32</v>
      </c>
      <c r="B33" t="s">
        <v>240</v>
      </c>
      <c r="C33" t="s">
        <v>183</v>
      </c>
      <c r="D33" t="s">
        <v>1333</v>
      </c>
      <c r="E33" t="str">
        <f t="shared" si="0"/>
        <v>Pluck</v>
      </c>
      <c r="F33" t="str">
        <f t="shared" si="1"/>
        <v>Pluck</v>
      </c>
      <c r="G33" t="str">
        <f t="shared" si="2"/>
        <v>src="https://i.ibb.co/yVhHNN5/Pluck.jpg" alt="Pluck" border="0"&gt;</v>
      </c>
      <c r="H33" t="str">
        <f>'Hero card'!$C$1 &amp;G33 &amp;'Hero card'!$F$1 &amp;F33&amp;'Hero card'!$G$1</f>
        <v>&lt;li&gt;&lt;a class="fancybox fancybox.ajax bioPages" rel="bios" href=""&gt;&lt;img "width="424" height="304"src="https://i.ibb.co/yVhHNN5/Pluck.jpg" alt="Pluck" border="0"&gt;&lt;/a&gt;&lt;span class="name"&gt;Pluck&lt;/span&gt;&lt;/li&gt;</v>
      </c>
    </row>
    <row r="34" spans="1:8">
      <c r="A34">
        <v>33</v>
      </c>
      <c r="B34" t="s">
        <v>240</v>
      </c>
      <c r="C34" t="s">
        <v>184</v>
      </c>
      <c r="D34" t="s">
        <v>1334</v>
      </c>
      <c r="E34" t="str">
        <f t="shared" ref="E34:E65" si="4">MID(C34,SEARCH("alt=",C34)+5,(SEARCH("border=",C34)-SEARCH("alt",C34)-7))</f>
        <v>Prince-Aaron</v>
      </c>
      <c r="F34" t="str">
        <f t="shared" ref="F34:F65" si="5">SUBSTITUTE(E34,"-"," ")</f>
        <v>Prince Aaron</v>
      </c>
      <c r="G34" t="str">
        <f t="shared" ref="G34:G65" si="6">RIGHT(C34,(LEN(C34)-SEARCH("img",C34)-3))</f>
        <v>src="https://i.ibb.co/QPSh0BG/Prince-Aaron.jpg" alt="Prince-Aaron" border="0"&gt;</v>
      </c>
      <c r="H34" t="str">
        <f>'Hero card'!$C$1 &amp;G34 &amp;'Hero card'!$F$1 &amp;F34&amp;'Hero card'!$G$1</f>
        <v>&lt;li&gt;&lt;a class="fancybox fancybox.ajax bioPages" rel="bios" href=""&gt;&lt;img "width="424" height="304"src="https://i.ibb.co/QPSh0BG/Prince-Aaron.jpg" alt="Prince-Aaron" border="0"&gt;&lt;/a&gt;&lt;span class="name"&gt;Prince Aaron&lt;/span&gt;&lt;/li&gt;</v>
      </c>
    </row>
    <row r="35" spans="1:8">
      <c r="A35">
        <v>34</v>
      </c>
      <c r="B35" t="s">
        <v>240</v>
      </c>
      <c r="C35" t="s">
        <v>185</v>
      </c>
      <c r="D35" t="s">
        <v>1335</v>
      </c>
      <c r="E35" t="str">
        <f t="shared" si="4"/>
        <v>Queen-of-Beggars</v>
      </c>
      <c r="F35" t="str">
        <f t="shared" si="5"/>
        <v>Queen of Beggars</v>
      </c>
      <c r="G35" t="str">
        <f t="shared" si="6"/>
        <v>src="https://i.ibb.co/NWL68gp/Queen-of-Beggars.jpg" alt="Queen-of-Beggars" border="0"&gt;</v>
      </c>
      <c r="H35" t="str">
        <f>'Hero card'!$C$1 &amp;G35 &amp;'Hero card'!$F$1 &amp;F35&amp;'Hero card'!$G$1</f>
        <v>&lt;li&gt;&lt;a class="fancybox fancybox.ajax bioPages" rel="bios" href=""&gt;&lt;img "width="424" height="304"src="https://i.ibb.co/NWL68gp/Queen-of-Beggars.jpg" alt="Queen-of-Beggars" border="0"&gt;&lt;/a&gt;&lt;span class="name"&gt;Queen of Beggars&lt;/span&gt;&lt;/li&gt;</v>
      </c>
    </row>
    <row r="36" spans="1:8">
      <c r="A36">
        <v>35</v>
      </c>
      <c r="B36" t="s">
        <v>240</v>
      </c>
      <c r="C36" t="s">
        <v>186</v>
      </c>
      <c r="D36" t="s">
        <v>1336</v>
      </c>
      <c r="E36" t="str">
        <f t="shared" si="4"/>
        <v>Serious-Faceless</v>
      </c>
      <c r="F36" t="str">
        <f t="shared" si="5"/>
        <v>Serious Faceless</v>
      </c>
      <c r="G36" t="str">
        <f t="shared" si="6"/>
        <v>src="https://i.ibb.co/h8TrCm4/Serious-Faceless.jpg" alt="Serious-Faceless" border="0"&gt;</v>
      </c>
      <c r="H36" t="str">
        <f>'Hero card'!$C$1 &amp;G36 &amp;'Hero card'!$F$1 &amp;F36&amp;'Hero card'!$G$1</f>
        <v>&lt;li&gt;&lt;a class="fancybox fancybox.ajax bioPages" rel="bios" href=""&gt;&lt;img "width="424" height="304"src="https://i.ibb.co/h8TrCm4/Serious-Faceless.jpg" alt="Serious-Faceless" border="0"&gt;&lt;/a&gt;&lt;span class="name"&gt;Serious Faceless&lt;/span&gt;&lt;/li&gt;</v>
      </c>
    </row>
    <row r="37" spans="1:8">
      <c r="A37">
        <v>36</v>
      </c>
      <c r="B37" t="s">
        <v>240</v>
      </c>
      <c r="C37" t="s">
        <v>187</v>
      </c>
      <c r="D37" t="s">
        <v>1337</v>
      </c>
      <c r="E37" t="str">
        <f t="shared" si="4"/>
        <v>Smiley-Faceless</v>
      </c>
      <c r="F37" t="str">
        <f t="shared" si="5"/>
        <v>Smiley Faceless</v>
      </c>
      <c r="G37" t="str">
        <f t="shared" si="6"/>
        <v>src="https://i.ibb.co/XSxNGNV/Smiley-Faceless.jpg" alt="Smiley-Faceless" border="0"&gt;</v>
      </c>
      <c r="H37" t="str">
        <f>'Hero card'!$C$1 &amp;G37 &amp;'Hero card'!$F$1 &amp;F37&amp;'Hero card'!$G$1</f>
        <v>&lt;li&gt;&lt;a class="fancybox fancybox.ajax bioPages" rel="bios" href=""&gt;&lt;img "width="424" height="304"src="https://i.ibb.co/XSxNGNV/Smiley-Faceless.jpg" alt="Smiley-Faceless" border="0"&gt;&lt;/a&gt;&lt;span class="name"&gt;Smiley Faceless&lt;/span&gt;&lt;/li&gt;</v>
      </c>
    </row>
    <row r="38" spans="1:8">
      <c r="A38">
        <v>37</v>
      </c>
      <c r="B38" t="s">
        <v>240</v>
      </c>
      <c r="C38" t="s">
        <v>188</v>
      </c>
      <c r="D38" t="s">
        <v>1338</v>
      </c>
      <c r="E38" t="str">
        <f t="shared" si="4"/>
        <v>Sonja</v>
      </c>
      <c r="F38" t="str">
        <f t="shared" si="5"/>
        <v>Sonja</v>
      </c>
      <c r="G38" t="str">
        <f t="shared" si="6"/>
        <v>src="https://i.ibb.co/Ypg10ST/Sonja.jpg" alt="Sonja" border="0"&gt;</v>
      </c>
      <c r="H38" t="str">
        <f>'Hero card'!$C$1 &amp;G38 &amp;'Hero card'!$F$1 &amp;F38&amp;'Hero card'!$G$1</f>
        <v>&lt;li&gt;&lt;a class="fancybox fancybox.ajax bioPages" rel="bios" href=""&gt;&lt;img "width="424" height="304"src="https://i.ibb.co/Ypg10ST/Sonja.jpg" alt="Sonja" border="0"&gt;&lt;/a&gt;&lt;span class="name"&gt;Sonja&lt;/span&gt;&lt;/li&gt;</v>
      </c>
    </row>
    <row r="39" spans="1:8">
      <c r="A39">
        <v>38</v>
      </c>
      <c r="B39" t="s">
        <v>240</v>
      </c>
      <c r="C39" t="s">
        <v>189</v>
      </c>
      <c r="D39" t="s">
        <v>1339</v>
      </c>
      <c r="E39" t="str">
        <f t="shared" si="4"/>
        <v>Sting</v>
      </c>
      <c r="F39" t="str">
        <f t="shared" si="5"/>
        <v>Sting</v>
      </c>
      <c r="G39" t="str">
        <f t="shared" si="6"/>
        <v>src="https://i.ibb.co/zGsGT40/Sting.jpg" alt="Sting" border="0"&gt;</v>
      </c>
      <c r="H39" t="str">
        <f>'Hero card'!$C$1 &amp;G39 &amp;'Hero card'!$F$1 &amp;F39&amp;'Hero card'!$G$1</f>
        <v>&lt;li&gt;&lt;a class="fancybox fancybox.ajax bioPages" rel="bios" href=""&gt;&lt;img "width="424" height="304"src="https://i.ibb.co/zGsGT40/Sting.jpg" alt="Sting" border="0"&gt;&lt;/a&gt;&lt;span class="name"&gt;Sting&lt;/span&gt;&lt;/li&gt;</v>
      </c>
    </row>
    <row r="40" spans="1:8">
      <c r="A40">
        <v>39</v>
      </c>
      <c r="B40" t="s">
        <v>240</v>
      </c>
      <c r="C40" t="s">
        <v>190</v>
      </c>
      <c r="D40" t="s">
        <v>1340</v>
      </c>
      <c r="E40" t="str">
        <f t="shared" si="4"/>
        <v>Surprised-Faceless</v>
      </c>
      <c r="F40" t="str">
        <f t="shared" si="5"/>
        <v>Surprised Faceless</v>
      </c>
      <c r="G40" t="str">
        <f t="shared" si="6"/>
        <v>src="https://i.ibb.co/FDqYffD/Surprised-Faceless.jpg" alt="Surprised-Faceless" border="0"&gt;</v>
      </c>
      <c r="H40" t="str">
        <f>'Hero card'!$C$1 &amp;G40 &amp;'Hero card'!$F$1 &amp;F40&amp;'Hero card'!$G$1</f>
        <v>&lt;li&gt;&lt;a class="fancybox fancybox.ajax bioPages" rel="bios" href=""&gt;&lt;img "width="424" height="304"src="https://i.ibb.co/FDqYffD/Surprised-Faceless.jpg" alt="Surprised-Faceless" border="0"&gt;&lt;/a&gt;&lt;span class="name"&gt;Surprised Faceless&lt;/span&gt;&lt;/li&gt;</v>
      </c>
    </row>
    <row r="41" spans="1:8">
      <c r="A41">
        <v>40</v>
      </c>
      <c r="B41" t="s">
        <v>240</v>
      </c>
      <c r="C41" t="s">
        <v>247</v>
      </c>
      <c r="D41" t="s">
        <v>1341</v>
      </c>
      <c r="E41" t="str">
        <f t="shared" si="4"/>
        <v>The-Heartless</v>
      </c>
      <c r="F41" t="str">
        <f t="shared" si="5"/>
        <v>The Heartless</v>
      </c>
      <c r="G41" t="str">
        <f t="shared" si="6"/>
        <v>src="https://i.ibb.co/yVD36w3/The-Heartless.jpg" alt="The-Heartless" border="0"&gt;</v>
      </c>
      <c r="H41" t="str">
        <f>'Hero card'!$C$1 &amp;G41 &amp;'Hero card'!$F$1 &amp;F41&amp;'Hero card'!$G$1</f>
        <v>&lt;li&gt;&lt;a class="fancybox fancybox.ajax bioPages" rel="bios" href=""&gt;&lt;img "width="424" height="304"src="https://i.ibb.co/yVD36w3/The-Heartless.jpg" alt="The-Heartless" border="0"&gt;&lt;/a&gt;&lt;span class="name"&gt;The Heartless&lt;/span&gt;&lt;/li&gt;</v>
      </c>
    </row>
    <row r="42" spans="1:8">
      <c r="A42">
        <v>41</v>
      </c>
      <c r="B42" t="s">
        <v>240</v>
      </c>
      <c r="C42" t="s">
        <v>248</v>
      </c>
      <c r="D42" t="s">
        <v>1342</v>
      </c>
      <c r="E42" t="str">
        <f t="shared" si="4"/>
        <v>The-Nameless</v>
      </c>
      <c r="F42" t="str">
        <f t="shared" si="5"/>
        <v>The Nameless</v>
      </c>
      <c r="G42" t="str">
        <f t="shared" si="6"/>
        <v>src="https://i.ibb.co/Mn9bsdT/The-Nameless.jpg" alt="The-Nameless" border="0"&gt;</v>
      </c>
      <c r="H42" t="str">
        <f>'Hero card'!$C$1 &amp;G42 &amp;'Hero card'!$F$1 &amp;F42&amp;'Hero card'!$G$1</f>
        <v>&lt;li&gt;&lt;a class="fancybox fancybox.ajax bioPages" rel="bios" href=""&gt;&lt;img "width="424" height="304"src="https://i.ibb.co/Mn9bsdT/The-Nameless.jpg" alt="The-Nameless" border="0"&gt;&lt;/a&gt;&lt;span class="name"&gt;The Nameless&lt;/span&gt;&lt;/li&gt;</v>
      </c>
    </row>
    <row r="43" spans="1:8">
      <c r="A43">
        <v>42</v>
      </c>
      <c r="B43" t="s">
        <v>240</v>
      </c>
      <c r="C43" t="s">
        <v>191</v>
      </c>
      <c r="D43" t="s">
        <v>1343</v>
      </c>
      <c r="E43" t="str">
        <f t="shared" si="4"/>
        <v>Tomrick</v>
      </c>
      <c r="F43" t="str">
        <f t="shared" si="5"/>
        <v>Tomrick</v>
      </c>
      <c r="G43" t="str">
        <f t="shared" si="6"/>
        <v>src="https://i.ibb.co/d5L3qs0/Tomrick.jpg" alt="Tomrick" border="0"&gt;</v>
      </c>
      <c r="H43" t="str">
        <f>'Hero card'!$C$1 &amp;G43 &amp;'Hero card'!$F$1 &amp;F43&amp;'Hero card'!$G$1</f>
        <v>&lt;li&gt;&lt;a class="fancybox fancybox.ajax bioPages" rel="bios" href=""&gt;&lt;img "width="424" height="304"src="https://i.ibb.co/d5L3qs0/Tomrick.jpg" alt="Tomrick" border="0"&gt;&lt;/a&gt;&lt;span class="name"&gt;Tomrick&lt;/span&gt;&lt;/li&gt;</v>
      </c>
    </row>
    <row r="44" spans="1:8">
      <c r="A44">
        <v>43</v>
      </c>
      <c r="B44" t="s">
        <v>240</v>
      </c>
      <c r="C44" t="s">
        <v>192</v>
      </c>
      <c r="D44" t="s">
        <v>1344</v>
      </c>
      <c r="E44" t="str">
        <f t="shared" si="4"/>
        <v>Viktor</v>
      </c>
      <c r="F44" t="str">
        <f t="shared" si="5"/>
        <v>Viktor</v>
      </c>
      <c r="G44" t="str">
        <f t="shared" si="6"/>
        <v>src="https://i.ibb.co/0CcrmKg/Viktor.jpg" alt="Viktor" border="0"&gt;</v>
      </c>
      <c r="H44" t="str">
        <f>'Hero card'!$C$1 &amp;G44 &amp;'Hero card'!$F$1 &amp;F44&amp;'Hero card'!$G$1</f>
        <v>&lt;li&gt;&lt;a class="fancybox fancybox.ajax bioPages" rel="bios" href=""&gt;&lt;img "width="424" height="304"src="https://i.ibb.co/0CcrmKg/Viktor.jpg" alt="Viktor" border="0"&gt;&lt;/a&gt;&lt;span class="name"&gt;Viktor&lt;/span&gt;&lt;/li&gt;</v>
      </c>
    </row>
    <row r="45" spans="1:8">
      <c r="A45">
        <v>44</v>
      </c>
      <c r="B45" t="s">
        <v>246</v>
      </c>
      <c r="C45" t="s">
        <v>211</v>
      </c>
      <c r="D45" t="s">
        <v>1345</v>
      </c>
      <c r="E45" t="str">
        <f t="shared" si="4"/>
        <v>Aeric</v>
      </c>
      <c r="F45" t="str">
        <f t="shared" si="5"/>
        <v>Aeric</v>
      </c>
      <c r="G45" t="str">
        <f t="shared" si="6"/>
        <v>src="https://i.ibb.co/N7TSNNd/Aeric.png" alt="Aeric" border="0"&gt;</v>
      </c>
      <c r="H45" t="str">
        <f t="shared" ref="H45:H56" si="7">$C$1 &amp;G45 &amp;$F$1 &amp;F45&amp;$G$1</f>
        <v>&lt;li&gt;&lt;a class="fancybox fancybox.ajax bioPages" rel="bios" href=""&gt;&lt;img "width="424" height="304"src="https://i.ibb.co/N7TSNNd/Aeric.png" alt="Aeric" border="0"&gt;&lt;/a&gt;&lt;span class="name"&gt;Aeric&lt;/span&gt;&lt;/li&gt;</v>
      </c>
    </row>
    <row r="46" spans="1:8">
      <c r="A46">
        <v>45</v>
      </c>
      <c r="B46" t="s">
        <v>246</v>
      </c>
      <c r="C46" t="s">
        <v>212</v>
      </c>
      <c r="D46" t="s">
        <v>1346</v>
      </c>
      <c r="E46" t="str">
        <f t="shared" si="4"/>
        <v>Brenna</v>
      </c>
      <c r="F46" t="str">
        <f t="shared" si="5"/>
        <v>Brenna</v>
      </c>
      <c r="G46" t="str">
        <f t="shared" si="6"/>
        <v>src="https://i.ibb.co/vHnvysD/Brenna.png" alt="Brenna" border="0"&gt;</v>
      </c>
      <c r="H46" t="str">
        <f t="shared" si="7"/>
        <v>&lt;li&gt;&lt;a class="fancybox fancybox.ajax bioPages" rel="bios" href=""&gt;&lt;img "width="424" height="304"src="https://i.ibb.co/vHnvysD/Brenna.png" alt="Brenna" border="0"&gt;&lt;/a&gt;&lt;span class="name"&gt;Brenna&lt;/span&gt;&lt;/li&gt;</v>
      </c>
    </row>
    <row r="47" spans="1:8">
      <c r="A47">
        <v>46</v>
      </c>
      <c r="B47" t="s">
        <v>246</v>
      </c>
      <c r="C47" t="s">
        <v>213</v>
      </c>
      <c r="D47" t="s">
        <v>1347</v>
      </c>
      <c r="E47" t="str">
        <f t="shared" si="4"/>
        <v>Farfalla</v>
      </c>
      <c r="F47" t="str">
        <f t="shared" si="5"/>
        <v>Farfalla</v>
      </c>
      <c r="G47" t="str">
        <f t="shared" si="6"/>
        <v>src="https://i.ibb.co/9ttZJQQ/Farfalla.png" alt="Farfalla" border="0"&gt;</v>
      </c>
      <c r="H47" t="str">
        <f t="shared" si="7"/>
        <v>&lt;li&gt;&lt;a class="fancybox fancybox.ajax bioPages" rel="bios" href=""&gt;&lt;img "width="424" height="304"src="https://i.ibb.co/9ttZJQQ/Farfalla.png" alt="Farfalla" border="0"&gt;&lt;/a&gt;&lt;span class="name"&gt;Farfalla&lt;/span&gt;&lt;/li&gt;</v>
      </c>
    </row>
    <row r="48" spans="1:8">
      <c r="A48">
        <v>47</v>
      </c>
      <c r="B48" t="s">
        <v>246</v>
      </c>
      <c r="C48" t="s">
        <v>214</v>
      </c>
      <c r="D48" t="s">
        <v>1348</v>
      </c>
      <c r="E48" t="str">
        <f t="shared" si="4"/>
        <v>Haldor</v>
      </c>
      <c r="F48" t="str">
        <f t="shared" si="5"/>
        <v>Haldor</v>
      </c>
      <c r="G48" t="str">
        <f t="shared" si="6"/>
        <v>src="https://i.ibb.co/C8bxHmQ/Haldor.png" alt="Haldor" border="0"&gt;</v>
      </c>
      <c r="H48" t="str">
        <f t="shared" si="7"/>
        <v>&lt;li&gt;&lt;a class="fancybox fancybox.ajax bioPages" rel="bios" href=""&gt;&lt;img "width="424" height="304"src="https://i.ibb.co/C8bxHmQ/Haldor.png" alt="Haldor" border="0"&gt;&lt;/a&gt;&lt;span class="name"&gt;Haldor&lt;/span&gt;&lt;/li&gt;</v>
      </c>
    </row>
    <row r="49" spans="1:8">
      <c r="A49">
        <v>48</v>
      </c>
      <c r="B49" t="s">
        <v>246</v>
      </c>
      <c r="C49" t="s">
        <v>215</v>
      </c>
      <c r="D49" t="s">
        <v>1349</v>
      </c>
      <c r="E49" t="str">
        <f t="shared" si="4"/>
        <v>Hassan</v>
      </c>
      <c r="F49" t="str">
        <f t="shared" si="5"/>
        <v>Hassan</v>
      </c>
      <c r="G49" t="str">
        <f t="shared" si="6"/>
        <v>src="https://i.ibb.co/ZMv6Fcs/Hassan.jpg" alt="Hassan" border="0"&gt;</v>
      </c>
      <c r="H49" t="str">
        <f t="shared" si="7"/>
        <v>&lt;li&gt;&lt;a class="fancybox fancybox.ajax bioPages" rel="bios" href=""&gt;&lt;img "width="424" height="304"src="https://i.ibb.co/ZMv6Fcs/Hassan.jpg" alt="Hassan" border="0"&gt;&lt;/a&gt;&lt;span class="name"&gt;Hassan&lt;/span&gt;&lt;/li&gt;</v>
      </c>
    </row>
    <row r="50" spans="1:8">
      <c r="A50">
        <v>49</v>
      </c>
      <c r="B50" t="s">
        <v>246</v>
      </c>
      <c r="C50" t="s">
        <v>216</v>
      </c>
      <c r="D50" t="s">
        <v>1350</v>
      </c>
      <c r="E50" t="str">
        <f t="shared" si="4"/>
        <v>Leeroy</v>
      </c>
      <c r="F50" t="str">
        <f t="shared" si="5"/>
        <v>Leeroy</v>
      </c>
      <c r="G50" t="str">
        <f t="shared" si="6"/>
        <v>src="https://i.ibb.co/RhynXSd/Leeroy.jpg" alt="Leeroy" border="0"&gt;</v>
      </c>
      <c r="H50" t="str">
        <f t="shared" si="7"/>
        <v>&lt;li&gt;&lt;a class="fancybox fancybox.ajax bioPages" rel="bios" href=""&gt;&lt;img "width="424" height="304"src="https://i.ibb.co/RhynXSd/Leeroy.jpg" alt="Leeroy" border="0"&gt;&lt;/a&gt;&lt;span class="name"&gt;Leeroy&lt;/span&gt;&lt;/li&gt;</v>
      </c>
    </row>
    <row r="51" spans="1:8">
      <c r="A51">
        <v>50</v>
      </c>
      <c r="B51" t="s">
        <v>246</v>
      </c>
      <c r="C51" t="s">
        <v>253</v>
      </c>
      <c r="D51" t="s">
        <v>1351</v>
      </c>
      <c r="E51" t="str">
        <f t="shared" si="4"/>
        <v>Mc-Hammer</v>
      </c>
      <c r="F51" t="str">
        <f t="shared" si="5"/>
        <v>Mc Hammer</v>
      </c>
      <c r="G51" t="str">
        <f t="shared" si="6"/>
        <v>src="https://i.ibb.co/gFgXKzj/Mc-Hammer.jpg" alt="Mc-Hammer" border="0"&gt;</v>
      </c>
      <c r="H51" t="str">
        <f t="shared" si="7"/>
        <v>&lt;li&gt;&lt;a class="fancybox fancybox.ajax bioPages" rel="bios" href=""&gt;&lt;img "width="424" height="304"src="https://i.ibb.co/gFgXKzj/Mc-Hammer.jpg" alt="Mc-Hammer" border="0"&gt;&lt;/a&gt;&lt;span class="name"&gt;Mc Hammer&lt;/span&gt;&lt;/li&gt;</v>
      </c>
    </row>
    <row r="52" spans="1:8">
      <c r="A52">
        <v>51</v>
      </c>
      <c r="B52" t="s">
        <v>246</v>
      </c>
      <c r="C52" t="s">
        <v>217</v>
      </c>
      <c r="D52" t="s">
        <v>1352</v>
      </c>
      <c r="E52" t="str">
        <f t="shared" si="4"/>
        <v>Mittens</v>
      </c>
      <c r="F52" t="str">
        <f t="shared" si="5"/>
        <v>Mittens</v>
      </c>
      <c r="G52" t="str">
        <f t="shared" si="6"/>
        <v>src="https://i.ibb.co/3zdP3q1/Mittens.png" alt="Mittens" border="0"&gt;</v>
      </c>
      <c r="H52" t="str">
        <f t="shared" si="7"/>
        <v>&lt;li&gt;&lt;a class="fancybox fancybox.ajax bioPages" rel="bios" href=""&gt;&lt;img "width="424" height="304"src="https://i.ibb.co/3zdP3q1/Mittens.png" alt="Mittens" border="0"&gt;&lt;/a&gt;&lt;span class="name"&gt;Mittens&lt;/span&gt;&lt;/li&gt;</v>
      </c>
    </row>
    <row r="53" spans="1:8">
      <c r="A53">
        <v>52</v>
      </c>
      <c r="B53" t="s">
        <v>246</v>
      </c>
      <c r="C53" t="s">
        <v>218</v>
      </c>
      <c r="D53" t="s">
        <v>1353</v>
      </c>
      <c r="E53" t="str">
        <f t="shared" si="4"/>
        <v>Nibbles</v>
      </c>
      <c r="F53" t="str">
        <f t="shared" si="5"/>
        <v>Nibbles</v>
      </c>
      <c r="G53" t="str">
        <f t="shared" si="6"/>
        <v>src="https://i.ibb.co/2NbsTLN/Nibbles.jpg" alt="Nibbles" border="0"&gt;</v>
      </c>
      <c r="H53" t="str">
        <f t="shared" si="7"/>
        <v>&lt;li&gt;&lt;a class="fancybox fancybox.ajax bioPages" rel="bios" href=""&gt;&lt;img "width="424" height="304"src="https://i.ibb.co/2NbsTLN/Nibbles.jpg" alt="Nibbles" border="0"&gt;&lt;/a&gt;&lt;span class="name"&gt;Nibbles&lt;/span&gt;&lt;/li&gt;</v>
      </c>
    </row>
    <row r="54" spans="1:8">
      <c r="A54">
        <v>53</v>
      </c>
      <c r="B54" t="s">
        <v>246</v>
      </c>
      <c r="C54" t="s">
        <v>219</v>
      </c>
      <c r="D54" t="s">
        <v>1354</v>
      </c>
      <c r="E54" t="str">
        <f t="shared" si="4"/>
        <v>Tiaret</v>
      </c>
      <c r="F54" t="str">
        <f t="shared" si="5"/>
        <v>Tiaret</v>
      </c>
      <c r="G54" t="str">
        <f t="shared" si="6"/>
        <v>src="https://i.ibb.co/3ky5MKq/Tiaret.png" alt="Tiaret" border="0"&gt;</v>
      </c>
      <c r="H54" t="str">
        <f t="shared" si="7"/>
        <v>&lt;li&gt;&lt;a class="fancybox fancybox.ajax bioPages" rel="bios" href=""&gt;&lt;img "width="424" height="304"src="https://i.ibb.co/3ky5MKq/Tiaret.png" alt="Tiaret" border="0"&gt;&lt;/a&gt;&lt;span class="name"&gt;Tiaret&lt;/span&gt;&lt;/li&gt;</v>
      </c>
    </row>
    <row r="55" spans="1:8">
      <c r="A55">
        <v>54</v>
      </c>
      <c r="B55" t="s">
        <v>246</v>
      </c>
      <c r="C55" t="s">
        <v>220</v>
      </c>
      <c r="D55" t="s">
        <v>1355</v>
      </c>
      <c r="E55" t="str">
        <f t="shared" si="4"/>
        <v>Yun</v>
      </c>
      <c r="F55" t="str">
        <f t="shared" si="5"/>
        <v>Yun</v>
      </c>
      <c r="G55" t="str">
        <f t="shared" si="6"/>
        <v>src="https://i.ibb.co/SRVVbVs/Yun.jpg" alt="Yun" border="0"&gt;</v>
      </c>
      <c r="H55" t="str">
        <f t="shared" si="7"/>
        <v>&lt;li&gt;&lt;a class="fancybox fancybox.ajax bioPages" rel="bios" href=""&gt;&lt;img "width="424" height="304"src="https://i.ibb.co/SRVVbVs/Yun.jpg" alt="Yun" border="0"&gt;&lt;/a&gt;&lt;span class="name"&gt;Yun&lt;/span&gt;&lt;/li&gt;</v>
      </c>
    </row>
    <row r="56" spans="1:8">
      <c r="A56">
        <v>55</v>
      </c>
      <c r="B56" t="s">
        <v>246</v>
      </c>
      <c r="C56" t="s">
        <v>221</v>
      </c>
      <c r="D56" t="s">
        <v>1356</v>
      </c>
      <c r="E56" t="str">
        <f t="shared" si="4"/>
        <v>Zahra</v>
      </c>
      <c r="F56" t="str">
        <f t="shared" si="5"/>
        <v>Zahra</v>
      </c>
      <c r="G56" t="str">
        <f t="shared" si="6"/>
        <v>src="https://i.ibb.co/VW3jgZ6/Zahra.jpg" alt="Zahra" border="0"&gt;</v>
      </c>
      <c r="H56" t="str">
        <f t="shared" si="7"/>
        <v>&lt;li&gt;&lt;a class="fancybox fancybox.ajax bioPages" rel="bios" href=""&gt;&lt;img "width="424" height="304"src="https://i.ibb.co/VW3jgZ6/Zahra.jpg" alt="Zahra" border="0"&gt;&lt;/a&gt;&lt;span class="name"&gt;Zahra&lt;/span&gt;&lt;/li&gt;</v>
      </c>
    </row>
    <row r="57" spans="1:8">
      <c r="A57">
        <v>56</v>
      </c>
      <c r="B57" t="s">
        <v>236</v>
      </c>
      <c r="C57" t="s">
        <v>195</v>
      </c>
      <c r="D57" t="s">
        <v>1357</v>
      </c>
      <c r="E57" t="str">
        <f t="shared" si="4"/>
        <v>Bjor-of-Oros</v>
      </c>
      <c r="F57" t="str">
        <f t="shared" si="5"/>
        <v>Bjor of Oros</v>
      </c>
      <c r="G57" t="str">
        <f t="shared" si="6"/>
        <v>src="https://i.ibb.co/tB69JWF/Bjor-of-Oros.png" alt="Bjor-of-Oros" border="0"&gt;</v>
      </c>
      <c r="H57" t="str">
        <f>'Hero card'!$C$1 &amp;G57 &amp;'Hero card'!$F$1 &amp;F57&amp;'Hero card'!$G$1</f>
        <v>&lt;li&gt;&lt;a class="fancybox fancybox.ajax bioPages" rel="bios" href=""&gt;&lt;img "width="424" height="304"src="https://i.ibb.co/tB69JWF/Bjor-of-Oros.png" alt="Bjor-of-Oros" border="0"&gt;&lt;/a&gt;&lt;span class="name"&gt;Bjor of Oros&lt;/span&gt;&lt;/li&gt;</v>
      </c>
    </row>
    <row r="58" spans="1:8">
      <c r="A58">
        <v>57</v>
      </c>
      <c r="B58" t="s">
        <v>236</v>
      </c>
      <c r="C58" t="s">
        <v>196</v>
      </c>
      <c r="D58" t="s">
        <v>1300</v>
      </c>
      <c r="E58" t="str">
        <f t="shared" si="4"/>
        <v>Cassius</v>
      </c>
      <c r="F58" t="str">
        <f t="shared" si="5"/>
        <v>Cassius</v>
      </c>
      <c r="G58" t="str">
        <f t="shared" si="6"/>
        <v>src="https://i.ibb.co/zQ12YbP/Cassius.png" alt="Cassius" border="0"&gt;</v>
      </c>
      <c r="H58" t="str">
        <f>'Hero card'!$C$1 &amp;G58 &amp;'Hero card'!$F$1 &amp;F58&amp;'Hero card'!$G$1</f>
        <v>&lt;li&gt;&lt;a class="fancybox fancybox.ajax bioPages" rel="bios" href=""&gt;&lt;img "width="424" height="304"src="https://i.ibb.co/zQ12YbP/Cassius.png" alt="Cassius" border="0"&gt;&lt;/a&gt;&lt;span class="name"&gt;Cassius&lt;/span&gt;&lt;/li&gt;</v>
      </c>
    </row>
    <row r="59" spans="1:8">
      <c r="A59">
        <v>58</v>
      </c>
      <c r="B59" t="s">
        <v>236</v>
      </c>
      <c r="C59" t="s">
        <v>197</v>
      </c>
      <c r="D59" t="s">
        <v>1358</v>
      </c>
      <c r="E59" t="str">
        <f t="shared" si="4"/>
        <v>Diana</v>
      </c>
      <c r="F59" t="str">
        <f t="shared" si="5"/>
        <v>Diana</v>
      </c>
      <c r="G59" t="str">
        <f t="shared" si="6"/>
        <v>src="https://i.ibb.co/dQbwyDx/Diana.png" alt="Diana" border="0"&gt;</v>
      </c>
      <c r="H59" t="str">
        <f>'Hero card'!$C$1 &amp;G59 &amp;'Hero card'!$F$1 &amp;F59&amp;'Hero card'!$G$1</f>
        <v>&lt;li&gt;&lt;a class="fancybox fancybox.ajax bioPages" rel="bios" href=""&gt;&lt;img "width="424" height="304"src="https://i.ibb.co/dQbwyDx/Diana.png" alt="Diana" border="0"&gt;&lt;/a&gt;&lt;span class="name"&gt;Diana&lt;/span&gt;&lt;/li&gt;</v>
      </c>
    </row>
    <row r="60" spans="1:8">
      <c r="A60">
        <v>59</v>
      </c>
      <c r="B60" t="s">
        <v>236</v>
      </c>
      <c r="C60" t="s">
        <v>198</v>
      </c>
      <c r="D60" t="s">
        <v>1359</v>
      </c>
      <c r="E60" t="str">
        <f t="shared" si="4"/>
        <v>Izzy</v>
      </c>
      <c r="F60" t="str">
        <f t="shared" si="5"/>
        <v>Izzy</v>
      </c>
      <c r="G60" t="str">
        <f t="shared" si="6"/>
        <v>src="https://i.ibb.co/5GPDPpV/Izzy.png" alt="Izzy" border="0"&gt;</v>
      </c>
      <c r="H60" t="str">
        <f>'Hero card'!$C$1 &amp;G60 &amp;'Hero card'!$F$1 &amp;F60&amp;'Hero card'!$G$1</f>
        <v>&lt;li&gt;&lt;a class="fancybox fancybox.ajax bioPages" rel="bios" href=""&gt;&lt;img "width="424" height="304"src="https://i.ibb.co/5GPDPpV/Izzy.png" alt="Izzy" border="0"&gt;&lt;/a&gt;&lt;span class="name"&gt;Izzy&lt;/span&gt;&lt;/li&gt;</v>
      </c>
    </row>
    <row r="61" spans="1:8">
      <c r="A61">
        <v>60</v>
      </c>
      <c r="B61" t="s">
        <v>236</v>
      </c>
      <c r="C61" t="s">
        <v>199</v>
      </c>
      <c r="D61" t="s">
        <v>1360</v>
      </c>
      <c r="E61" t="str">
        <f t="shared" si="4"/>
        <v>Jack-Jack</v>
      </c>
      <c r="F61" t="str">
        <f t="shared" si="5"/>
        <v>Jack Jack</v>
      </c>
      <c r="G61" t="str">
        <f t="shared" si="6"/>
        <v>src="https://i.ibb.co/r2BcXv2/Jack-Jack.png" alt="Jack-Jack" border="0"&gt;</v>
      </c>
      <c r="H61" t="str">
        <f>'Hero card'!$C$1 &amp;G61 &amp;'Hero card'!$F$1 &amp;F61&amp;'Hero card'!$G$1</f>
        <v>&lt;li&gt;&lt;a class="fancybox fancybox.ajax bioPages" rel="bios" href=""&gt;&lt;img "width="424" height="304"src="https://i.ibb.co/r2BcXv2/Jack-Jack.png" alt="Jack-Jack" border="0"&gt;&lt;/a&gt;&lt;span class="name"&gt;Jack Jack&lt;/span&gt;&lt;/li&gt;</v>
      </c>
    </row>
    <row r="62" spans="1:8">
      <c r="A62">
        <v>61</v>
      </c>
      <c r="B62" t="s">
        <v>236</v>
      </c>
      <c r="C62" t="s">
        <v>200</v>
      </c>
      <c r="D62" t="s">
        <v>1361</v>
      </c>
      <c r="E62" t="str">
        <f t="shared" si="4"/>
        <v>Jaimie</v>
      </c>
      <c r="F62" t="str">
        <f t="shared" si="5"/>
        <v>Jaimie</v>
      </c>
      <c r="G62" t="str">
        <f t="shared" si="6"/>
        <v>src="https://i.ibb.co/6yhfpZB/Jaimie.png" alt="Jaimie" border="0"&gt;</v>
      </c>
      <c r="H62" t="str">
        <f>'Hero card'!$C$1 &amp;G62 &amp;'Hero card'!$F$1 &amp;F62&amp;'Hero card'!$G$1</f>
        <v>&lt;li&gt;&lt;a class="fancybox fancybox.ajax bioPages" rel="bios" href=""&gt;&lt;img "width="424" height="304"src="https://i.ibb.co/6yhfpZB/Jaimie.png" alt="Jaimie" border="0"&gt;&lt;/a&gt;&lt;span class="name"&gt;Jaimie&lt;/span&gt;&lt;/li&gt;</v>
      </c>
    </row>
    <row r="63" spans="1:8">
      <c r="A63">
        <v>62</v>
      </c>
      <c r="B63" t="s">
        <v>236</v>
      </c>
      <c r="C63" t="s">
        <v>201</v>
      </c>
      <c r="D63" t="s">
        <v>1362</v>
      </c>
      <c r="E63" t="str">
        <f t="shared" si="4"/>
        <v>Kisha</v>
      </c>
      <c r="F63" t="str">
        <f t="shared" si="5"/>
        <v>Kisha</v>
      </c>
      <c r="G63" t="str">
        <f t="shared" si="6"/>
        <v>src="https://i.ibb.co/Pg5pFSQ/Kisha.png" alt="Kisha" border="0"&gt;</v>
      </c>
      <c r="H63" t="str">
        <f>'Hero card'!$C$1 &amp;G63 &amp;'Hero card'!$F$1 &amp;F63&amp;'Hero card'!$G$1</f>
        <v>&lt;li&gt;&lt;a class="fancybox fancybox.ajax bioPages" rel="bios" href=""&gt;&lt;img "width="424" height="304"src="https://i.ibb.co/Pg5pFSQ/Kisha.png" alt="Kisha" border="0"&gt;&lt;/a&gt;&lt;span class="name"&gt;Kisha&lt;/span&gt;&lt;/li&gt;</v>
      </c>
    </row>
    <row r="64" spans="1:8">
      <c r="A64">
        <v>63</v>
      </c>
      <c r="B64" t="s">
        <v>236</v>
      </c>
      <c r="C64" t="s">
        <v>202</v>
      </c>
      <c r="D64" t="s">
        <v>1363</v>
      </c>
      <c r="E64" t="str">
        <f t="shared" si="4"/>
        <v>Mark</v>
      </c>
      <c r="F64" t="str">
        <f t="shared" si="5"/>
        <v>Mark</v>
      </c>
      <c r="G64" t="str">
        <f t="shared" si="6"/>
        <v>src="https://i.ibb.co/h8JkttS/Mark.png" alt="Mark" border="0"&gt;</v>
      </c>
      <c r="H64" t="str">
        <f>'Hero card'!$C$1 &amp;G64 &amp;'Hero card'!$F$1 &amp;F64&amp;'Hero card'!$G$1</f>
        <v>&lt;li&gt;&lt;a class="fancybox fancybox.ajax bioPages" rel="bios" href=""&gt;&lt;img "width="424" height="304"src="https://i.ibb.co/h8JkttS/Mark.png" alt="Mark" border="0"&gt;&lt;/a&gt;&lt;span class="name"&gt;Mark&lt;/span&gt;&lt;/li&gt;</v>
      </c>
    </row>
    <row r="65" spans="1:8">
      <c r="A65">
        <v>64</v>
      </c>
      <c r="B65" t="s">
        <v>236</v>
      </c>
      <c r="C65" t="s">
        <v>203</v>
      </c>
      <c r="D65" t="s">
        <v>1364</v>
      </c>
      <c r="E65" t="str">
        <f t="shared" si="4"/>
        <v>Natasha</v>
      </c>
      <c r="F65" t="str">
        <f t="shared" si="5"/>
        <v>Natasha</v>
      </c>
      <c r="G65" t="str">
        <f t="shared" si="6"/>
        <v>src="https://i.ibb.co/mTvKXVb/Natasha.png" alt="Natasha" border="0"&gt;</v>
      </c>
      <c r="H65" t="str">
        <f>'Hero card'!$C$1 &amp;G65 &amp;'Hero card'!$F$1 &amp;F65&amp;'Hero card'!$G$1</f>
        <v>&lt;li&gt;&lt;a class="fancybox fancybox.ajax bioPages" rel="bios" href=""&gt;&lt;img "width="424" height="304"src="https://i.ibb.co/mTvKXVb/Natasha.png" alt="Natasha" border="0"&gt;&lt;/a&gt;&lt;span class="name"&gt;Natasha&lt;/span&gt;&lt;/li&gt;</v>
      </c>
    </row>
    <row r="66" spans="1:8">
      <c r="A66">
        <v>65</v>
      </c>
      <c r="B66" t="s">
        <v>236</v>
      </c>
      <c r="C66" t="s">
        <v>204</v>
      </c>
      <c r="D66" t="s">
        <v>1365</v>
      </c>
      <c r="E66" t="str">
        <f t="shared" ref="E66:E97" si="8">MID(C66,SEARCH("alt=",C66)+5,(SEARCH("border=",C66)-SEARCH("alt",C66)-7))</f>
        <v>Phyx</v>
      </c>
      <c r="F66" t="str">
        <f t="shared" ref="F66:F97" si="9">SUBSTITUTE(E66,"-"," ")</f>
        <v>Phyx</v>
      </c>
      <c r="G66" t="str">
        <f t="shared" ref="G66:G97" si="10">RIGHT(C66,(LEN(C66)-SEARCH("img",C66)-3))</f>
        <v>src="https://i.ibb.co/xgqtsvD/Phyx.png" alt="Phyx" border="0"&gt;</v>
      </c>
      <c r="H66" t="str">
        <f>'Hero card'!$C$1 &amp;G66 &amp;'Hero card'!$F$1 &amp;F66&amp;'Hero card'!$G$1</f>
        <v>&lt;li&gt;&lt;a class="fancybox fancybox.ajax bioPages" rel="bios" href=""&gt;&lt;img "width="424" height="304"src="https://i.ibb.co/xgqtsvD/Phyx.png" alt="Phyx" border="0"&gt;&lt;/a&gt;&lt;span class="name"&gt;Phyx&lt;/span&gt;&lt;/li&gt;</v>
      </c>
    </row>
    <row r="67" spans="1:8">
      <c r="A67">
        <v>66</v>
      </c>
      <c r="B67" t="s">
        <v>236</v>
      </c>
      <c r="C67" t="s">
        <v>205</v>
      </c>
      <c r="D67" t="s">
        <v>1366</v>
      </c>
      <c r="E67" t="str">
        <f t="shared" si="8"/>
        <v>Sybbyl</v>
      </c>
      <c r="F67" t="str">
        <f t="shared" si="9"/>
        <v>Sybbyl</v>
      </c>
      <c r="G67" t="str">
        <f t="shared" si="10"/>
        <v>src="https://i.ibb.co/cNp8cBn/Sybbyl.png" alt="Sybbyl" border="0"&gt;</v>
      </c>
      <c r="H67" t="str">
        <f>'Hero card'!$C$1 &amp;G67 &amp;'Hero card'!$F$1 &amp;F67&amp;'Hero card'!$G$1</f>
        <v>&lt;li&gt;&lt;a class="fancybox fancybox.ajax bioPages" rel="bios" href=""&gt;&lt;img "width="424" height="304"src="https://i.ibb.co/cNp8cBn/Sybbyl.png" alt="Sybbyl" border="0"&gt;&lt;/a&gt;&lt;span class="name"&gt;Sybbyl&lt;/span&gt;&lt;/li&gt;</v>
      </c>
    </row>
    <row r="68" spans="1:8">
      <c r="A68">
        <v>67</v>
      </c>
      <c r="B68" t="s">
        <v>236</v>
      </c>
      <c r="C68" t="s">
        <v>206</v>
      </c>
      <c r="D68" t="s">
        <v>1367</v>
      </c>
      <c r="E68" t="str">
        <f t="shared" si="8"/>
        <v>Trandir</v>
      </c>
      <c r="F68" t="str">
        <f t="shared" si="9"/>
        <v>Trandir</v>
      </c>
      <c r="G68" t="str">
        <f t="shared" si="10"/>
        <v>src="https://i.ibb.co/hX5nvTD/Trandir.png" alt="Trandir" border="0"&gt;</v>
      </c>
      <c r="H68" t="str">
        <f>'Hero card'!$C$1 &amp;G68 &amp;'Hero card'!$F$1 &amp;F68&amp;'Hero card'!$G$1</f>
        <v>&lt;li&gt;&lt;a class="fancybox fancybox.ajax bioPages" rel="bios" href=""&gt;&lt;img "width="424" height="304"src="https://i.ibb.co/hX5nvTD/Trandir.png" alt="Trandir" border="0"&gt;&lt;/a&gt;&lt;span class="name"&gt;Trandir&lt;/span&gt;&lt;/li&gt;</v>
      </c>
    </row>
    <row r="69" spans="1:8">
      <c r="A69">
        <v>68</v>
      </c>
      <c r="B69" t="s">
        <v>235</v>
      </c>
      <c r="C69" t="s">
        <v>207</v>
      </c>
      <c r="D69" t="s">
        <v>1368</v>
      </c>
      <c r="E69" t="str">
        <f t="shared" si="8"/>
        <v>Angle-Eyes</v>
      </c>
      <c r="F69" t="str">
        <f t="shared" si="9"/>
        <v>Angle Eyes</v>
      </c>
      <c r="G69" t="str">
        <f t="shared" si="10"/>
        <v>src="https://i.ibb.co/0j9qFR9/Angle-Eyes.png" alt="Angle-Eyes" border="0"&gt;</v>
      </c>
      <c r="H69" t="str">
        <f>'Hero card'!$C$1 &amp;G69 &amp;'Hero card'!$F$1 &amp;F69&amp;'Hero card'!$G$1</f>
        <v>&lt;li&gt;&lt;a class="fancybox fancybox.ajax bioPages" rel="bios" href=""&gt;&lt;img "width="424" height="304"src="https://i.ibb.co/0j9qFR9/Angle-Eyes.png" alt="Angle-Eyes" border="0"&gt;&lt;/a&gt;&lt;span class="name"&gt;Angle Eyes&lt;/span&gt;&lt;/li&gt;</v>
      </c>
    </row>
    <row r="70" spans="1:8">
      <c r="A70">
        <v>69</v>
      </c>
      <c r="B70" t="s">
        <v>235</v>
      </c>
      <c r="C70" t="s">
        <v>208</v>
      </c>
      <c r="D70" t="s">
        <v>1369</v>
      </c>
      <c r="E70" t="str">
        <f t="shared" si="8"/>
        <v>Benjamin</v>
      </c>
      <c r="F70" t="str">
        <f t="shared" si="9"/>
        <v>Benjamin</v>
      </c>
      <c r="G70" t="str">
        <f t="shared" si="10"/>
        <v>src="https://i.ibb.co/2kV7QHT/Benjamin.png" alt="Benjamin" border="0"&gt;</v>
      </c>
      <c r="H70" t="str">
        <f>'Hero card'!$C$1 &amp;G70 &amp;'Hero card'!$F$1 &amp;F70&amp;'Hero card'!$G$1</f>
        <v>&lt;li&gt;&lt;a class="fancybox fancybox.ajax bioPages" rel="bios" href=""&gt;&lt;img "width="424" height="304"src="https://i.ibb.co/2kV7QHT/Benjamin.png" alt="Benjamin" border="0"&gt;&lt;/a&gt;&lt;span class="name"&gt;Benjamin&lt;/span&gt;&lt;/li&gt;</v>
      </c>
    </row>
    <row r="71" spans="1:8">
      <c r="A71">
        <v>70</v>
      </c>
      <c r="B71" t="s">
        <v>235</v>
      </c>
      <c r="C71" t="s">
        <v>209</v>
      </c>
      <c r="D71" t="s">
        <v>1370</v>
      </c>
      <c r="E71" t="str">
        <f t="shared" si="8"/>
        <v>Justicar</v>
      </c>
      <c r="F71" t="str">
        <f t="shared" si="9"/>
        <v>Justicar</v>
      </c>
      <c r="G71" t="str">
        <f t="shared" si="10"/>
        <v>src="https://i.ibb.co/BqXCdkt/Justicar.png" alt="Justicar" border="0"&gt;</v>
      </c>
      <c r="H71" t="str">
        <f>'Hero card'!$C$1 &amp;G71 &amp;'Hero card'!$F$1 &amp;F71&amp;'Hero card'!$G$1</f>
        <v>&lt;li&gt;&lt;a class="fancybox fancybox.ajax bioPages" rel="bios" href=""&gt;&lt;img "width="424" height="304"src="https://i.ibb.co/BqXCdkt/Justicar.png" alt="Justicar" border="0"&gt;&lt;/a&gt;&lt;span class="name"&gt;Justicar&lt;/span&gt;&lt;/li&gt;</v>
      </c>
    </row>
    <row r="72" spans="1:8">
      <c r="A72">
        <v>71</v>
      </c>
      <c r="B72" t="s">
        <v>235</v>
      </c>
      <c r="C72" t="s">
        <v>210</v>
      </c>
      <c r="D72" t="s">
        <v>1371</v>
      </c>
      <c r="E72" t="str">
        <f t="shared" si="8"/>
        <v>Leah</v>
      </c>
      <c r="F72" t="str">
        <f t="shared" si="9"/>
        <v>Leah</v>
      </c>
      <c r="G72" t="str">
        <f t="shared" si="10"/>
        <v>src="https://i.ibb.co/QFSR79m/Leah.png" alt="Leah" border="0"&gt;</v>
      </c>
      <c r="H72" t="str">
        <f>'Hero card'!$C$1 &amp;G72 &amp;'Hero card'!$F$1 &amp;F72&amp;'Hero card'!$G$1</f>
        <v>&lt;li&gt;&lt;a class="fancybox fancybox.ajax bioPages" rel="bios" href=""&gt;&lt;img "width="424" height="304"src="https://i.ibb.co/QFSR79m/Leah.png" alt="Leah" border="0"&gt;&lt;/a&gt;&lt;span class="name"&gt;Leah&lt;/span&gt;&lt;/li&gt;</v>
      </c>
    </row>
    <row r="73" spans="1:8">
      <c r="A73">
        <v>72</v>
      </c>
      <c r="B73" t="s">
        <v>235</v>
      </c>
      <c r="C73" t="s">
        <v>140</v>
      </c>
      <c r="D73" t="s">
        <v>1372</v>
      </c>
      <c r="E73" t="str">
        <f t="shared" si="8"/>
        <v>The-Fallen-Angel</v>
      </c>
      <c r="F73" t="str">
        <f t="shared" si="9"/>
        <v>The Fallen Angel</v>
      </c>
      <c r="G73" t="str">
        <f t="shared" si="10"/>
        <v>src="https://i.ibb.co/CH5TnM4/The-Fallen-Angel.png" alt="The-Fallen-Angel" border="0"&gt;</v>
      </c>
      <c r="H73" t="str">
        <f>'Hero card'!$C$1 &amp;G73 &amp;'Hero card'!$F$1 &amp;F73&amp;'Hero card'!$G$1</f>
        <v>&lt;li&gt;&lt;a class="fancybox fancybox.ajax bioPages" rel="bios" href=""&gt;&lt;img "width="424" height="304"src="https://i.ibb.co/CH5TnM4/The-Fallen-Angel.png" alt="The-Fallen-Angel" border="0"&gt;&lt;/a&gt;&lt;span class="name"&gt;The Fallen Angel&lt;/span&gt;&lt;/li&gt;</v>
      </c>
    </row>
    <row r="74" spans="1:8">
      <c r="A74">
        <v>73</v>
      </c>
      <c r="B74" t="s">
        <v>235</v>
      </c>
      <c r="C74" t="s">
        <v>242</v>
      </c>
      <c r="D74" t="s">
        <v>1373</v>
      </c>
      <c r="E74" t="str">
        <f t="shared" si="8"/>
        <v>The-Wanderer</v>
      </c>
      <c r="F74" t="str">
        <f t="shared" si="9"/>
        <v>The Wanderer</v>
      </c>
      <c r="G74" t="str">
        <f t="shared" si="10"/>
        <v>src="https://i.ibb.co/1JDTYnD/The-Wanderer.png" alt="The-Wanderer" border="0"&gt;</v>
      </c>
      <c r="H74" t="str">
        <f>'Hero card'!$C$1 &amp;G74 &amp;'Hero card'!$F$1 &amp;F74&amp;'Hero card'!$G$1</f>
        <v>&lt;li&gt;&lt;a class="fancybox fancybox.ajax bioPages" rel="bios" href=""&gt;&lt;img "width="424" height="304"src="https://i.ibb.co/1JDTYnD/The-Wanderer.png" alt="The-Wanderer" border="0"&gt;&lt;/a&gt;&lt;span class="name"&gt;The Wanderer&lt;/span&gt;&lt;/li&gt;</v>
      </c>
    </row>
    <row r="75" spans="1:8">
      <c r="A75">
        <v>74</v>
      </c>
      <c r="B75" t="s">
        <v>244</v>
      </c>
      <c r="C75" t="s">
        <v>233</v>
      </c>
      <c r="D75" t="s">
        <v>1374</v>
      </c>
      <c r="E75" t="str">
        <f t="shared" si="8"/>
        <v>Greenhood</v>
      </c>
      <c r="F75" t="str">
        <f t="shared" si="9"/>
        <v>Greenhood</v>
      </c>
      <c r="G75" t="str">
        <f t="shared" si="10"/>
        <v>src="https://i.ibb.co/YbpndxW/Greenhood.png" alt="Greenhood" border="0"&gt;</v>
      </c>
      <c r="H75" t="str">
        <f t="shared" ref="H75:H103" si="11">$C$1 &amp;G75 &amp;$F$1 &amp;F75&amp;$G$1</f>
        <v>&lt;li&gt;&lt;a class="fancybox fancybox.ajax bioPages" rel="bios" href=""&gt;&lt;img "width="424" height="304"src="https://i.ibb.co/YbpndxW/Greenhood.png" alt="Greenhood" border="0"&gt;&lt;/a&gt;&lt;span class="name"&gt;Greenhood&lt;/span&gt;&lt;/li&gt;</v>
      </c>
    </row>
    <row r="76" spans="1:8">
      <c r="A76">
        <v>75</v>
      </c>
      <c r="B76" t="s">
        <v>244</v>
      </c>
      <c r="C76" t="s">
        <v>234</v>
      </c>
      <c r="D76" t="s">
        <v>1375</v>
      </c>
      <c r="E76" t="str">
        <f t="shared" si="8"/>
        <v>Oak</v>
      </c>
      <c r="F76" t="str">
        <f t="shared" si="9"/>
        <v>Oak</v>
      </c>
      <c r="G76" t="str">
        <f t="shared" si="10"/>
        <v>src="https://i.ibb.co/fGF89NM/Oak.png" alt="Oak" border="0"&gt;</v>
      </c>
      <c r="H76" t="str">
        <f t="shared" si="11"/>
        <v>&lt;li&gt;&lt;a class="fancybox fancybox.ajax bioPages" rel="bios" href=""&gt;&lt;img "width="424" height="304"src="https://i.ibb.co/fGF89NM/Oak.png" alt="Oak" border="0"&gt;&lt;/a&gt;&lt;span class="name"&gt;Oak&lt;/span&gt;&lt;/li&gt;</v>
      </c>
    </row>
    <row r="77" spans="1:8">
      <c r="A77">
        <v>76</v>
      </c>
      <c r="B77" t="s">
        <v>243</v>
      </c>
      <c r="C77" t="s">
        <v>0</v>
      </c>
      <c r="D77" t="s">
        <v>1376</v>
      </c>
      <c r="E77" t="str">
        <f t="shared" si="8"/>
        <v>Annabelle</v>
      </c>
      <c r="F77" t="str">
        <f t="shared" si="9"/>
        <v>Annabelle</v>
      </c>
      <c r="G77" t="str">
        <f t="shared" si="10"/>
        <v>src="https://i.ibb.co/cgmR224/Annabelle.png" alt="Annabelle" border="0"&gt;</v>
      </c>
      <c r="H77" t="str">
        <f t="shared" si="11"/>
        <v>&lt;li&gt;&lt;a class="fancybox fancybox.ajax bioPages" rel="bios" href=""&gt;&lt;img "width="424" height="304"src="https://i.ibb.co/cgmR224/Annabelle.png" alt="Annabelle" border="0"&gt;&lt;/a&gt;&lt;span class="name"&gt;Annabelle&lt;/span&gt;&lt;/li&gt;</v>
      </c>
    </row>
    <row r="78" spans="1:8">
      <c r="A78">
        <v>77</v>
      </c>
      <c r="B78" t="s">
        <v>243</v>
      </c>
      <c r="C78" t="s">
        <v>1</v>
      </c>
      <c r="D78" t="s">
        <v>1377</v>
      </c>
      <c r="E78" t="str">
        <f t="shared" si="8"/>
        <v>Annika</v>
      </c>
      <c r="F78" t="str">
        <f t="shared" si="9"/>
        <v>Annika</v>
      </c>
      <c r="G78" t="str">
        <f t="shared" si="10"/>
        <v>src="https://i.ibb.co/g43PXtR/Annika.png" alt="Annika" border="0"&gt;</v>
      </c>
      <c r="H78" t="str">
        <f t="shared" si="11"/>
        <v>&lt;li&gt;&lt;a class="fancybox fancybox.ajax bioPages" rel="bios" href=""&gt;&lt;img "width="424" height="304"src="https://i.ibb.co/g43PXtR/Annika.png" alt="Annika" border="0"&gt;&lt;/a&gt;&lt;span class="name"&gt;Annika&lt;/span&gt;&lt;/li&gt;</v>
      </c>
    </row>
    <row r="79" spans="1:8">
      <c r="A79">
        <v>78</v>
      </c>
      <c r="B79" t="s">
        <v>243</v>
      </c>
      <c r="C79" t="s">
        <v>2</v>
      </c>
      <c r="D79" t="s">
        <v>1378</v>
      </c>
      <c r="E79" t="str">
        <f t="shared" si="8"/>
        <v>Britney</v>
      </c>
      <c r="F79" t="str">
        <f t="shared" si="9"/>
        <v>Britney</v>
      </c>
      <c r="G79" t="str">
        <f t="shared" si="10"/>
        <v>src="https://i.ibb.co/cv6QGfx/Britney.png" alt="Britney" border="0"&gt;</v>
      </c>
      <c r="H79" t="str">
        <f t="shared" si="11"/>
        <v>&lt;li&gt;&lt;a class="fancybox fancybox.ajax bioPages" rel="bios" href=""&gt;&lt;img "width="424" height="304"src="https://i.ibb.co/cv6QGfx/Britney.png" alt="Britney" border="0"&gt;&lt;/a&gt;&lt;span class="name"&gt;Britney&lt;/span&gt;&lt;/li&gt;</v>
      </c>
    </row>
    <row r="80" spans="1:8">
      <c r="A80">
        <v>79</v>
      </c>
      <c r="B80" t="s">
        <v>243</v>
      </c>
      <c r="C80" t="s">
        <v>3</v>
      </c>
      <c r="D80" t="s">
        <v>1379</v>
      </c>
      <c r="E80" t="str">
        <f t="shared" si="8"/>
        <v>Dris</v>
      </c>
      <c r="F80" t="str">
        <f t="shared" si="9"/>
        <v>Dris</v>
      </c>
      <c r="G80" t="str">
        <f t="shared" si="10"/>
        <v>src="https://i.ibb.co/3z6D963/Dris.png" alt="Dris" border="0"&gt;</v>
      </c>
      <c r="H80" t="str">
        <f t="shared" si="11"/>
        <v>&lt;li&gt;&lt;a class="fancybox fancybox.ajax bioPages" rel="bios" href=""&gt;&lt;img "width="424" height="304"src="https://i.ibb.co/3z6D963/Dris.png" alt="Dris" border="0"&gt;&lt;/a&gt;&lt;span class="name"&gt;Dris&lt;/span&gt;&lt;/li&gt;</v>
      </c>
    </row>
    <row r="81" spans="1:8">
      <c r="A81">
        <v>80</v>
      </c>
      <c r="B81" t="s">
        <v>243</v>
      </c>
      <c r="C81" t="s">
        <v>4</v>
      </c>
      <c r="D81" t="s">
        <v>1380</v>
      </c>
      <c r="E81" t="str">
        <f t="shared" si="8"/>
        <v>Gabriel</v>
      </c>
      <c r="F81" t="str">
        <f t="shared" si="9"/>
        <v>Gabriel</v>
      </c>
      <c r="G81" t="str">
        <f t="shared" si="10"/>
        <v>src="https://i.ibb.co/gr9zWd0/Gabriel.png" alt="Gabriel" border="0"&gt;</v>
      </c>
      <c r="H81" t="str">
        <f t="shared" si="11"/>
        <v>&lt;li&gt;&lt;a class="fancybox fancybox.ajax bioPages" rel="bios" href=""&gt;&lt;img "width="424" height="304"src="https://i.ibb.co/gr9zWd0/Gabriel.png" alt="Gabriel" border="0"&gt;&lt;/a&gt;&lt;span class="name"&gt;Gabriel&lt;/span&gt;&lt;/li&gt;</v>
      </c>
    </row>
    <row r="82" spans="1:8">
      <c r="A82">
        <v>81</v>
      </c>
      <c r="B82" t="s">
        <v>243</v>
      </c>
      <c r="C82" t="s">
        <v>5</v>
      </c>
      <c r="D82" t="s">
        <v>1381</v>
      </c>
      <c r="E82" t="str">
        <f t="shared" si="8"/>
        <v>Hellen</v>
      </c>
      <c r="F82" t="str">
        <f t="shared" si="9"/>
        <v>Hellen</v>
      </c>
      <c r="G82" t="str">
        <f t="shared" si="10"/>
        <v>src="https://i.ibb.co/T1K3k1L/Hellen.png" alt="Hellen" border="0"&gt;</v>
      </c>
      <c r="H82" t="str">
        <f t="shared" si="11"/>
        <v>&lt;li&gt;&lt;a class="fancybox fancybox.ajax bioPages" rel="bios" href=""&gt;&lt;img "width="424" height="304"src="https://i.ibb.co/T1K3k1L/Hellen.png" alt="Hellen" border="0"&gt;&lt;/a&gt;&lt;span class="name"&gt;Hellen&lt;/span&gt;&lt;/li&gt;</v>
      </c>
    </row>
    <row r="83" spans="1:8">
      <c r="A83">
        <v>82</v>
      </c>
      <c r="B83" t="s">
        <v>243</v>
      </c>
      <c r="C83" t="s">
        <v>6</v>
      </c>
      <c r="D83" t="s">
        <v>1382</v>
      </c>
      <c r="E83" t="str">
        <f t="shared" si="8"/>
        <v>Johnny</v>
      </c>
      <c r="F83" t="str">
        <f t="shared" si="9"/>
        <v>Johnny</v>
      </c>
      <c r="G83" t="str">
        <f t="shared" si="10"/>
        <v>src="https://i.ibb.co/ZGvGN4m/Johnny.png" alt="Johnny" border="0"&gt;</v>
      </c>
      <c r="H83" t="str">
        <f t="shared" si="11"/>
        <v>&lt;li&gt;&lt;a class="fancybox fancybox.ajax bioPages" rel="bios" href=""&gt;&lt;img "width="424" height="304"src="https://i.ibb.co/ZGvGN4m/Johnny.png" alt="Johnny" border="0"&gt;&lt;/a&gt;&lt;span class="name"&gt;Johnny&lt;/span&gt;&lt;/li&gt;</v>
      </c>
    </row>
    <row r="84" spans="1:8">
      <c r="A84">
        <v>83</v>
      </c>
      <c r="B84" t="s">
        <v>243</v>
      </c>
      <c r="C84" t="s">
        <v>7</v>
      </c>
      <c r="D84" t="s">
        <v>1383</v>
      </c>
      <c r="E84" t="str">
        <f t="shared" si="8"/>
        <v>Julie</v>
      </c>
      <c r="F84" t="str">
        <f t="shared" si="9"/>
        <v>Julie</v>
      </c>
      <c r="G84" t="str">
        <f t="shared" si="10"/>
        <v>src="https://i.ibb.co/b5m0zBr/Julie.png" alt="Julie" border="0"&gt;</v>
      </c>
      <c r="H84" t="str">
        <f t="shared" si="11"/>
        <v>&lt;li&gt;&lt;a class="fancybox fancybox.ajax bioPages" rel="bios" href=""&gt;&lt;img "width="424" height="304"src="https://i.ibb.co/b5m0zBr/Julie.png" alt="Julie" border="0"&gt;&lt;/a&gt;&lt;span class="name"&gt;Julie&lt;/span&gt;&lt;/li&gt;</v>
      </c>
    </row>
    <row r="85" spans="1:8">
      <c r="A85">
        <v>84</v>
      </c>
      <c r="B85" t="s">
        <v>243</v>
      </c>
      <c r="C85" t="s">
        <v>8</v>
      </c>
      <c r="D85" t="s">
        <v>1384</v>
      </c>
      <c r="E85" t="str">
        <f t="shared" si="8"/>
        <v>King-David-III</v>
      </c>
      <c r="F85" t="str">
        <f t="shared" si="9"/>
        <v>King David III</v>
      </c>
      <c r="G85" t="str">
        <f t="shared" si="10"/>
        <v>src="https://i.ibb.co/R44QLKT/King-David-III.png" alt="King-David-III" border="0"&gt;</v>
      </c>
      <c r="H85" t="str">
        <f t="shared" si="11"/>
        <v>&lt;li&gt;&lt;a class="fancybox fancybox.ajax bioPages" rel="bios" href=""&gt;&lt;img "width="424" height="304"src="https://i.ibb.co/R44QLKT/King-David-III.png" alt="King-David-III" border="0"&gt;&lt;/a&gt;&lt;span class="name"&gt;King David III&lt;/span&gt;&lt;/li&gt;</v>
      </c>
    </row>
    <row r="86" spans="1:8">
      <c r="A86">
        <v>85</v>
      </c>
      <c r="B86" t="s">
        <v>243</v>
      </c>
      <c r="C86" t="s">
        <v>9</v>
      </c>
      <c r="D86" t="s">
        <v>1385</v>
      </c>
      <c r="E86" t="str">
        <f t="shared" si="8"/>
        <v>Kragor</v>
      </c>
      <c r="F86" t="str">
        <f t="shared" si="9"/>
        <v>Kragor</v>
      </c>
      <c r="G86" t="str">
        <f t="shared" si="10"/>
        <v>src="https://i.ibb.co/p3zhbTb/Kragor.png" alt="Kragor" border="0"&gt;</v>
      </c>
      <c r="H86" t="str">
        <f t="shared" si="11"/>
        <v>&lt;li&gt;&lt;a class="fancybox fancybox.ajax bioPages" rel="bios" href=""&gt;&lt;img "width="424" height="304"src="https://i.ibb.co/p3zhbTb/Kragor.png" alt="Kragor" border="0"&gt;&lt;/a&gt;&lt;span class="name"&gt;Kragor&lt;/span&gt;&lt;/li&gt;</v>
      </c>
    </row>
    <row r="87" spans="1:8">
      <c r="A87">
        <v>86</v>
      </c>
      <c r="B87" t="s">
        <v>243</v>
      </c>
      <c r="C87" t="s">
        <v>10</v>
      </c>
      <c r="D87" t="s">
        <v>1386</v>
      </c>
      <c r="E87" t="str">
        <f t="shared" si="8"/>
        <v>Lord-Tyron</v>
      </c>
      <c r="F87" t="str">
        <f t="shared" si="9"/>
        <v>Lord Tyron</v>
      </c>
      <c r="G87" t="str">
        <f t="shared" si="10"/>
        <v>src="https://i.ibb.co/V9G06PM/Lord-Tyron.png" alt="Lord-Tyron" border="0"&gt;</v>
      </c>
      <c r="H87" t="str">
        <f t="shared" si="11"/>
        <v>&lt;li&gt;&lt;a class="fancybox fancybox.ajax bioPages" rel="bios" href=""&gt;&lt;img "width="424" height="304"src="https://i.ibb.co/V9G06PM/Lord-Tyron.png" alt="Lord-Tyron" border="0"&gt;&lt;/a&gt;&lt;span class="name"&gt;Lord Tyron&lt;/span&gt;&lt;/li&gt;</v>
      </c>
    </row>
    <row r="88" spans="1:8">
      <c r="A88">
        <v>87</v>
      </c>
      <c r="B88" t="s">
        <v>243</v>
      </c>
      <c r="C88" t="s">
        <v>11</v>
      </c>
      <c r="D88" t="s">
        <v>1387</v>
      </c>
      <c r="E88" t="str">
        <f t="shared" si="8"/>
        <v>Lucas</v>
      </c>
      <c r="F88" t="str">
        <f t="shared" si="9"/>
        <v>Lucas</v>
      </c>
      <c r="G88" t="str">
        <f t="shared" si="10"/>
        <v>src="https://i.ibb.co/D9KjtN3/Lucas.png" alt="Lucas" border="0"&gt;</v>
      </c>
      <c r="H88" t="str">
        <f t="shared" si="11"/>
        <v>&lt;li&gt;&lt;a class="fancybox fancybox.ajax bioPages" rel="bios" href=""&gt;&lt;img "width="424" height="304"src="https://i.ibb.co/D9KjtN3/Lucas.png" alt="Lucas" border="0"&gt;&lt;/a&gt;&lt;span class="name"&gt;Lucas&lt;/span&gt;&lt;/li&gt;</v>
      </c>
    </row>
    <row r="89" spans="1:8">
      <c r="A89">
        <v>88</v>
      </c>
      <c r="B89" t="s">
        <v>243</v>
      </c>
      <c r="C89" t="s">
        <v>12</v>
      </c>
      <c r="D89" t="s">
        <v>1388</v>
      </c>
      <c r="E89" t="str">
        <f t="shared" si="8"/>
        <v>Magu</v>
      </c>
      <c r="F89" t="str">
        <f t="shared" si="9"/>
        <v>Magu</v>
      </c>
      <c r="G89" t="str">
        <f t="shared" si="10"/>
        <v>src="https://i.ibb.co/gdLLv4s/Magu.png" alt="Magu" border="0"&gt;</v>
      </c>
      <c r="H89" t="str">
        <f t="shared" si="11"/>
        <v>&lt;li&gt;&lt;a class="fancybox fancybox.ajax bioPages" rel="bios" href=""&gt;&lt;img "width="424" height="304"src="https://i.ibb.co/gdLLv4s/Magu.png" alt="Magu" border="0"&gt;&lt;/a&gt;&lt;span class="name"&gt;Magu&lt;/span&gt;&lt;/li&gt;</v>
      </c>
    </row>
    <row r="90" spans="1:8">
      <c r="A90">
        <v>89</v>
      </c>
      <c r="B90" t="s">
        <v>243</v>
      </c>
      <c r="C90" t="s">
        <v>13</v>
      </c>
      <c r="D90" t="s">
        <v>1389</v>
      </c>
      <c r="E90" t="str">
        <f t="shared" si="8"/>
        <v>Master-Pim</v>
      </c>
      <c r="F90" t="str">
        <f t="shared" si="9"/>
        <v>Master Pim</v>
      </c>
      <c r="G90" t="str">
        <f t="shared" si="10"/>
        <v>src="https://i.ibb.co/CBKG8HT/Master-Pim.png" alt="Master-Pim" border="0"&gt;</v>
      </c>
      <c r="H90" t="str">
        <f t="shared" si="11"/>
        <v>&lt;li&gt;&lt;a class="fancybox fancybox.ajax bioPages" rel="bios" href=""&gt;&lt;img "width="424" height="304"src="https://i.ibb.co/CBKG8HT/Master-Pim.png" alt="Master-Pim" border="0"&gt;&lt;/a&gt;&lt;span class="name"&gt;Master Pim&lt;/span&gt;&lt;/li&gt;</v>
      </c>
    </row>
    <row r="91" spans="1:8">
      <c r="A91">
        <v>90</v>
      </c>
      <c r="B91" t="s">
        <v>243</v>
      </c>
      <c r="C91" t="s">
        <v>14</v>
      </c>
      <c r="D91" t="s">
        <v>1390</v>
      </c>
      <c r="E91" t="str">
        <f t="shared" si="8"/>
        <v>Mercury</v>
      </c>
      <c r="F91" t="str">
        <f t="shared" si="9"/>
        <v>Mercury</v>
      </c>
      <c r="G91" t="str">
        <f t="shared" si="10"/>
        <v>src="https://i.ibb.co/Fb3zsxH/Mercury.png" alt="Mercury" border="0"&gt;</v>
      </c>
      <c r="H91" t="str">
        <f t="shared" si="11"/>
        <v>&lt;li&gt;&lt;a class="fancybox fancybox.ajax bioPages" rel="bios" href=""&gt;&lt;img "width="424" height="304"src="https://i.ibb.co/Fb3zsxH/Mercury.png" alt="Mercury" border="0"&gt;&lt;/a&gt;&lt;span class="name"&gt;Mercury&lt;/span&gt;&lt;/li&gt;</v>
      </c>
    </row>
    <row r="92" spans="1:8">
      <c r="A92">
        <v>91</v>
      </c>
      <c r="B92" t="s">
        <v>243</v>
      </c>
      <c r="C92" t="s">
        <v>15</v>
      </c>
      <c r="D92" t="s">
        <v>1391</v>
      </c>
      <c r="E92" t="str">
        <f t="shared" si="8"/>
        <v>Papa-Ruk</v>
      </c>
      <c r="F92" t="str">
        <f t="shared" si="9"/>
        <v>Papa Ruk</v>
      </c>
      <c r="G92" t="str">
        <f t="shared" si="10"/>
        <v>src="https://i.ibb.co/V2JtTzJ/Papa-Ruk.png" alt="Papa-Ruk" border="0"&gt;</v>
      </c>
      <c r="H92" t="str">
        <f t="shared" si="11"/>
        <v>&lt;li&gt;&lt;a class="fancybox fancybox.ajax bioPages" rel="bios" href=""&gt;&lt;img "width="424" height="304"src="https://i.ibb.co/V2JtTzJ/Papa-Ruk.png" alt="Papa-Ruk" border="0"&gt;&lt;/a&gt;&lt;span class="name"&gt;Papa Ruk&lt;/span&gt;&lt;/li&gt;</v>
      </c>
    </row>
    <row r="93" spans="1:8">
      <c r="A93">
        <v>92</v>
      </c>
      <c r="B93" t="s">
        <v>243</v>
      </c>
      <c r="C93" t="s">
        <v>16</v>
      </c>
      <c r="D93" t="s">
        <v>1392</v>
      </c>
      <c r="E93" t="str">
        <f t="shared" si="8"/>
        <v>Raven</v>
      </c>
      <c r="F93" t="str">
        <f t="shared" si="9"/>
        <v>Raven</v>
      </c>
      <c r="G93" t="str">
        <f t="shared" si="10"/>
        <v>src="https://i.ibb.co/0Mz7BDh/Raven.png" alt="Raven" border="0"&gt;</v>
      </c>
      <c r="H93" t="str">
        <f t="shared" si="11"/>
        <v>&lt;li&gt;&lt;a class="fancybox fancybox.ajax bioPages" rel="bios" href=""&gt;&lt;img "width="424" height="304"src="https://i.ibb.co/0Mz7BDh/Raven.png" alt="Raven" border="0"&gt;&lt;/a&gt;&lt;span class="name"&gt;Raven&lt;/span&gt;&lt;/li&gt;</v>
      </c>
    </row>
    <row r="94" spans="1:8">
      <c r="A94">
        <v>93</v>
      </c>
      <c r="B94" t="s">
        <v>243</v>
      </c>
      <c r="C94" t="s">
        <v>17</v>
      </c>
      <c r="D94" t="s">
        <v>1393</v>
      </c>
      <c r="E94" t="str">
        <f t="shared" si="8"/>
        <v>Rivet</v>
      </c>
      <c r="F94" t="str">
        <f t="shared" si="9"/>
        <v>Rivet</v>
      </c>
      <c r="G94" t="str">
        <f t="shared" si="10"/>
        <v>src="https://i.ibb.co/DWwHhJ3/Rivet.png" alt="Rivet" border="0"&gt;</v>
      </c>
      <c r="H94" t="str">
        <f t="shared" si="11"/>
        <v>&lt;li&gt;&lt;a class="fancybox fancybox.ajax bioPages" rel="bios" href=""&gt;&lt;img "width="424" height="304"src="https://i.ibb.co/DWwHhJ3/Rivet.png" alt="Rivet" border="0"&gt;&lt;/a&gt;&lt;span class="name"&gt;Rivet&lt;/span&gt;&lt;/li&gt;</v>
      </c>
    </row>
    <row r="95" spans="1:8">
      <c r="A95">
        <v>94</v>
      </c>
      <c r="B95" t="s">
        <v>243</v>
      </c>
      <c r="C95" t="s">
        <v>18</v>
      </c>
      <c r="D95" t="s">
        <v>1394</v>
      </c>
      <c r="E95" t="str">
        <f t="shared" si="8"/>
        <v>Sarya</v>
      </c>
      <c r="F95" t="str">
        <f t="shared" si="9"/>
        <v>Sarya</v>
      </c>
      <c r="G95" t="str">
        <f t="shared" si="10"/>
        <v>src="https://i.ibb.co/TT2YcGg/Sarya.png" alt="Sarya" border="0"&gt;</v>
      </c>
      <c r="H95" t="str">
        <f t="shared" si="11"/>
        <v>&lt;li&gt;&lt;a class="fancybox fancybox.ajax bioPages" rel="bios" href=""&gt;&lt;img "width="424" height="304"src="https://i.ibb.co/TT2YcGg/Sarya.png" alt="Sarya" border="0"&gt;&lt;/a&gt;&lt;span class="name"&gt;Sarya&lt;/span&gt;&lt;/li&gt;</v>
      </c>
    </row>
    <row r="96" spans="1:8">
      <c r="A96">
        <v>95</v>
      </c>
      <c r="B96" t="s">
        <v>243</v>
      </c>
      <c r="C96" t="s">
        <v>19</v>
      </c>
      <c r="D96" t="s">
        <v>1395</v>
      </c>
      <c r="E96" t="str">
        <f t="shared" si="8"/>
        <v>Sir-Bryce</v>
      </c>
      <c r="F96" t="str">
        <f t="shared" si="9"/>
        <v>Sir Bryce</v>
      </c>
      <c r="G96" t="str">
        <f t="shared" si="10"/>
        <v>src="https://i.ibb.co/fScVRBT/Sir-Bryce.png" alt="Sir-Bryce" border="0"&gt;</v>
      </c>
      <c r="H96" t="str">
        <f t="shared" si="11"/>
        <v>&lt;li&gt;&lt;a class="fancybox fancybox.ajax bioPages" rel="bios" href=""&gt;&lt;img "width="424" height="304"src="https://i.ibb.co/fScVRBT/Sir-Bryce.png" alt="Sir-Bryce" border="0"&gt;&lt;/a&gt;&lt;span class="name"&gt;Sir Bryce&lt;/span&gt;&lt;/li&gt;</v>
      </c>
    </row>
    <row r="97" spans="1:8">
      <c r="A97">
        <v>96</v>
      </c>
      <c r="B97" t="s">
        <v>243</v>
      </c>
      <c r="C97" t="s">
        <v>20</v>
      </c>
      <c r="D97" t="s">
        <v>1396</v>
      </c>
      <c r="E97" t="str">
        <f t="shared" si="8"/>
        <v>Tao</v>
      </c>
      <c r="F97" t="str">
        <f t="shared" si="9"/>
        <v>Tao</v>
      </c>
      <c r="G97" t="str">
        <f t="shared" si="10"/>
        <v>src="https://i.ibb.co/vJnLB2J/Tao.png" alt="Tao" border="0"&gt;</v>
      </c>
      <c r="H97" t="str">
        <f t="shared" si="11"/>
        <v>&lt;li&gt;&lt;a class="fancybox fancybox.ajax bioPages" rel="bios" href=""&gt;&lt;img "width="424" height="304"src="https://i.ibb.co/vJnLB2J/Tao.png" alt="Tao" border="0"&gt;&lt;/a&gt;&lt;span class="name"&gt;Tao&lt;/span&gt;&lt;/li&gt;</v>
      </c>
    </row>
    <row r="98" spans="1:8">
      <c r="A98">
        <v>97</v>
      </c>
      <c r="B98" t="s">
        <v>243</v>
      </c>
      <c r="C98" t="s">
        <v>21</v>
      </c>
      <c r="D98" t="s">
        <v>1397</v>
      </c>
      <c r="E98" t="str">
        <f t="shared" ref="E98:E114" si="12">MID(C98,SEARCH("alt=",C98)+5,(SEARCH("border=",C98)-SEARCH("alt",C98)-7))</f>
        <v>Thornwood</v>
      </c>
      <c r="F98" t="str">
        <f t="shared" ref="F98:F114" si="13">SUBSTITUTE(E98,"-"," ")</f>
        <v>Thornwood</v>
      </c>
      <c r="G98" t="str">
        <f t="shared" ref="G98:G114" si="14">RIGHT(C98,(LEN(C98)-SEARCH("img",C98)-3))</f>
        <v>src="https://i.ibb.co/71pbt1S/Thornwood.png" alt="Thornwood" border="0"&gt;</v>
      </c>
      <c r="H98" t="str">
        <f t="shared" si="11"/>
        <v>&lt;li&gt;&lt;a class="fancybox fancybox.ajax bioPages" rel="bios" href=""&gt;&lt;img "width="424" height="304"src="https://i.ibb.co/71pbt1S/Thornwood.png" alt="Thornwood" border="0"&gt;&lt;/a&gt;&lt;span class="name"&gt;Thornwood&lt;/span&gt;&lt;/li&gt;</v>
      </c>
    </row>
    <row r="99" spans="1:8">
      <c r="A99">
        <v>98</v>
      </c>
      <c r="B99" t="s">
        <v>243</v>
      </c>
      <c r="C99" t="s">
        <v>22</v>
      </c>
      <c r="D99" t="s">
        <v>1398</v>
      </c>
      <c r="E99" t="str">
        <f t="shared" si="12"/>
        <v>Tigris</v>
      </c>
      <c r="F99" t="str">
        <f t="shared" si="13"/>
        <v>Tigris</v>
      </c>
      <c r="G99" t="str">
        <f t="shared" si="14"/>
        <v>src="https://i.ibb.co/bgv4WZj/Tigris.png" alt="Tigris" border="0"&gt;</v>
      </c>
      <c r="H99" t="str">
        <f t="shared" si="11"/>
        <v>&lt;li&gt;&lt;a class="fancybox fancybox.ajax bioPages" rel="bios" href=""&gt;&lt;img "width="424" height="304"src="https://i.ibb.co/bgv4WZj/Tigris.png" alt="Tigris" border="0"&gt;&lt;/a&gt;&lt;span class="name"&gt;Tigris&lt;/span&gt;&lt;/li&gt;</v>
      </c>
    </row>
    <row r="100" spans="1:8">
      <c r="A100">
        <v>99</v>
      </c>
      <c r="B100" t="s">
        <v>243</v>
      </c>
      <c r="C100" t="s">
        <v>23</v>
      </c>
      <c r="D100" t="s">
        <v>1399</v>
      </c>
      <c r="E100" t="str">
        <f t="shared" si="12"/>
        <v>Tyndall</v>
      </c>
      <c r="F100" t="str">
        <f t="shared" si="13"/>
        <v>Tyndall</v>
      </c>
      <c r="G100" t="str">
        <f t="shared" si="14"/>
        <v>src="https://i.ibb.co/7pwpPBB/Tyndall.png" alt="Tyndall" border="0"&gt;</v>
      </c>
      <c r="H100" t="str">
        <f t="shared" si="11"/>
        <v>&lt;li&gt;&lt;a class="fancybox fancybox.ajax bioPages" rel="bios" href=""&gt;&lt;img "width="424" height="304"src="https://i.ibb.co/7pwpPBB/Tyndall.png" alt="Tyndall" border="0"&gt;&lt;/a&gt;&lt;span class="name"&gt;Tyndall&lt;/span&gt;&lt;/li&gt;</v>
      </c>
    </row>
    <row r="101" spans="1:8">
      <c r="A101">
        <v>100</v>
      </c>
      <c r="B101" t="s">
        <v>243</v>
      </c>
      <c r="C101" t="s">
        <v>24</v>
      </c>
      <c r="D101" t="s">
        <v>1400</v>
      </c>
      <c r="E101" t="str">
        <f t="shared" si="12"/>
        <v>Tyrek</v>
      </c>
      <c r="F101" t="str">
        <f t="shared" si="13"/>
        <v>Tyrek</v>
      </c>
      <c r="G101" t="str">
        <f t="shared" si="14"/>
        <v>src="https://i.ibb.co/gd9rm6L/Tyrek.png" alt="Tyrek" border="0"&gt;</v>
      </c>
      <c r="H101" t="str">
        <f t="shared" si="11"/>
        <v>&lt;li&gt;&lt;a class="fancybox fancybox.ajax bioPages" rel="bios" href=""&gt;&lt;img "width="424" height="304"src="https://i.ibb.co/gd9rm6L/Tyrek.png" alt="Tyrek" border="0"&gt;&lt;/a&gt;&lt;span class="name"&gt;Tyrek&lt;/span&gt;&lt;/li&gt;</v>
      </c>
    </row>
    <row r="102" spans="1:8">
      <c r="A102">
        <v>101</v>
      </c>
      <c r="B102" t="s">
        <v>243</v>
      </c>
      <c r="C102" t="s">
        <v>25</v>
      </c>
      <c r="D102" t="s">
        <v>1401</v>
      </c>
      <c r="E102" t="str">
        <f t="shared" si="12"/>
        <v>Vexia-The-Witch</v>
      </c>
      <c r="F102" t="str">
        <f t="shared" si="13"/>
        <v>Vexia The Witch</v>
      </c>
      <c r="G102" t="str">
        <f t="shared" si="14"/>
        <v>src="https://i.ibb.co/rbdKVMJ/Vexia-The-Witch.png" alt="Vexia-The-Witch" border="0"&gt;</v>
      </c>
      <c r="H102" t="str">
        <f t="shared" si="11"/>
        <v>&lt;li&gt;&lt;a class="fancybox fancybox.ajax bioPages" rel="bios" href=""&gt;&lt;img "width="424" height="304"src="https://i.ibb.co/rbdKVMJ/Vexia-The-Witch.png" alt="Vexia-The-Witch" border="0"&gt;&lt;/a&gt;&lt;span class="name"&gt;Vexia The Witch&lt;/span&gt;&lt;/li&gt;</v>
      </c>
    </row>
    <row r="103" spans="1:8">
      <c r="A103">
        <v>102</v>
      </c>
      <c r="B103" t="s">
        <v>243</v>
      </c>
      <c r="C103" t="s">
        <v>26</v>
      </c>
      <c r="D103" t="s">
        <v>1402</v>
      </c>
      <c r="E103" t="str">
        <f t="shared" si="12"/>
        <v>Wanda</v>
      </c>
      <c r="F103" t="str">
        <f t="shared" si="13"/>
        <v>Wanda</v>
      </c>
      <c r="G103" t="str">
        <f t="shared" si="14"/>
        <v>src="https://i.ibb.co/NSV9jNP/Wanda.png" alt="Wanda" border="0"&gt;</v>
      </c>
      <c r="H103" t="str">
        <f t="shared" si="11"/>
        <v>&lt;li&gt;&lt;a class="fancybox fancybox.ajax bioPages" rel="bios" href=""&gt;&lt;img "width="424" height="304"src="https://i.ibb.co/NSV9jNP/Wanda.png" alt="Wanda" border="0"&gt;&lt;/a&gt;&lt;span class="name"&gt;Wanda&lt;/span&gt;&lt;/li&gt;</v>
      </c>
    </row>
    <row r="104" spans="1:8">
      <c r="A104">
        <v>103</v>
      </c>
      <c r="B104" t="s">
        <v>245</v>
      </c>
      <c r="C104" t="s">
        <v>222</v>
      </c>
      <c r="D104" t="s">
        <v>1403</v>
      </c>
      <c r="E104" t="str">
        <f t="shared" si="12"/>
        <v>Anvil</v>
      </c>
      <c r="F104" t="str">
        <f t="shared" si="13"/>
        <v>Anvil</v>
      </c>
      <c r="G104" t="str">
        <f t="shared" si="14"/>
        <v>src="https://i.ibb.co/SBjN605/Anvil.png" alt="Anvil" border="0"&gt;</v>
      </c>
      <c r="H104" t="str">
        <f>'Hero card'!$C$1 &amp;G104 &amp;'Hero card'!$F$1 &amp;F104&amp;'Hero card'!$G$1</f>
        <v>&lt;li&gt;&lt;a class="fancybox fancybox.ajax bioPages" rel="bios" href=""&gt;&lt;img "width="424" height="304"src="https://i.ibb.co/SBjN605/Anvil.png" alt="Anvil" border="0"&gt;&lt;/a&gt;&lt;span class="name"&gt;Anvil&lt;/span&gt;&lt;/li&gt;</v>
      </c>
    </row>
    <row r="105" spans="1:8">
      <c r="A105">
        <v>104</v>
      </c>
      <c r="B105" t="s">
        <v>245</v>
      </c>
      <c r="C105" t="s">
        <v>223</v>
      </c>
      <c r="D105" t="s">
        <v>1404</v>
      </c>
      <c r="E105" t="str">
        <f t="shared" si="12"/>
        <v>Crash</v>
      </c>
      <c r="F105" t="str">
        <f t="shared" si="13"/>
        <v>Crash</v>
      </c>
      <c r="G105" t="str">
        <f t="shared" si="14"/>
        <v>src="https://i.ibb.co/ZNjD5SK/Crash.png" alt="Crash" border="0"&gt;</v>
      </c>
      <c r="H105" t="str">
        <f>'Hero card'!$C$1 &amp;G105 &amp;'Hero card'!$F$1 &amp;F105&amp;'Hero card'!$G$1</f>
        <v>&lt;li&gt;&lt;a class="fancybox fancybox.ajax bioPages" rel="bios" href=""&gt;&lt;img "width="424" height="304"src="https://i.ibb.co/ZNjD5SK/Crash.png" alt="Crash" border="0"&gt;&lt;/a&gt;&lt;span class="name"&gt;Crash&lt;/span&gt;&lt;/li&gt;</v>
      </c>
    </row>
    <row r="106" spans="1:8">
      <c r="A106">
        <v>105</v>
      </c>
      <c r="B106" t="s">
        <v>245</v>
      </c>
      <c r="C106" t="s">
        <v>224</v>
      </c>
      <c r="D106" t="s">
        <v>1405</v>
      </c>
      <c r="E106" t="str">
        <f t="shared" si="12"/>
        <v>Hilda</v>
      </c>
      <c r="F106" t="str">
        <f t="shared" si="13"/>
        <v>Hilda</v>
      </c>
      <c r="G106" t="str">
        <f t="shared" si="14"/>
        <v>src="https://i.ibb.co/qp33zVv/Hilda.png" alt="Hilda" border="0"&gt;</v>
      </c>
      <c r="H106" t="str">
        <f>'Hero card'!$C$1 &amp;G106 &amp;'Hero card'!$F$1 &amp;F106&amp;'Hero card'!$G$1</f>
        <v>&lt;li&gt;&lt;a class="fancybox fancybox.ajax bioPages" rel="bios" href=""&gt;&lt;img "width="424" height="304"src="https://i.ibb.co/qp33zVv/Hilda.png" alt="Hilda" border="0"&gt;&lt;/a&gt;&lt;span class="name"&gt;Hilda&lt;/span&gt;&lt;/li&gt;</v>
      </c>
    </row>
    <row r="107" spans="1:8">
      <c r="A107">
        <v>106</v>
      </c>
      <c r="B107" t="s">
        <v>245</v>
      </c>
      <c r="C107" t="s">
        <v>225</v>
      </c>
      <c r="D107" t="s">
        <v>1406</v>
      </c>
      <c r="E107" t="str">
        <f t="shared" si="12"/>
        <v>Hoshi</v>
      </c>
      <c r="F107" t="str">
        <f t="shared" si="13"/>
        <v>Hoshi</v>
      </c>
      <c r="G107" t="str">
        <f t="shared" si="14"/>
        <v>src="https://i.ibb.co/DtNc3WG/Hoshi.png" alt="Hoshi" border="0"&gt;</v>
      </c>
      <c r="H107" t="str">
        <f>'Hero card'!$C$1 &amp;G107 &amp;'Hero card'!$F$1 &amp;F107&amp;'Hero card'!$G$1</f>
        <v>&lt;li&gt;&lt;a class="fancybox fancybox.ajax bioPages" rel="bios" href=""&gt;&lt;img "width="424" height="304"src="https://i.ibb.co/DtNc3WG/Hoshi.png" alt="Hoshi" border="0"&gt;&lt;/a&gt;&lt;span class="name"&gt;Hoshi&lt;/span&gt;&lt;/li&gt;</v>
      </c>
    </row>
    <row r="108" spans="1:8">
      <c r="A108">
        <v>107</v>
      </c>
      <c r="B108" t="s">
        <v>245</v>
      </c>
      <c r="C108" t="s">
        <v>226</v>
      </c>
      <c r="D108" t="s">
        <v>1407</v>
      </c>
      <c r="E108" t="str">
        <f t="shared" si="12"/>
        <v>Kuruk</v>
      </c>
      <c r="F108" t="str">
        <f t="shared" si="13"/>
        <v>Kuruk</v>
      </c>
      <c r="G108" t="str">
        <f t="shared" si="14"/>
        <v>src="https://i.ibb.co/xHcp6jB/Kuruk.png" alt="Kuruk" border="0"&gt;</v>
      </c>
      <c r="H108" t="str">
        <f>'Hero card'!$C$1 &amp;G108 &amp;'Hero card'!$F$1 &amp;F108&amp;'Hero card'!$G$1</f>
        <v>&lt;li&gt;&lt;a class="fancybox fancybox.ajax bioPages" rel="bios" href=""&gt;&lt;img "width="424" height="304"src="https://i.ibb.co/xHcp6jB/Kuruk.png" alt="Kuruk" border="0"&gt;&lt;/a&gt;&lt;span class="name"&gt;Kuruk&lt;/span&gt;&lt;/li&gt;</v>
      </c>
    </row>
    <row r="109" spans="1:8">
      <c r="A109">
        <v>108</v>
      </c>
      <c r="B109" t="s">
        <v>245</v>
      </c>
      <c r="C109" t="s">
        <v>227</v>
      </c>
      <c r="D109" t="s">
        <v>1408</v>
      </c>
      <c r="E109" t="str">
        <f t="shared" si="12"/>
        <v>Mamba</v>
      </c>
      <c r="F109" t="str">
        <f t="shared" si="13"/>
        <v>Mamba</v>
      </c>
      <c r="G109" t="str">
        <f t="shared" si="14"/>
        <v>src="https://i.ibb.co/xD47yPM/Mamba.png" alt="Mamba" border="0"&gt;</v>
      </c>
      <c r="H109" t="str">
        <f>'Hero card'!$C$1 &amp;G109 &amp;'Hero card'!$F$1 &amp;F109&amp;'Hero card'!$G$1</f>
        <v>&lt;li&gt;&lt;a class="fancybox fancybox.ajax bioPages" rel="bios" href=""&gt;&lt;img "width="424" height="304"src="https://i.ibb.co/xD47yPM/Mamba.png" alt="Mamba" border="0"&gt;&lt;/a&gt;&lt;span class="name"&gt;Mamba&lt;/span&gt;&lt;/li&gt;</v>
      </c>
    </row>
    <row r="110" spans="1:8">
      <c r="A110">
        <v>109</v>
      </c>
      <c r="B110" t="s">
        <v>245</v>
      </c>
      <c r="C110" t="s">
        <v>228</v>
      </c>
      <c r="D110" t="s">
        <v>1409</v>
      </c>
      <c r="E110" t="str">
        <f t="shared" si="12"/>
        <v>Nina</v>
      </c>
      <c r="F110" t="str">
        <f t="shared" si="13"/>
        <v>Nina</v>
      </c>
      <c r="G110" t="str">
        <f t="shared" si="14"/>
        <v>src="https://i.ibb.co/ySG4wnS/Nina.png" alt="Nina" border="0"&gt;</v>
      </c>
      <c r="H110" t="str">
        <f>'Hero card'!$C$1 &amp;G110 &amp;'Hero card'!$F$1 &amp;F110&amp;'Hero card'!$G$1</f>
        <v>&lt;li&gt;&lt;a class="fancybox fancybox.ajax bioPages" rel="bios" href=""&gt;&lt;img "width="424" height="304"src="https://i.ibb.co/ySG4wnS/Nina.png" alt="Nina" border="0"&gt;&lt;/a&gt;&lt;span class="name"&gt;Nina&lt;/span&gt;&lt;/li&gt;</v>
      </c>
    </row>
    <row r="111" spans="1:8">
      <c r="A111">
        <v>110</v>
      </c>
      <c r="B111" t="s">
        <v>245</v>
      </c>
      <c r="C111" t="s">
        <v>229</v>
      </c>
      <c r="D111" t="s">
        <v>1410</v>
      </c>
      <c r="E111" t="str">
        <f t="shared" si="12"/>
        <v>Rosh</v>
      </c>
      <c r="F111" t="str">
        <f t="shared" si="13"/>
        <v>Rosh</v>
      </c>
      <c r="G111" t="str">
        <f t="shared" si="14"/>
        <v>src="https://i.ibb.co/mS8KZ0C/Rosh.png" alt="Rosh" border="0"&gt;</v>
      </c>
      <c r="H111" t="str">
        <f>'Hero card'!$C$1 &amp;G111 &amp;'Hero card'!$F$1 &amp;F111&amp;'Hero card'!$G$1</f>
        <v>&lt;li&gt;&lt;a class="fancybox fancybox.ajax bioPages" rel="bios" href=""&gt;&lt;img "width="424" height="304"src="https://i.ibb.co/mS8KZ0C/Rosh.png" alt="Rosh" border="0"&gt;&lt;/a&gt;&lt;span class="name"&gt;Rosh&lt;/span&gt;&lt;/li&gt;</v>
      </c>
    </row>
    <row r="112" spans="1:8">
      <c r="A112">
        <v>111</v>
      </c>
      <c r="B112" t="s">
        <v>245</v>
      </c>
      <c r="C112" t="s">
        <v>230</v>
      </c>
      <c r="D112" t="s">
        <v>1411</v>
      </c>
      <c r="E112" t="str">
        <f t="shared" si="12"/>
        <v>Valma</v>
      </c>
      <c r="F112" t="str">
        <f t="shared" si="13"/>
        <v>Valma</v>
      </c>
      <c r="G112" t="str">
        <f t="shared" si="14"/>
        <v>src="https://i.ibb.co/FwW1dwF/Valma.png" alt="Valma" border="0"&gt;</v>
      </c>
      <c r="H112" t="str">
        <f>'Hero card'!$C$1 &amp;G112 &amp;'Hero card'!$F$1 &amp;F112&amp;'Hero card'!$G$1</f>
        <v>&lt;li&gt;&lt;a class="fancybox fancybox.ajax bioPages" rel="bios" href=""&gt;&lt;img "width="424" height="304"src="https://i.ibb.co/FwW1dwF/Valma.png" alt="Valma" border="0"&gt;&lt;/a&gt;&lt;span class="name"&gt;Valma&lt;/span&gt;&lt;/li&gt;</v>
      </c>
    </row>
    <row r="113" spans="1:8">
      <c r="A113">
        <v>112</v>
      </c>
      <c r="B113" t="s">
        <v>245</v>
      </c>
      <c r="C113" t="s">
        <v>231</v>
      </c>
      <c r="D113" t="s">
        <v>1412</v>
      </c>
      <c r="E113" t="str">
        <f t="shared" si="12"/>
        <v>Viola</v>
      </c>
      <c r="F113" t="str">
        <f t="shared" si="13"/>
        <v>Viola</v>
      </c>
      <c r="G113" t="str">
        <f t="shared" si="14"/>
        <v>src="https://i.ibb.co/Vv59Wbj/Viola.png" alt="Viola" border="0"&gt;</v>
      </c>
      <c r="H113" t="str">
        <f>'Hero card'!$C$1 &amp;G113 &amp;'Hero card'!$F$1 &amp;F113&amp;'Hero card'!$G$1</f>
        <v>&lt;li&gt;&lt;a class="fancybox fancybox.ajax bioPages" rel="bios" href=""&gt;&lt;img "width="424" height="304"src="https://i.ibb.co/Vv59Wbj/Viola.png" alt="Viola" border="0"&gt;&lt;/a&gt;&lt;span class="name"&gt;Viola&lt;/span&gt;&lt;/li&gt;</v>
      </c>
    </row>
    <row r="114" spans="1:8">
      <c r="A114">
        <v>113</v>
      </c>
      <c r="B114" t="s">
        <v>245</v>
      </c>
      <c r="C114" t="s">
        <v>232</v>
      </c>
      <c r="D114" t="s">
        <v>1413</v>
      </c>
      <c r="E114" t="str">
        <f t="shared" si="12"/>
        <v>Yona</v>
      </c>
      <c r="F114" t="str">
        <f t="shared" si="13"/>
        <v>Yona</v>
      </c>
      <c r="G114" t="str">
        <f t="shared" si="14"/>
        <v>src="https://i.ibb.co/f2xDk8M/Yona.png" alt="Yona" border="0"&gt;</v>
      </c>
      <c r="H114" t="str">
        <f>'Hero card'!$C$1 &amp;G114 &amp;'Hero card'!$F$1 &amp;F114&amp;'Hero card'!$G$1</f>
        <v>&lt;li&gt;&lt;a class="fancybox fancybox.ajax bioPages" rel="bios" href=""&gt;&lt;img "width="424" height="304"src="https://i.ibb.co/f2xDk8M/Yona.png" alt="Yona" border="0"&gt;&lt;/a&gt;&lt;span class="name"&gt;Yona&lt;/span&gt;&lt;/li&gt;</v>
      </c>
    </row>
  </sheetData>
  <autoFilter ref="A1:H1" xr:uid="{00000000-0009-0000-0000-000000000000}">
    <sortState xmlns:xlrd2="http://schemas.microsoft.com/office/spreadsheetml/2017/richdata2" ref="A2:H114">
      <sortCondition ref="A1"/>
    </sortState>
  </autoFilter>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Z1000"/>
  <sheetViews>
    <sheetView topLeftCell="A13" zoomScale="115" zoomScaleNormal="115" workbookViewId="0">
      <selection activeCell="D2" sqref="D2:D26"/>
    </sheetView>
  </sheetViews>
  <sheetFormatPr defaultColWidth="39.875" defaultRowHeight="14.25"/>
  <cols>
    <col min="1" max="1" width="20.625" bestFit="1" customWidth="1"/>
    <col min="2" max="2" width="15.875" bestFit="1" customWidth="1"/>
    <col min="3" max="3" width="39.875" customWidth="1"/>
    <col min="4" max="4" width="10.75" bestFit="1" customWidth="1"/>
    <col min="5" max="5" width="5.75" bestFit="1" customWidth="1"/>
  </cols>
  <sheetData>
    <row r="1" spans="1:26" ht="15.75" thickBot="1">
      <c r="A1" s="5" t="s">
        <v>760</v>
      </c>
      <c r="B1" s="6" t="s">
        <v>354</v>
      </c>
      <c r="C1" s="5" t="s">
        <v>355</v>
      </c>
      <c r="D1" s="14" t="s">
        <v>356</v>
      </c>
      <c r="E1" s="7" t="s">
        <v>237</v>
      </c>
      <c r="F1" s="7"/>
      <c r="G1" s="7"/>
      <c r="H1" s="7"/>
      <c r="I1" s="7"/>
      <c r="J1" s="7"/>
      <c r="K1" s="7"/>
      <c r="L1" s="7"/>
      <c r="M1" s="7"/>
      <c r="N1" s="7"/>
      <c r="O1" s="7"/>
      <c r="P1" s="7"/>
      <c r="Q1" s="7"/>
      <c r="R1" s="7"/>
      <c r="S1" s="7"/>
      <c r="T1" s="7"/>
      <c r="U1" s="7"/>
      <c r="V1" s="7"/>
      <c r="W1" s="7"/>
      <c r="X1" s="7"/>
      <c r="Y1" s="7"/>
      <c r="Z1" s="7"/>
    </row>
    <row r="2" spans="1:26" ht="29.25" thickBot="1">
      <c r="A2" s="8" t="s">
        <v>794</v>
      </c>
      <c r="B2" s="9" t="s">
        <v>795</v>
      </c>
      <c r="C2" s="8" t="s">
        <v>796</v>
      </c>
      <c r="D2" s="15" t="s">
        <v>875</v>
      </c>
      <c r="E2" s="7">
        <v>1</v>
      </c>
      <c r="F2" s="7"/>
      <c r="G2" s="7"/>
      <c r="H2" s="7"/>
      <c r="I2" s="7"/>
      <c r="J2" s="7"/>
      <c r="K2" s="7"/>
      <c r="L2" s="7"/>
      <c r="M2" s="7"/>
      <c r="N2" s="7"/>
      <c r="O2" s="7"/>
      <c r="P2" s="7"/>
      <c r="Q2" s="7"/>
      <c r="R2" s="7"/>
      <c r="S2" s="7"/>
      <c r="T2" s="7"/>
      <c r="U2" s="7"/>
      <c r="V2" s="7"/>
      <c r="W2" s="7"/>
      <c r="X2" s="7"/>
      <c r="Y2" s="7"/>
      <c r="Z2" s="7"/>
    </row>
    <row r="3" spans="1:26" ht="29.25" thickBot="1">
      <c r="A3" s="8" t="s">
        <v>791</v>
      </c>
      <c r="B3" s="9" t="s">
        <v>792</v>
      </c>
      <c r="C3" s="8" t="s">
        <v>793</v>
      </c>
      <c r="D3" s="15" t="s">
        <v>875</v>
      </c>
      <c r="E3" s="7">
        <v>2</v>
      </c>
      <c r="F3" s="7"/>
      <c r="G3" s="7"/>
      <c r="H3" s="7"/>
      <c r="I3" s="7"/>
      <c r="J3" s="7"/>
      <c r="K3" s="7"/>
      <c r="L3" s="7"/>
      <c r="M3" s="7"/>
      <c r="N3" s="7"/>
      <c r="O3" s="7"/>
      <c r="P3" s="7"/>
      <c r="Q3" s="7"/>
      <c r="R3" s="7"/>
      <c r="S3" s="7"/>
      <c r="T3" s="7"/>
      <c r="U3" s="7"/>
      <c r="V3" s="7"/>
      <c r="W3" s="7"/>
      <c r="X3" s="7"/>
      <c r="Y3" s="7"/>
      <c r="Z3" s="7"/>
    </row>
    <row r="4" spans="1:26" ht="29.25" thickBot="1">
      <c r="A4" s="8" t="s">
        <v>761</v>
      </c>
      <c r="B4" s="9" t="s">
        <v>762</v>
      </c>
      <c r="C4" s="8" t="s">
        <v>763</v>
      </c>
      <c r="D4" s="15" t="s">
        <v>875</v>
      </c>
      <c r="E4" s="7">
        <v>3</v>
      </c>
      <c r="F4" s="7"/>
      <c r="G4" s="7"/>
      <c r="H4" s="7"/>
      <c r="I4" s="7"/>
      <c r="J4" s="7"/>
      <c r="K4" s="7"/>
      <c r="L4" s="7"/>
      <c r="M4" s="7"/>
      <c r="N4" s="7"/>
      <c r="O4" s="7"/>
      <c r="P4" s="7"/>
      <c r="Q4" s="7"/>
      <c r="R4" s="7"/>
      <c r="S4" s="7"/>
      <c r="T4" s="7"/>
      <c r="U4" s="7"/>
      <c r="V4" s="7"/>
      <c r="W4" s="7"/>
      <c r="X4" s="7"/>
      <c r="Y4" s="7"/>
      <c r="Z4" s="7"/>
    </row>
    <row r="5" spans="1:26" ht="15" thickBot="1">
      <c r="A5" s="8" t="s">
        <v>779</v>
      </c>
      <c r="B5" s="9" t="s">
        <v>780</v>
      </c>
      <c r="C5" s="8" t="s">
        <v>781</v>
      </c>
      <c r="D5" s="15" t="s">
        <v>875</v>
      </c>
      <c r="E5" s="7">
        <v>4</v>
      </c>
      <c r="F5" s="7"/>
      <c r="G5" s="7"/>
      <c r="H5" s="7"/>
      <c r="I5" s="7"/>
      <c r="J5" s="7"/>
      <c r="K5" s="7"/>
      <c r="L5" s="7"/>
      <c r="M5" s="7"/>
      <c r="N5" s="7"/>
      <c r="O5" s="7"/>
      <c r="P5" s="7"/>
      <c r="Q5" s="7"/>
      <c r="R5" s="7"/>
      <c r="S5" s="7"/>
      <c r="T5" s="7"/>
      <c r="U5" s="7"/>
      <c r="V5" s="7"/>
      <c r="W5" s="7"/>
      <c r="X5" s="7"/>
      <c r="Y5" s="7"/>
      <c r="Z5" s="7"/>
    </row>
    <row r="6" spans="1:26" ht="29.25" thickBot="1">
      <c r="A6" s="8" t="s">
        <v>773</v>
      </c>
      <c r="B6" s="9" t="s">
        <v>774</v>
      </c>
      <c r="C6" s="8" t="s">
        <v>775</v>
      </c>
      <c r="D6" s="15" t="s">
        <v>875</v>
      </c>
      <c r="E6" s="7">
        <v>5</v>
      </c>
      <c r="F6" s="7"/>
      <c r="G6" s="7"/>
      <c r="H6" s="7"/>
      <c r="I6" s="7"/>
      <c r="J6" s="7"/>
      <c r="K6" s="7"/>
      <c r="L6" s="7"/>
      <c r="M6" s="7"/>
      <c r="N6" s="7"/>
      <c r="O6" s="7"/>
      <c r="P6" s="7"/>
      <c r="Q6" s="7"/>
      <c r="R6" s="7"/>
      <c r="S6" s="7"/>
      <c r="T6" s="7"/>
      <c r="U6" s="7"/>
      <c r="V6" s="7"/>
      <c r="W6" s="7"/>
      <c r="X6" s="7"/>
      <c r="Y6" s="7"/>
      <c r="Z6" s="7"/>
    </row>
    <row r="7" spans="1:26" ht="29.25" thickBot="1">
      <c r="A7" s="8" t="s">
        <v>782</v>
      </c>
      <c r="B7" s="9" t="s">
        <v>783</v>
      </c>
      <c r="C7" s="8" t="s">
        <v>784</v>
      </c>
      <c r="D7" s="15" t="s">
        <v>875</v>
      </c>
      <c r="E7" s="7">
        <v>6</v>
      </c>
      <c r="F7" s="7"/>
      <c r="G7" s="7"/>
      <c r="H7" s="7"/>
      <c r="I7" s="7"/>
      <c r="J7" s="7"/>
      <c r="K7" s="7"/>
      <c r="L7" s="7"/>
      <c r="M7" s="7"/>
      <c r="N7" s="7"/>
      <c r="O7" s="7"/>
      <c r="P7" s="7"/>
      <c r="Q7" s="7"/>
      <c r="R7" s="7"/>
      <c r="S7" s="7"/>
      <c r="T7" s="7"/>
      <c r="U7" s="7"/>
      <c r="V7" s="7"/>
      <c r="W7" s="7"/>
      <c r="X7" s="7"/>
      <c r="Y7" s="7"/>
      <c r="Z7" s="7"/>
    </row>
    <row r="8" spans="1:26" ht="29.25" thickBot="1">
      <c r="A8" s="8" t="s">
        <v>764</v>
      </c>
      <c r="B8" s="9" t="s">
        <v>765</v>
      </c>
      <c r="C8" s="8" t="s">
        <v>766</v>
      </c>
      <c r="D8" s="15" t="s">
        <v>875</v>
      </c>
      <c r="E8" s="7">
        <v>7</v>
      </c>
      <c r="F8" s="7"/>
      <c r="G8" s="7"/>
      <c r="H8" s="7"/>
      <c r="I8" s="7"/>
      <c r="J8" s="7"/>
      <c r="K8" s="7"/>
      <c r="L8" s="7"/>
      <c r="M8" s="7"/>
      <c r="N8" s="7"/>
      <c r="O8" s="7"/>
      <c r="P8" s="7"/>
      <c r="Q8" s="7"/>
      <c r="R8" s="7"/>
      <c r="S8" s="7"/>
      <c r="T8" s="7"/>
      <c r="U8" s="7"/>
      <c r="V8" s="7"/>
      <c r="W8" s="7"/>
      <c r="X8" s="7"/>
      <c r="Y8" s="7"/>
      <c r="Z8" s="7"/>
    </row>
    <row r="9" spans="1:26" ht="29.25" thickBot="1">
      <c r="A9" s="8" t="s">
        <v>767</v>
      </c>
      <c r="B9" s="9" t="s">
        <v>768</v>
      </c>
      <c r="C9" s="8" t="s">
        <v>769</v>
      </c>
      <c r="D9" s="15" t="s">
        <v>875</v>
      </c>
      <c r="E9" s="7">
        <v>8</v>
      </c>
      <c r="F9" s="7"/>
      <c r="G9" s="7"/>
      <c r="H9" s="7"/>
      <c r="I9" s="7"/>
      <c r="J9" s="7"/>
      <c r="K9" s="7"/>
      <c r="L9" s="7"/>
      <c r="M9" s="7"/>
      <c r="N9" s="7"/>
      <c r="O9" s="7"/>
      <c r="P9" s="7"/>
      <c r="Q9" s="7"/>
      <c r="R9" s="7"/>
      <c r="S9" s="7"/>
      <c r="T9" s="7"/>
      <c r="U9" s="7"/>
      <c r="V9" s="7"/>
      <c r="W9" s="7"/>
      <c r="X9" s="7"/>
      <c r="Y9" s="7"/>
      <c r="Z9" s="7"/>
    </row>
    <row r="10" spans="1:26" ht="15" thickBot="1">
      <c r="A10" s="8" t="s">
        <v>770</v>
      </c>
      <c r="B10" s="9" t="s">
        <v>771</v>
      </c>
      <c r="C10" s="8" t="s">
        <v>772</v>
      </c>
      <c r="D10" s="15" t="s">
        <v>875</v>
      </c>
      <c r="E10" s="7">
        <v>9</v>
      </c>
      <c r="F10" s="7"/>
      <c r="G10" s="7"/>
      <c r="H10" s="7"/>
      <c r="I10" s="7"/>
      <c r="J10" s="7"/>
      <c r="K10" s="7"/>
      <c r="L10" s="7"/>
      <c r="M10" s="7"/>
      <c r="N10" s="7"/>
      <c r="O10" s="7"/>
      <c r="P10" s="7"/>
      <c r="Q10" s="7"/>
      <c r="R10" s="7"/>
      <c r="S10" s="7"/>
      <c r="T10" s="7"/>
      <c r="U10" s="7"/>
      <c r="V10" s="7"/>
      <c r="W10" s="7"/>
      <c r="X10" s="7"/>
      <c r="Y10" s="7"/>
      <c r="Z10" s="7"/>
    </row>
    <row r="11" spans="1:26" ht="15" thickBot="1">
      <c r="A11" s="8" t="s">
        <v>788</v>
      </c>
      <c r="B11" s="9" t="s">
        <v>789</v>
      </c>
      <c r="C11" s="8" t="s">
        <v>790</v>
      </c>
      <c r="D11" s="15" t="s">
        <v>875</v>
      </c>
      <c r="E11" s="7">
        <v>10</v>
      </c>
      <c r="F11" s="7"/>
      <c r="G11" s="7"/>
      <c r="H11" s="7"/>
      <c r="I11" s="7"/>
      <c r="J11" s="7"/>
      <c r="K11" s="7"/>
      <c r="L11" s="7"/>
      <c r="M11" s="7"/>
      <c r="N11" s="7"/>
      <c r="O11" s="7"/>
      <c r="P11" s="7"/>
      <c r="Q11" s="7"/>
      <c r="R11" s="7"/>
      <c r="S11" s="7"/>
      <c r="T11" s="7"/>
      <c r="U11" s="7"/>
      <c r="V11" s="7"/>
      <c r="W11" s="7"/>
      <c r="X11" s="7"/>
      <c r="Y11" s="7"/>
      <c r="Z11" s="7"/>
    </row>
    <row r="12" spans="1:26" ht="29.25" thickBot="1">
      <c r="A12" s="8" t="s">
        <v>785</v>
      </c>
      <c r="B12" s="9" t="s">
        <v>786</v>
      </c>
      <c r="C12" s="8" t="s">
        <v>787</v>
      </c>
      <c r="D12" s="15" t="s">
        <v>875</v>
      </c>
      <c r="E12" s="7">
        <v>11</v>
      </c>
      <c r="F12" s="7"/>
      <c r="G12" s="7"/>
      <c r="H12" s="7"/>
      <c r="I12" s="7"/>
      <c r="J12" s="7"/>
      <c r="K12" s="7"/>
      <c r="L12" s="7"/>
      <c r="M12" s="7"/>
      <c r="N12" s="7"/>
      <c r="O12" s="7"/>
      <c r="P12" s="7"/>
      <c r="Q12" s="7"/>
      <c r="R12" s="7"/>
      <c r="S12" s="7"/>
      <c r="T12" s="7"/>
      <c r="U12" s="7"/>
      <c r="V12" s="7"/>
      <c r="W12" s="7"/>
      <c r="X12" s="7"/>
      <c r="Y12" s="7"/>
      <c r="Z12" s="7"/>
    </row>
    <row r="13" spans="1:26" ht="29.25" thickBot="1">
      <c r="A13" s="8" t="s">
        <v>776</v>
      </c>
      <c r="B13" s="9" t="s">
        <v>777</v>
      </c>
      <c r="C13" s="8" t="s">
        <v>778</v>
      </c>
      <c r="D13" s="15" t="s">
        <v>875</v>
      </c>
      <c r="E13" s="7">
        <v>12</v>
      </c>
      <c r="F13" s="7"/>
      <c r="G13" s="7"/>
      <c r="H13" s="7"/>
      <c r="I13" s="7"/>
      <c r="J13" s="7"/>
      <c r="K13" s="7"/>
      <c r="L13" s="7"/>
      <c r="M13" s="7"/>
      <c r="N13" s="7"/>
      <c r="O13" s="7"/>
      <c r="P13" s="7"/>
      <c r="Q13" s="7"/>
      <c r="R13" s="7"/>
      <c r="S13" s="7"/>
      <c r="T13" s="7"/>
      <c r="U13" s="7"/>
      <c r="V13" s="7"/>
      <c r="W13" s="7"/>
      <c r="X13" s="7"/>
      <c r="Y13" s="7"/>
      <c r="Z13" s="7"/>
    </row>
    <row r="14" spans="1:26" ht="29.25" thickBot="1">
      <c r="A14" s="8" t="s">
        <v>821</v>
      </c>
      <c r="B14" s="9" t="s">
        <v>822</v>
      </c>
      <c r="C14" s="10" t="s">
        <v>823</v>
      </c>
      <c r="D14" s="16" t="s">
        <v>562</v>
      </c>
      <c r="E14" s="7">
        <v>13</v>
      </c>
      <c r="F14" s="7"/>
      <c r="G14" s="7"/>
      <c r="H14" s="7"/>
      <c r="I14" s="7"/>
      <c r="J14" s="7"/>
      <c r="K14" s="7"/>
      <c r="L14" s="7"/>
      <c r="M14" s="7"/>
      <c r="N14" s="7"/>
      <c r="O14" s="7"/>
      <c r="P14" s="7"/>
      <c r="Q14" s="7"/>
      <c r="R14" s="7"/>
      <c r="S14" s="7"/>
      <c r="T14" s="7"/>
      <c r="U14" s="7"/>
      <c r="V14" s="7"/>
      <c r="W14" s="7"/>
      <c r="X14" s="7"/>
      <c r="Y14" s="7"/>
      <c r="Z14" s="7"/>
    </row>
    <row r="15" spans="1:26" ht="43.5" thickBot="1">
      <c r="A15" s="8" t="s">
        <v>809</v>
      </c>
      <c r="B15" s="9" t="s">
        <v>810</v>
      </c>
      <c r="C15" s="8" t="s">
        <v>811</v>
      </c>
      <c r="D15" s="16" t="s">
        <v>562</v>
      </c>
      <c r="E15" s="7">
        <v>14</v>
      </c>
      <c r="F15" s="7"/>
      <c r="G15" s="7"/>
      <c r="H15" s="7"/>
      <c r="I15" s="7"/>
      <c r="J15" s="7"/>
      <c r="K15" s="7"/>
      <c r="L15" s="7"/>
      <c r="M15" s="7"/>
      <c r="N15" s="7"/>
      <c r="O15" s="7"/>
      <c r="P15" s="7"/>
      <c r="Q15" s="7"/>
      <c r="R15" s="7"/>
      <c r="S15" s="7"/>
      <c r="T15" s="7"/>
      <c r="U15" s="7"/>
      <c r="V15" s="7"/>
      <c r="W15" s="7"/>
      <c r="X15" s="7"/>
      <c r="Y15" s="7"/>
      <c r="Z15" s="7"/>
    </row>
    <row r="16" spans="1:26" ht="29.25" thickBot="1">
      <c r="A16" s="8" t="s">
        <v>812</v>
      </c>
      <c r="B16" s="9" t="s">
        <v>813</v>
      </c>
      <c r="C16" s="8" t="s">
        <v>814</v>
      </c>
      <c r="D16" s="16" t="s">
        <v>562</v>
      </c>
      <c r="E16" s="7">
        <v>15</v>
      </c>
      <c r="F16" s="7"/>
      <c r="G16" s="7"/>
      <c r="H16" s="7"/>
      <c r="I16" s="7"/>
      <c r="J16" s="7"/>
      <c r="K16" s="7"/>
      <c r="L16" s="7"/>
      <c r="M16" s="7"/>
      <c r="N16" s="7"/>
      <c r="O16" s="7"/>
      <c r="P16" s="7"/>
      <c r="Q16" s="7"/>
      <c r="R16" s="7"/>
      <c r="S16" s="7"/>
      <c r="T16" s="7"/>
      <c r="U16" s="7"/>
      <c r="V16" s="7"/>
      <c r="W16" s="7"/>
      <c r="X16" s="7"/>
      <c r="Y16" s="7"/>
      <c r="Z16" s="7"/>
    </row>
    <row r="17" spans="1:26" ht="29.25" thickBot="1">
      <c r="A17" s="8" t="s">
        <v>800</v>
      </c>
      <c r="B17" s="9" t="s">
        <v>801</v>
      </c>
      <c r="C17" s="8" t="s">
        <v>802</v>
      </c>
      <c r="D17" s="16" t="s">
        <v>562</v>
      </c>
      <c r="E17" s="7">
        <v>16</v>
      </c>
      <c r="F17" s="7"/>
      <c r="G17" s="7"/>
      <c r="H17" s="7"/>
      <c r="I17" s="7"/>
      <c r="J17" s="7"/>
      <c r="K17" s="7"/>
      <c r="L17" s="7"/>
      <c r="M17" s="7"/>
      <c r="N17" s="7"/>
      <c r="O17" s="7"/>
      <c r="P17" s="7"/>
      <c r="Q17" s="7"/>
      <c r="R17" s="7"/>
      <c r="S17" s="7"/>
      <c r="T17" s="7"/>
      <c r="U17" s="7"/>
      <c r="V17" s="7"/>
      <c r="W17" s="7"/>
      <c r="X17" s="7"/>
      <c r="Y17" s="7"/>
      <c r="Z17" s="7"/>
    </row>
    <row r="18" spans="1:26" ht="29.25" thickBot="1">
      <c r="A18" s="8" t="s">
        <v>827</v>
      </c>
      <c r="B18" s="9" t="s">
        <v>828</v>
      </c>
      <c r="C18" s="8" t="s">
        <v>829</v>
      </c>
      <c r="D18" s="16" t="s">
        <v>562</v>
      </c>
      <c r="E18" s="7">
        <v>17</v>
      </c>
      <c r="F18" s="7"/>
      <c r="G18" s="7"/>
      <c r="H18" s="7"/>
      <c r="I18" s="7"/>
      <c r="J18" s="7"/>
      <c r="K18" s="7"/>
      <c r="L18" s="7"/>
      <c r="M18" s="7"/>
      <c r="N18" s="7"/>
      <c r="O18" s="7"/>
      <c r="P18" s="7"/>
      <c r="Q18" s="7"/>
      <c r="R18" s="7"/>
      <c r="S18" s="7"/>
      <c r="T18" s="7"/>
      <c r="U18" s="7"/>
      <c r="V18" s="7"/>
      <c r="W18" s="7"/>
      <c r="X18" s="7"/>
      <c r="Y18" s="7"/>
      <c r="Z18" s="7"/>
    </row>
    <row r="19" spans="1:26" ht="29.25" thickBot="1">
      <c r="A19" s="8" t="s">
        <v>824</v>
      </c>
      <c r="B19" s="9" t="s">
        <v>825</v>
      </c>
      <c r="C19" s="8" t="s">
        <v>826</v>
      </c>
      <c r="D19" s="16" t="s">
        <v>562</v>
      </c>
      <c r="E19" s="7">
        <v>18</v>
      </c>
      <c r="F19" s="7"/>
      <c r="G19" s="7"/>
      <c r="H19" s="7"/>
      <c r="I19" s="7"/>
      <c r="J19" s="7"/>
      <c r="K19" s="7"/>
      <c r="L19" s="7"/>
      <c r="M19" s="7"/>
      <c r="N19" s="7"/>
      <c r="O19" s="7"/>
      <c r="P19" s="7"/>
      <c r="Q19" s="7"/>
      <c r="R19" s="7"/>
      <c r="S19" s="7"/>
      <c r="T19" s="7"/>
      <c r="U19" s="7"/>
      <c r="V19" s="7"/>
      <c r="W19" s="7"/>
      <c r="X19" s="7"/>
      <c r="Y19" s="7"/>
      <c r="Z19" s="7"/>
    </row>
    <row r="20" spans="1:26" ht="43.5" thickBot="1">
      <c r="A20" s="8" t="s">
        <v>797</v>
      </c>
      <c r="B20" s="9" t="s">
        <v>798</v>
      </c>
      <c r="C20" s="8" t="s">
        <v>799</v>
      </c>
      <c r="D20" s="15" t="s">
        <v>749</v>
      </c>
      <c r="E20" s="7">
        <v>19</v>
      </c>
      <c r="F20" s="7"/>
      <c r="G20" s="7"/>
      <c r="H20" s="7"/>
      <c r="I20" s="7"/>
      <c r="J20" s="7"/>
      <c r="K20" s="7"/>
      <c r="L20" s="7"/>
      <c r="M20" s="7"/>
      <c r="N20" s="7"/>
      <c r="O20" s="7"/>
      <c r="P20" s="7"/>
      <c r="Q20" s="7"/>
      <c r="R20" s="7"/>
      <c r="S20" s="7"/>
      <c r="T20" s="7"/>
      <c r="U20" s="7"/>
      <c r="V20" s="7"/>
      <c r="W20" s="7"/>
      <c r="X20" s="7"/>
      <c r="Y20" s="7"/>
      <c r="Z20" s="7"/>
    </row>
    <row r="21" spans="1:26" ht="29.25" thickBot="1">
      <c r="A21" s="8" t="s">
        <v>805</v>
      </c>
      <c r="B21" s="11"/>
      <c r="C21" s="8" t="s">
        <v>806</v>
      </c>
      <c r="D21" s="15" t="s">
        <v>876</v>
      </c>
      <c r="E21" s="7">
        <v>20</v>
      </c>
      <c r="F21" s="7"/>
      <c r="G21" s="7"/>
      <c r="H21" s="7"/>
      <c r="I21" s="7"/>
      <c r="J21" s="7"/>
      <c r="K21" s="7"/>
      <c r="L21" s="7"/>
      <c r="M21" s="7"/>
      <c r="N21" s="7"/>
      <c r="O21" s="7"/>
      <c r="P21" s="7"/>
      <c r="Q21" s="7"/>
      <c r="R21" s="7"/>
      <c r="S21" s="7"/>
      <c r="T21" s="7"/>
      <c r="U21" s="7"/>
      <c r="V21" s="7"/>
      <c r="W21" s="7"/>
      <c r="X21" s="7"/>
      <c r="Y21" s="7"/>
      <c r="Z21" s="7"/>
    </row>
    <row r="22" spans="1:26" ht="29.25" thickBot="1">
      <c r="A22" s="8" t="s">
        <v>819</v>
      </c>
      <c r="B22" s="11"/>
      <c r="C22" s="8" t="s">
        <v>820</v>
      </c>
      <c r="D22" s="15" t="s">
        <v>876</v>
      </c>
      <c r="E22" s="7">
        <v>21</v>
      </c>
      <c r="F22" s="7"/>
      <c r="G22" s="7"/>
      <c r="H22" s="7"/>
      <c r="I22" s="7"/>
      <c r="J22" s="7"/>
      <c r="K22" s="7"/>
      <c r="L22" s="7"/>
      <c r="M22" s="7"/>
      <c r="N22" s="7"/>
      <c r="O22" s="7"/>
      <c r="P22" s="7"/>
      <c r="Q22" s="7"/>
      <c r="R22" s="7"/>
      <c r="S22" s="7"/>
      <c r="T22" s="7"/>
      <c r="U22" s="7"/>
      <c r="V22" s="7"/>
      <c r="W22" s="7"/>
      <c r="X22" s="7"/>
      <c r="Y22" s="7"/>
      <c r="Z22" s="7"/>
    </row>
    <row r="23" spans="1:26" ht="29.25" thickBot="1">
      <c r="A23" s="8" t="s">
        <v>803</v>
      </c>
      <c r="B23" s="11"/>
      <c r="C23" s="8" t="s">
        <v>804</v>
      </c>
      <c r="D23" s="15" t="s">
        <v>876</v>
      </c>
      <c r="E23" s="7">
        <v>22</v>
      </c>
      <c r="F23" s="7"/>
      <c r="G23" s="7"/>
      <c r="H23" s="7"/>
      <c r="I23" s="7"/>
      <c r="J23" s="7"/>
      <c r="K23" s="7"/>
      <c r="L23" s="7"/>
      <c r="M23" s="7"/>
      <c r="N23" s="7"/>
      <c r="O23" s="7"/>
      <c r="P23" s="7"/>
      <c r="Q23" s="7"/>
      <c r="R23" s="7"/>
      <c r="S23" s="7"/>
      <c r="T23" s="7"/>
      <c r="U23" s="7"/>
      <c r="V23" s="7"/>
      <c r="W23" s="7"/>
      <c r="X23" s="7"/>
      <c r="Y23" s="7"/>
      <c r="Z23" s="7"/>
    </row>
    <row r="24" spans="1:26" ht="29.25" thickBot="1">
      <c r="A24" s="8" t="s">
        <v>817</v>
      </c>
      <c r="B24" s="11"/>
      <c r="C24" s="8" t="s">
        <v>818</v>
      </c>
      <c r="D24" s="15" t="s">
        <v>876</v>
      </c>
      <c r="E24" s="7">
        <v>23</v>
      </c>
      <c r="F24" s="7"/>
      <c r="G24" s="7"/>
      <c r="H24" s="7"/>
      <c r="I24" s="7"/>
      <c r="J24" s="7"/>
      <c r="K24" s="7"/>
      <c r="L24" s="7"/>
      <c r="M24" s="7"/>
      <c r="N24" s="7"/>
      <c r="O24" s="7"/>
      <c r="P24" s="7"/>
      <c r="Q24" s="7"/>
      <c r="R24" s="7"/>
      <c r="S24" s="7"/>
      <c r="T24" s="7"/>
      <c r="U24" s="7"/>
      <c r="V24" s="7"/>
      <c r="W24" s="7"/>
      <c r="X24" s="7"/>
      <c r="Y24" s="7"/>
      <c r="Z24" s="7"/>
    </row>
    <row r="25" spans="1:26" ht="29.25" thickBot="1">
      <c r="A25" s="8" t="s">
        <v>807</v>
      </c>
      <c r="B25" s="11"/>
      <c r="C25" s="8" t="s">
        <v>808</v>
      </c>
      <c r="D25" s="15" t="s">
        <v>876</v>
      </c>
      <c r="E25" s="7">
        <v>24</v>
      </c>
      <c r="F25" s="7"/>
      <c r="G25" s="7"/>
      <c r="H25" s="7"/>
      <c r="I25" s="7"/>
      <c r="J25" s="7"/>
      <c r="K25" s="7"/>
      <c r="L25" s="7"/>
      <c r="M25" s="7"/>
      <c r="N25" s="7"/>
      <c r="O25" s="7"/>
      <c r="P25" s="7"/>
      <c r="Q25" s="7"/>
      <c r="R25" s="7"/>
      <c r="S25" s="7"/>
      <c r="T25" s="7"/>
      <c r="U25" s="7"/>
      <c r="V25" s="7"/>
      <c r="W25" s="7"/>
      <c r="X25" s="7"/>
      <c r="Y25" s="7"/>
      <c r="Z25" s="7"/>
    </row>
    <row r="26" spans="1:26" ht="15" thickBot="1">
      <c r="A26" s="8" t="s">
        <v>815</v>
      </c>
      <c r="B26" s="11"/>
      <c r="C26" s="8" t="s">
        <v>816</v>
      </c>
      <c r="D26" s="15" t="s">
        <v>876</v>
      </c>
      <c r="E26" s="7">
        <v>25</v>
      </c>
      <c r="F26" s="7"/>
      <c r="G26" s="7"/>
      <c r="H26" s="7"/>
      <c r="I26" s="7"/>
      <c r="J26" s="7"/>
      <c r="K26" s="7"/>
      <c r="L26" s="7"/>
      <c r="M26" s="7"/>
      <c r="N26" s="7"/>
      <c r="O26" s="7"/>
      <c r="P26" s="7"/>
      <c r="Q26" s="7"/>
      <c r="R26" s="7"/>
      <c r="S26" s="7"/>
      <c r="T26" s="7"/>
      <c r="U26" s="7"/>
      <c r="V26" s="7"/>
      <c r="W26" s="7"/>
      <c r="X26" s="7"/>
      <c r="Y26" s="7"/>
      <c r="Z26" s="7"/>
    </row>
    <row r="27" spans="1:26" ht="15" thickBot="1">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5" thickBot="1">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5" thickBot="1">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5" thickBot="1">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5" thickBot="1">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5" thickBot="1">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5" thickBot="1">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5" thickBot="1">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5" thickBot="1">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5" thickBot="1">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5" thickBot="1">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5" thickBot="1">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5" thickBot="1">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5" thickBot="1">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5" thickBot="1">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5" thickBot="1">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5" thickBot="1">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5" thickBot="1">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5" thickBot="1">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5" thickBot="1">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5" thickBot="1">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5" thickBot="1">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5" thickBot="1">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5" thickBot="1">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5" thickBot="1">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5" thickBot="1">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5" thickBot="1">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5" thickBot="1">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5" thickBo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5" thickBot="1">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5" thickBot="1">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5" thickBot="1">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5" thickBot="1">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5" thickBot="1">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5" thickBot="1">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5" thickBot="1">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5" thickBot="1">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5" thickBot="1">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5" thickBot="1">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5" thickBot="1">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5" thickBot="1">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5" thickBot="1">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5" thickBot="1">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5" thickBot="1">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5" thickBot="1">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5" thickBot="1">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5" thickBo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5" thickBot="1">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5" thickBo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5" thickBo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5" thickBo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5" thickBo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5" thickBo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5" thickBo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5" thickBo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5" thickBo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5" thickBo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5" thickBo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5" thickBo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5" thickBo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5" thickBo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5" thickBo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5" thickBo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5" thickBo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5" thickBo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5" thickBo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5" thickBo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5" thickBo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5" thickBo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5" thickBo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5" thickBo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5" thickBo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5" thickBo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5" thickBo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 thickBo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 thickBo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 thickBo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 thickBo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 thickBo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 thickBo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 thickBo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 thickBo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 thickBo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 thickBo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 thickBo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 thickBo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 thickBo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 thickBo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 thickBo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 thickBo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 thickBo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 thickBo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 thickBo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 thickBo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 thickBo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 thickBo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 thickBo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 thickBo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 thickBo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 thickBo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 thickBo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 thickBo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 thickBo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 thickBo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 thickBo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 thickBo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 thickBo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 thickBo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 thickBo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 thickBo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 thickBo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 thickBo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 thickBo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 thickBo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 thickBo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 thickBo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 thickBo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 thickBo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 thickBo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 thickBo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 thickBo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 thickBo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 thickBo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 thickBo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 thickBo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 thickBo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 thickBo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 thickBo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 thickBo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 thickBo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 thickBo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 thickBo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 thickBo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 thickBo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 thickBo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 thickBo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 thickBo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 thickBo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 thickBo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 thickBo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 thickBo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 thickBo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 thickBo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 thickBo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 thickBo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 thickBo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 thickBo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 thickBo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 thickBo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 thickBo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 thickBo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 thickBo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 thickBo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 thickBo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 thickBo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 thickBo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 thickBo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 thickBo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 thickBo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 thickBo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 thickBo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 thickBo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 thickBo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 thickBo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 thickBo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 thickBo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 thickBo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 thickBo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 thickBo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 thickBo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 thickBo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 thickBo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 thickBo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 thickBo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 thickBo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 thickBo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 thickBo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 thickBo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 thickBo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 thickBo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 thickBo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 thickBo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 thickBo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 thickBo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 thickBo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 thickBo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 thickBo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 thickBo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 thickBo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 thickBo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 thickBo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 thickBo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 thickBo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 thickBo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 thickBo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 thickBo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 thickBo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 thickBo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 thickBo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 thickBo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 thickBo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 thickBo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 thickBo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 thickBo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 thickBo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 thickBo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 thickBo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 thickBo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 thickBo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 thickBo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 thickBo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 thickBo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 thickBo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 thickBo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 thickBo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 thickBo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 thickBo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 thickBo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 thickBo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 thickBo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 thickBo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 thickBo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 thickBo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 thickBo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 thickBo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 thickBo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 thickBo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 thickBo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 thickBo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 thickBo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 thickBo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 thickBo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 thickBo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 thickBo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 thickBo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 thickBo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 thickBo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 thickBo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 thickBo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 thickBo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 thickBo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 thickBo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 thickBo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 thickBo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 thickBo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 thickBo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 thickBo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 thickBo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 thickBo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 thickBo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 thickBo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 thickBo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 thickBo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 thickBo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 thickBo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 thickBo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 thickBo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 thickBo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 thickBo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 thickBo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 thickBo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 thickBo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 thickBo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 thickBo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 thickBo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 thickBo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 thickBo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 thickBo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 thickBo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 thickBo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 thickBo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 thickBo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 thickBo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 thickBo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 thickBo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 thickBo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 thickBo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 thickBo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 thickBo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 thickBo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 thickBo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 thickBo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 thickBo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 thickBo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 thickBo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 thickBo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 thickBo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 thickBo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 thickBo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 thickBo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 thickBo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 thickBo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 thickBo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 thickBo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 thickBo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 thickBo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 thickBo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 thickBo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 thickBo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 thickBo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 thickBo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 thickBo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 thickBo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 thickBo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 thickBo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 thickBo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 thickBo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 thickBo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 thickBo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 thickBo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 thickBo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 thickBo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 thickBo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 thickBo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 thickBo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 thickBo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 thickBo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 thickBo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 thickBo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 thickBo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 thickBo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 thickBo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 thickBo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 thickBo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 thickBo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 thickBo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 thickBo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 thickBo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 thickBo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 thickBo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 thickBo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 thickBo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 thickBo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 thickBo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 thickBo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 thickBo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 thickBo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 thickBo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 thickBo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 thickBo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 thickBo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 thickBo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 thickBo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 thickBo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 thickBo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 thickBo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 thickBo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 thickBo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 thickBo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 thickBo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 thickBo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 thickBo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 thickBo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 thickBo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 thickBo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 thickBo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 thickBo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 thickBo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 thickBo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 thickBo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 thickBo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 thickBo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 thickBo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 thickBo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 thickBo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 thickBo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 thickBo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 thickBo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 thickBo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 thickBo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 thickBo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 thickBo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 thickBo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 thickBo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 thickBo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 thickBo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 thickBo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 thickBo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 thickBo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 thickBo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 thickBo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 thickBo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 thickBo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 thickBo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 thickBo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 thickBo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 thickBo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 thickBo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 thickBo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 thickBo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 thickBo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 thickBo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 thickBo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 thickBo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 thickBo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 thickBo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 thickBo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 thickBo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 thickBo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 thickBo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 thickBo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 thickBo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 thickBo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 thickBo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 thickBo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 thickBo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 thickBo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 thickBo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 thickBo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 thickBo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 thickBo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 thickBo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 thickBo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 thickBo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 thickBo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 thickBo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 thickBo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 thickBo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 thickBo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 thickBo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 thickBo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 thickBo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 thickBo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 thickBo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 thickBo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 thickBo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 thickBo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 thickBo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 thickBo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 thickBo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 thickBo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 thickBo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 thickBo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 thickBo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 thickBo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 thickBo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 thickBo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 thickBo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 thickBo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 thickBo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 thickBo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 thickBo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 thickBo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 thickBo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 thickBo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 thickBo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 thickBo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 thickBo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 thickBo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 thickBo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 thickBo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 thickBo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 thickBo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 thickBo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 thickBo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 thickBo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 thickBo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 thickBo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 thickBo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 thickBo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 thickBo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 thickBo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 thickBo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 thickBo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 thickBo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 thickBo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 thickBo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 thickBo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 thickBo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 thickBo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 thickBo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 thickBo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 thickBo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 thickBo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 thickBo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 thickBo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 thickBo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 thickBo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 thickBo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 thickBo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 thickBo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 thickBo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 thickBo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 thickBo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 thickBo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 thickBo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 thickBo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 thickBo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 thickBo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 thickBo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 thickBo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 thickBo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 thickBo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 thickBo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 thickBo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 thickBo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 thickBo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 thickBo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 thickBo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 thickBo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 thickBo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 thickBo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 thickBo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 thickBo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 thickBo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 thickBo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 thickBo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 thickBo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 thickBo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 thickBo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 thickBo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 thickBo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 thickBo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 thickBo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 thickBo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 thickBo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 thickBo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 thickBo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 thickBo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 thickBo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 thickBo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 thickBo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 thickBo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 thickBo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 thickBo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 thickBo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 thickBo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 thickBo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 thickBo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 thickBo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 thickBo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 thickBo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 thickBo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 thickBo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 thickBo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 thickBo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 thickBo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 thickBo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 thickBo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 thickBo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 thickBo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 thickBo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 thickBo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 thickBo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 thickBo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 thickBo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 thickBo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 thickBo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 thickBo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 thickBo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 thickBo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 thickBo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 thickBo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 thickBo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 thickBo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 thickBo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 thickBo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 thickBo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 thickBo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 thickBo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 thickBo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 thickBo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 thickBo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 thickBo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 thickBo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 thickBo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 thickBo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 thickBo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 thickBo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 thickBo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 thickBo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 thickBo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 thickBo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 thickBo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 thickBo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 thickBo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 thickBo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 thickBo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 thickBo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 thickBo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 thickBo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 thickBo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 thickBo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 thickBo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 thickBo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 thickBo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 thickBo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 thickBo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 thickBo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 thickBo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 thickBo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 thickBo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 thickBo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 thickBo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 thickBo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 thickBo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 thickBo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 thickBo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 thickBo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 thickBo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 thickBo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 thickBo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 thickBo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 thickBo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 thickBo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 thickBo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 thickBo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 thickBo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 thickBo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 thickBo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 thickBo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 thickBo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 thickBo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 thickBo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 thickBo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 thickBo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 thickBo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 thickBo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 thickBo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 thickBo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 thickBo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 thickBo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 thickBo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 thickBo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 thickBo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 thickBo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 thickBo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 thickBo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 thickBo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 thickBo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 thickBo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 thickBo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 thickBo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 thickBo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 thickBo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 thickBo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 thickBo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 thickBo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 thickBo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 thickBo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 thickBo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 thickBo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 thickBo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 thickBo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 thickBo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 thickBo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 thickBo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 thickBo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 thickBo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 thickBo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 thickBo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 thickBo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 thickBo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 thickBo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 thickBo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 thickBo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 thickBo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 thickBo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 thickBo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 thickBo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 thickBo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 thickBo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 thickBo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 thickBo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 thickBo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 thickBo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 thickBo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 thickBo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 thickBo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 thickBo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 thickBo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 thickBo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 thickBo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 thickBo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 thickBo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 thickBo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 thickBo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 thickBo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 thickBo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 thickBo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 thickBo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 thickBo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 thickBo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 thickBo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 thickBo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 thickBo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 thickBo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 thickBo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 thickBo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 thickBo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 thickBo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 thickBo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 thickBo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 thickBo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 thickBo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 thickBo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 thickBo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 thickBo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 thickBo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 thickBo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 thickBo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 thickBo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 thickBo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 thickBo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 thickBo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 thickBo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 thickBo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 thickBo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 thickBo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 thickBo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 thickBo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 thickBo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 thickBo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 thickBo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 thickBo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 thickBo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 thickBo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 thickBo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 thickBo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 thickBo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 thickBo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 thickBo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 thickBo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 thickBo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 thickBo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 thickBo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 thickBo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 thickBo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 thickBo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 thickBo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 thickBo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 thickBo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 thickBo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 thickBo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 thickBo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 thickBo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 thickBo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 thickBo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 thickBo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 thickBo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 thickBo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 thickBo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 thickBo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 thickBo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 thickBo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 thickBo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 thickBo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 thickBo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 thickBo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 thickBo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 thickBo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 thickBo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 thickBo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 thickBo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 thickBo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 thickBo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 thickBo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 thickBo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 thickBo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 thickBo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 thickBo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 thickBo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 thickBo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 thickBo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 thickBo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 thickBo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 thickBo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 thickBo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 thickBo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 thickBo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 thickBo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 thickBo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 thickBo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 thickBo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 thickBo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 thickBo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 thickBo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 thickBo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 thickBo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 thickBo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 thickBo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 thickBo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 thickBo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 thickBo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 thickBo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 thickBo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 thickBo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 thickBo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 thickBo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 thickBo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 thickBo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 thickBo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 thickBo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 thickBo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 thickBo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 thickBo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 thickBo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 thickBo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 thickBo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 thickBo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 thickBo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 thickBo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 thickBo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 thickBo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 thickBo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 thickBo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 thickBo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 thickBo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 thickBo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 thickBo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 thickBo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 thickBo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 thickBo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 thickBo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 thickBo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 thickBo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 thickBo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 thickBo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 thickBo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 thickBo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 thickBo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 thickBo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 thickBo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 thickBo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 thickBo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 thickBo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 thickBo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 thickBo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 thickBo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 thickBo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 thickBo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 thickBo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 thickBo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 thickBo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 thickBo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 thickBo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 thickBo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 thickBo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 thickBo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 thickBo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 thickBo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 thickBo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 thickBo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 thickBo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 thickBo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 thickBo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 thickBo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 thickBo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 thickBo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 thickBo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 thickBo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 thickBo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 thickBo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 thickBo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 thickBo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 thickBo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 thickBo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 thickBo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 thickBo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 thickBo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 thickBo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 thickBo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 thickBo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 thickBo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 thickBo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 thickBo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 thickBo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 thickBo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 thickBo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 thickBo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 thickBo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 thickBo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 thickBo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 thickBo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 thickBo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 thickBo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 thickBo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 thickBo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 thickBo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 thickBo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 thickBo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 thickBo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 thickBo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 thickBo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 thickBo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 thickBo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 thickBo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 thickBo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 thickBo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 thickBo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 thickBo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 thickBo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 thickBo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 thickBo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 thickBo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 thickBo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 thickBo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 thickBo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 thickBo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 thickBo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 thickBo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 thickBo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 thickBo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 thickBo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 thickBo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 thickBo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 thickBo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 thickBo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 thickBo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 thickBo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 thickBo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 thickBo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 thickBo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 thickBo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 thickBo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 thickBo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 thickBo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 thickBo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 thickBo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 thickBo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 thickBo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 thickBo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 thickBo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 thickBo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 thickBo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 thickBo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 thickBo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 thickBo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 thickBo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 thickBo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 thickBo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 thickBo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 thickBo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 thickBo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 thickBo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 thickBo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 thickBo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 thickBo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 thickBo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 thickBo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 thickBo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 thickBo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 thickBo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 thickBo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 thickBo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 thickBo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 thickBo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 thickBo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 thickBo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 thickBo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 thickBo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 thickBo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 thickBo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 thickBo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 thickBo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 thickBo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 thickBo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 thickBo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 thickBo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 thickBo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 thickBo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 thickBo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 thickBo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 thickBo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 thickBo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 thickBo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 thickBo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 thickBo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 thickBo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 thickBo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 thickBo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 thickBo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 thickBo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 thickBo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autoFilter ref="A1:E26" xr:uid="{00000000-0009-0000-0000-000009000000}">
    <sortState xmlns:xlrd2="http://schemas.microsoft.com/office/spreadsheetml/2017/richdata2" ref="A2:E26">
      <sortCondition ref="E1:E26"/>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144"/>
  <sheetViews>
    <sheetView zoomScale="85" zoomScaleNormal="85" workbookViewId="0">
      <pane xSplit="2" ySplit="1" topLeftCell="C101" activePane="bottomRight" state="frozen"/>
      <selection pane="topRight" activeCell="C1" sqref="C1"/>
      <selection pane="bottomLeft" activeCell="A2" sqref="A2"/>
      <selection pane="bottomRight" activeCell="E2" sqref="E2:E144"/>
    </sheetView>
  </sheetViews>
  <sheetFormatPr defaultRowHeight="14.25"/>
  <cols>
    <col min="2" max="2" width="13.375" bestFit="1" customWidth="1"/>
    <col min="3" max="3" width="71.125" customWidth="1"/>
    <col min="4" max="4" width="30.125" bestFit="1" customWidth="1"/>
    <col min="5" max="5" width="27.5" bestFit="1" customWidth="1"/>
    <col min="6" max="6" width="18.125" bestFit="1" customWidth="1"/>
    <col min="7" max="7" width="2.875" bestFit="1" customWidth="1"/>
    <col min="8" max="8" width="28.375" customWidth="1"/>
    <col min="9" max="9" width="217.125" bestFit="1" customWidth="1"/>
  </cols>
  <sheetData>
    <row r="1" spans="1:9" ht="15">
      <c r="A1" t="s">
        <v>982</v>
      </c>
      <c r="B1" t="s">
        <v>985</v>
      </c>
      <c r="C1" t="s">
        <v>983</v>
      </c>
      <c r="D1" t="s">
        <v>984</v>
      </c>
      <c r="E1" s="1" t="s">
        <v>874</v>
      </c>
      <c r="F1" s="1"/>
      <c r="G1" s="1" t="s">
        <v>256</v>
      </c>
      <c r="H1" s="1"/>
      <c r="I1" t="s">
        <v>29</v>
      </c>
    </row>
    <row r="2" spans="1:9">
      <c r="A2">
        <v>1</v>
      </c>
      <c r="B2" t="s">
        <v>239</v>
      </c>
      <c r="C2" t="s">
        <v>66</v>
      </c>
      <c r="D2" t="str">
        <f>MID(C2,SEARCH("alt=",C2)+6,(SEARCH("border=",C2)-SEARCH("alt",C2)-8))</f>
        <v>Diva</v>
      </c>
      <c r="E2" t="str">
        <f t="shared" ref="E2:E33" si="0">SUBSTITUTE(D2,"-"," ")</f>
        <v>Diva</v>
      </c>
      <c r="F2" t="str">
        <f t="shared" ref="F2:F13" si="1">SUBSTITUTE(E2," ","")</f>
        <v>Diva</v>
      </c>
      <c r="G2">
        <f>LEN(E2)</f>
        <v>4</v>
      </c>
      <c r="H2" t="str">
        <f t="shared" ref="H2:H33" si="2">RIGHT(C2,(LEN(C2)-SEARCH("img",C2)-3))</f>
        <v>src="https://i.ibb.co/vmk2Znz/pDiva.png" alt="pDiva" border="0"&gt;</v>
      </c>
      <c r="I2" t="str">
        <f>IF(LEN(E2)&gt;12,$C$1&amp;$A$1 &amp; D2 &amp;$B$1&amp; $D$1 &amp;H2 &amp;$E$1 &amp;E2&amp;$I$1,$C$1&amp;$A$1 &amp; D2 &amp;$B$1&amp; $D$1 &amp;H2 &amp;$G$1 &amp;E2&amp;$I$1)</f>
        <v>&lt;li&gt;&lt;a class="fancybox fancybox.ajax bioPages" rel="bios" href="php/Diva.php"&gt;&lt;img width="210" height="210" src="https://i.ibb.co/vmk2Znz/pDiva.png" alt="pDiva" border="0"&gt;&lt;/a&gt;&lt;span class="name"&gt;Diva&lt;/span&gt;&lt;/li&gt;</v>
      </c>
    </row>
    <row r="3" spans="1:9">
      <c r="A3">
        <v>2</v>
      </c>
      <c r="B3" t="s">
        <v>239</v>
      </c>
      <c r="C3" t="s">
        <v>63</v>
      </c>
      <c r="D3" t="str">
        <f>MID(C3,SEARCH("alt=",C3)+7,(SEARCH("border=",C3)-SEARCH("alt",C3)-9))</f>
        <v>Greensleeves</v>
      </c>
      <c r="E3" t="str">
        <f t="shared" si="0"/>
        <v>Greensleeves</v>
      </c>
      <c r="F3" t="str">
        <f t="shared" si="1"/>
        <v>Greensleeves</v>
      </c>
      <c r="G3">
        <f t="shared" ref="G3:G66" si="3">LEN(E3)</f>
        <v>12</v>
      </c>
      <c r="H3" t="str">
        <f t="shared" si="2"/>
        <v>src="https://i.ibb.co/cvpBSRf/p-Greensleeves.png" alt="p-Greensleeves" border="0"&gt;</v>
      </c>
      <c r="I3" t="str">
        <f t="shared" ref="I3:I66" si="4">IF(LEN(E3)&gt;12,$C$1&amp;$A$1 &amp; D3 &amp;$B$1&amp; $D$1 &amp;H3 &amp;$E$1 &amp;E3&amp;$I$1,$C$1&amp;$A$1 &amp; D3 &amp;$B$1&amp; $D$1 &amp;H3 &amp;$G$1 &amp;E3&amp;$I$1)</f>
        <v>&lt;li&gt;&lt;a class="fancybox fancybox.ajax bioPages" rel="bios" href="php/Greensleeves.php"&gt;&lt;img width="210" height="210" src="https://i.ibb.co/cvpBSRf/p-Greensleeves.png" alt="p-Greensleeves" border="0"&gt;&lt;/a&gt;&lt;span class="name"&gt;Greensleeves&lt;/span&gt;&lt;/li&gt;</v>
      </c>
    </row>
    <row r="4" spans="1:9">
      <c r="A4">
        <v>3</v>
      </c>
      <c r="B4" t="s">
        <v>239</v>
      </c>
      <c r="C4" t="s">
        <v>62</v>
      </c>
      <c r="D4" t="str">
        <f>MID(C4,SEARCH("alt=",C4)+6,(SEARCH("border=",C4)-SEARCH("alt",C4)-8))</f>
        <v>Grom</v>
      </c>
      <c r="E4" t="str">
        <f t="shared" si="0"/>
        <v>Grom</v>
      </c>
      <c r="F4" t="str">
        <f t="shared" si="1"/>
        <v>Grom</v>
      </c>
      <c r="G4">
        <f t="shared" si="3"/>
        <v>4</v>
      </c>
      <c r="H4" t="str">
        <f t="shared" si="2"/>
        <v>src="https://i.ibb.co/vc28GWr/pGrom.png" alt="pGrom" border="0"&gt;</v>
      </c>
      <c r="I4" t="str">
        <f t="shared" si="4"/>
        <v>&lt;li&gt;&lt;a class="fancybox fancybox.ajax bioPages" rel="bios" href="php/Grom.php"&gt;&lt;img width="210" height="210" src="https://i.ibb.co/vc28GWr/pGrom.png" alt="pGrom" border="0"&gt;&lt;/a&gt;&lt;span class="name"&gt;Grom&lt;/span&gt;&lt;/li&gt;</v>
      </c>
    </row>
    <row r="5" spans="1:9">
      <c r="A5">
        <v>4</v>
      </c>
      <c r="B5" t="s">
        <v>239</v>
      </c>
      <c r="C5" t="s">
        <v>59</v>
      </c>
      <c r="D5" t="str">
        <f>MID(C5,SEARCH("alt=",C5)+7,(SEARCH("border=",C5)-SEARCH("alt",C5)-9))</f>
        <v>Hobsbawm</v>
      </c>
      <c r="E5" t="str">
        <f t="shared" si="0"/>
        <v>Hobsbawm</v>
      </c>
      <c r="F5" t="str">
        <f t="shared" si="1"/>
        <v>Hobsbawm</v>
      </c>
      <c r="G5">
        <f t="shared" si="3"/>
        <v>8</v>
      </c>
      <c r="H5" t="str">
        <f t="shared" si="2"/>
        <v>src="https://i.ibb.co/f8CdKfq/p-Hobsbawm.png" alt="p-Hobsbawm" border="0"&gt;</v>
      </c>
      <c r="I5" t="str">
        <f t="shared" si="4"/>
        <v>&lt;li&gt;&lt;a class="fancybox fancybox.ajax bioPages" rel="bios" href="php/Hobsbawm.php"&gt;&lt;img width="210" height="210" src="https://i.ibb.co/f8CdKfq/p-Hobsbawm.png" alt="p-Hobsbawm" border="0"&gt;&lt;/a&gt;&lt;span class="name"&gt;Hobsbawm&lt;/span&gt;&lt;/li&gt;</v>
      </c>
    </row>
    <row r="6" spans="1:9">
      <c r="A6">
        <v>5</v>
      </c>
      <c r="B6" t="s">
        <v>239</v>
      </c>
      <c r="C6" t="s">
        <v>58</v>
      </c>
      <c r="D6" t="str">
        <f t="shared" ref="D6:D15" si="5">MID(C6,SEARCH("alt=",C6)+6,(SEARCH("border=",C6)-SEARCH("alt",C6)-8))</f>
        <v>Johan</v>
      </c>
      <c r="E6" t="str">
        <f t="shared" si="0"/>
        <v>Johan</v>
      </c>
      <c r="F6" t="str">
        <f t="shared" si="1"/>
        <v>Johan</v>
      </c>
      <c r="G6">
        <f t="shared" si="3"/>
        <v>5</v>
      </c>
      <c r="H6" t="str">
        <f t="shared" si="2"/>
        <v>src="https://i.ibb.co/BKkbCW3/pJohan.png" alt="pJohan" border="0"&gt;</v>
      </c>
      <c r="I6" t="str">
        <f t="shared" si="4"/>
        <v>&lt;li&gt;&lt;a class="fancybox fancybox.ajax bioPages" rel="bios" href="php/Johan.php"&gt;&lt;img width="210" height="210" src="https://i.ibb.co/BKkbCW3/pJohan.png" alt="pJohan" border="0"&gt;&lt;/a&gt;&lt;span class="name"&gt;Johan&lt;/span&gt;&lt;/li&gt;</v>
      </c>
    </row>
    <row r="7" spans="1:9">
      <c r="A7">
        <v>6</v>
      </c>
      <c r="B7" t="s">
        <v>239</v>
      </c>
      <c r="C7" t="s">
        <v>57</v>
      </c>
      <c r="D7" t="str">
        <f t="shared" si="5"/>
        <v>Kanga</v>
      </c>
      <c r="E7" t="str">
        <f t="shared" si="0"/>
        <v>Kanga</v>
      </c>
      <c r="F7" t="str">
        <f t="shared" si="1"/>
        <v>Kanga</v>
      </c>
      <c r="G7">
        <f t="shared" si="3"/>
        <v>5</v>
      </c>
      <c r="H7" t="str">
        <f t="shared" si="2"/>
        <v>src="https://i.ibb.co/P4qkKWn/pKanga.png" alt="pKanga" border="0"&gt;</v>
      </c>
      <c r="I7" t="str">
        <f t="shared" si="4"/>
        <v>&lt;li&gt;&lt;a class="fancybox fancybox.ajax bioPages" rel="bios" href="php/Kanga.php"&gt;&lt;img width="210" height="210" src="https://i.ibb.co/P4qkKWn/pKanga.png" alt="pKanga" border="0"&gt;&lt;/a&gt;&lt;span class="name"&gt;Kanga&lt;/span&gt;&lt;/li&gt;</v>
      </c>
    </row>
    <row r="8" spans="1:9">
      <c r="A8">
        <v>7</v>
      </c>
      <c r="B8" t="s">
        <v>239</v>
      </c>
      <c r="C8" t="s">
        <v>51</v>
      </c>
      <c r="D8" t="str">
        <f t="shared" si="5"/>
        <v>Maya</v>
      </c>
      <c r="E8" t="str">
        <f t="shared" si="0"/>
        <v>Maya</v>
      </c>
      <c r="F8" t="str">
        <f t="shared" si="1"/>
        <v>Maya</v>
      </c>
      <c r="G8">
        <f t="shared" si="3"/>
        <v>4</v>
      </c>
      <c r="H8" t="str">
        <f t="shared" si="2"/>
        <v>src="https://i.ibb.co/28zv88L/pMaya.png" alt="pMaya" border="0"&gt;</v>
      </c>
      <c r="I8" t="str">
        <f t="shared" si="4"/>
        <v>&lt;li&gt;&lt;a class="fancybox fancybox.ajax bioPages" rel="bios" href="php/Maya.php"&gt;&lt;img width="210" height="210" src="https://i.ibb.co/28zv88L/pMaya.png" alt="pMaya" border="0"&gt;&lt;/a&gt;&lt;span class="name"&gt;Maya&lt;/span&gt;&lt;/li&gt;</v>
      </c>
    </row>
    <row r="9" spans="1:9">
      <c r="A9">
        <v>8</v>
      </c>
      <c r="B9" t="s">
        <v>239</v>
      </c>
      <c r="C9" t="s">
        <v>41</v>
      </c>
      <c r="D9" t="str">
        <f t="shared" si="5"/>
        <v>Scarlet</v>
      </c>
      <c r="E9" t="str">
        <f t="shared" si="0"/>
        <v>Scarlet</v>
      </c>
      <c r="F9" t="str">
        <f t="shared" si="1"/>
        <v>Scarlet</v>
      </c>
      <c r="G9">
        <f t="shared" si="3"/>
        <v>7</v>
      </c>
      <c r="H9" t="str">
        <f t="shared" si="2"/>
        <v>src="https://i.ibb.co/JB57Zw2/pScarlet.png" alt="pScarlet" border="0"&gt;</v>
      </c>
      <c r="I9" t="str">
        <f t="shared" si="4"/>
        <v>&lt;li&gt;&lt;a class="fancybox fancybox.ajax bioPages" rel="bios" href="php/Scarlet.php"&gt;&lt;img width="210" height="210" src="https://i.ibb.co/JB57Zw2/pScarlet.png" alt="pScarlet" border="0"&gt;&lt;/a&gt;&lt;span class="name"&gt;Scarlet&lt;/span&gt;&lt;/li&gt;</v>
      </c>
    </row>
    <row r="10" spans="1:9">
      <c r="A10">
        <v>9</v>
      </c>
      <c r="B10" t="s">
        <v>239</v>
      </c>
      <c r="C10" t="s">
        <v>39</v>
      </c>
      <c r="D10" t="str">
        <f t="shared" si="5"/>
        <v>Seth</v>
      </c>
      <c r="E10" t="str">
        <f t="shared" si="0"/>
        <v>Seth</v>
      </c>
      <c r="F10" t="str">
        <f t="shared" si="1"/>
        <v>Seth</v>
      </c>
      <c r="G10">
        <f t="shared" si="3"/>
        <v>4</v>
      </c>
      <c r="H10" t="str">
        <f t="shared" si="2"/>
        <v>src="https://i.ibb.co/XxgsXMj/pSeth.png" alt="pSeth" border="0"&gt;</v>
      </c>
      <c r="I10" t="str">
        <f t="shared" si="4"/>
        <v>&lt;li&gt;&lt;a class="fancybox fancybox.ajax bioPages" rel="bios" href="php/Seth.php"&gt;&lt;img width="210" height="210" src="https://i.ibb.co/XxgsXMj/pSeth.png" alt="pSeth" border="0"&gt;&lt;/a&gt;&lt;span class="name"&gt;Seth&lt;/span&gt;&lt;/li&gt;</v>
      </c>
    </row>
    <row r="11" spans="1:9">
      <c r="A11">
        <v>10</v>
      </c>
      <c r="B11" t="s">
        <v>239</v>
      </c>
      <c r="C11" t="s">
        <v>36</v>
      </c>
      <c r="D11" t="str">
        <f t="shared" si="5"/>
        <v>Spike</v>
      </c>
      <c r="E11" t="str">
        <f t="shared" si="0"/>
        <v>Spike</v>
      </c>
      <c r="F11" t="str">
        <f t="shared" si="1"/>
        <v>Spike</v>
      </c>
      <c r="G11">
        <f t="shared" si="3"/>
        <v>5</v>
      </c>
      <c r="H11" t="str">
        <f t="shared" si="2"/>
        <v>src="https://i.ibb.co/T4KN45g/pSpike.png" alt="pSpike" border="0"&gt;</v>
      </c>
      <c r="I11" t="str">
        <f t="shared" si="4"/>
        <v>&lt;li&gt;&lt;a class="fancybox fancybox.ajax bioPages" rel="bios" href="php/Spike.php"&gt;&lt;img width="210" height="210" src="https://i.ibb.co/T4KN45g/pSpike.png" alt="pSpike" border="0"&gt;&lt;/a&gt;&lt;span class="name"&gt;Spike&lt;/span&gt;&lt;/li&gt;</v>
      </c>
    </row>
    <row r="12" spans="1:9">
      <c r="A12">
        <v>11</v>
      </c>
      <c r="B12" t="s">
        <v>239</v>
      </c>
      <c r="C12" t="s">
        <v>31</v>
      </c>
      <c r="D12" t="str">
        <f t="shared" si="5"/>
        <v>Wisp</v>
      </c>
      <c r="E12" t="str">
        <f t="shared" si="0"/>
        <v>Wisp</v>
      </c>
      <c r="F12" t="str">
        <f t="shared" si="1"/>
        <v>Wisp</v>
      </c>
      <c r="G12">
        <f t="shared" si="3"/>
        <v>4</v>
      </c>
      <c r="H12" t="str">
        <f t="shared" si="2"/>
        <v>src="https://i.ibb.co/dGJm86r/pWisp.png" alt="pWisp" border="0"&gt;</v>
      </c>
      <c r="I12" t="str">
        <f t="shared" si="4"/>
        <v>&lt;li&gt;&lt;a class="fancybox fancybox.ajax bioPages" rel="bios" href="php/Wisp.php"&gt;&lt;img width="210" height="210" src="https://i.ibb.co/dGJm86r/pWisp.png" alt="pWisp" border="0"&gt;&lt;/a&gt;&lt;span class="name"&gt;Wisp&lt;/span&gt;&lt;/li&gt;</v>
      </c>
    </row>
    <row r="13" spans="1:9">
      <c r="A13">
        <v>12</v>
      </c>
      <c r="B13" t="s">
        <v>239</v>
      </c>
      <c r="C13" t="s">
        <v>136</v>
      </c>
      <c r="D13" t="str">
        <f t="shared" si="5"/>
        <v>Zazu</v>
      </c>
      <c r="E13" t="str">
        <f t="shared" si="0"/>
        <v>Zazu</v>
      </c>
      <c r="F13" t="str">
        <f t="shared" si="1"/>
        <v>Zazu</v>
      </c>
      <c r="G13">
        <f t="shared" si="3"/>
        <v>4</v>
      </c>
      <c r="H13" t="str">
        <f t="shared" si="2"/>
        <v>src="https://i.ibb.co/98F2QT2/pZazu.png" alt="pZazu" border="0"&gt;</v>
      </c>
      <c r="I13" t="str">
        <f t="shared" si="4"/>
        <v>&lt;li&gt;&lt;a class="fancybox fancybox.ajax bioPages" rel="bios" href="php/Zazu.php"&gt;&lt;img width="210" height="210" src="https://i.ibb.co/98F2QT2/pZazu.png" alt="pZazu" border="0"&gt;&lt;/a&gt;&lt;span class="name"&gt;Zazu&lt;/span&gt;&lt;/li&gt;</v>
      </c>
    </row>
    <row r="14" spans="1:9">
      <c r="A14">
        <v>13</v>
      </c>
      <c r="B14" t="s">
        <v>241</v>
      </c>
      <c r="C14" t="s">
        <v>69</v>
      </c>
      <c r="D14" t="str">
        <f t="shared" si="5"/>
        <v>Chaz</v>
      </c>
      <c r="E14" t="str">
        <f t="shared" si="0"/>
        <v>Chaz</v>
      </c>
      <c r="F14" t="str">
        <f>SUBSTITUTE(E14," ","")</f>
        <v>Chaz</v>
      </c>
      <c r="G14">
        <f t="shared" si="3"/>
        <v>4</v>
      </c>
      <c r="H14" t="str">
        <f t="shared" si="2"/>
        <v>src="https://i.ibb.co/Lvdq9wc/pChaz.png" alt="pChaz" border="0"&gt;</v>
      </c>
      <c r="I14" t="str">
        <f t="shared" si="4"/>
        <v>&lt;li&gt;&lt;a class="fancybox fancybox.ajax bioPages" rel="bios" href="php/Chaz.php"&gt;&lt;img width="210" height="210" src="https://i.ibb.co/Lvdq9wc/pChaz.png" alt="pChaz" border="0"&gt;&lt;/a&gt;&lt;span class="name"&gt;Chaz&lt;/span&gt;&lt;/li&gt;</v>
      </c>
    </row>
    <row r="15" spans="1:9">
      <c r="A15">
        <v>14</v>
      </c>
      <c r="B15" t="s">
        <v>241</v>
      </c>
      <c r="C15" t="s">
        <v>67</v>
      </c>
      <c r="D15" t="str">
        <f t="shared" si="5"/>
        <v>Darryn</v>
      </c>
      <c r="E15" t="str">
        <f t="shared" si="0"/>
        <v>Darryn</v>
      </c>
      <c r="F15" t="str">
        <f t="shared" ref="F15:F78" si="6">SUBSTITUTE(E15," ","")</f>
        <v>Darryn</v>
      </c>
      <c r="G15">
        <f t="shared" si="3"/>
        <v>6</v>
      </c>
      <c r="H15" t="str">
        <f t="shared" si="2"/>
        <v>src="https://i.ibb.co/8rKW8tL/pDarryn.png" alt="pDarryn" border="0"&gt;</v>
      </c>
      <c r="I15" t="str">
        <f t="shared" si="4"/>
        <v>&lt;li&gt;&lt;a class="fancybox fancybox.ajax bioPages" rel="bios" href="php/Darryn.php"&gt;&lt;img width="210" height="210" src="https://i.ibb.co/8rKW8tL/pDarryn.png" alt="pDarryn" border="0"&gt;&lt;/a&gt;&lt;span class="name"&gt;Darryn&lt;/span&gt;&lt;/li&gt;</v>
      </c>
    </row>
    <row r="16" spans="1:9">
      <c r="A16">
        <v>15</v>
      </c>
      <c r="B16" t="s">
        <v>240</v>
      </c>
      <c r="C16" t="s">
        <v>72</v>
      </c>
      <c r="D16" t="str">
        <f>MID(C16,SEARCH("alt=",C16)+7,(SEARCH("border=",C16)-SEARCH("alt",C16)-9))</f>
        <v>Black-Newt</v>
      </c>
      <c r="E16" t="str">
        <f t="shared" si="0"/>
        <v>Black Newt</v>
      </c>
      <c r="F16" t="str">
        <f t="shared" si="6"/>
        <v>BlackNewt</v>
      </c>
      <c r="G16">
        <f t="shared" si="3"/>
        <v>10</v>
      </c>
      <c r="H16" t="str">
        <f t="shared" si="2"/>
        <v>src="https://i.ibb.co/RQFd7rQ/p-Black-Newt.png" alt="p-Black-Newt" border="0"&gt;</v>
      </c>
      <c r="I16" t="str">
        <f t="shared" si="4"/>
        <v>&lt;li&gt;&lt;a class="fancybox fancybox.ajax bioPages" rel="bios" href="php/Black-Newt.php"&gt;&lt;img width="210" height="210" src="https://i.ibb.co/RQFd7rQ/p-Black-Newt.png" alt="p-Black-Newt" border="0"&gt;&lt;/a&gt;&lt;span class="name"&gt;Black Newt&lt;/span&gt;&lt;/li&gt;</v>
      </c>
    </row>
    <row r="17" spans="1:9">
      <c r="A17">
        <v>16</v>
      </c>
      <c r="B17" t="s">
        <v>240</v>
      </c>
      <c r="C17" t="s">
        <v>71</v>
      </c>
      <c r="D17" t="str">
        <f>MID(C17,SEARCH("alt=",C17)+6,(SEARCH("border=",C17)-SEARCH("alt",C17)-8))</f>
        <v>Bob</v>
      </c>
      <c r="E17" t="str">
        <f t="shared" si="0"/>
        <v>Bob</v>
      </c>
      <c r="F17" t="str">
        <f t="shared" si="6"/>
        <v>Bob</v>
      </c>
      <c r="G17">
        <f t="shared" si="3"/>
        <v>3</v>
      </c>
      <c r="H17" t="str">
        <f t="shared" si="2"/>
        <v>src="https://i.ibb.co/tmbRQhf/pBob.png" alt="pBob" border="0"&gt;</v>
      </c>
      <c r="I17" t="str">
        <f t="shared" si="4"/>
        <v>&lt;li&gt;&lt;a class="fancybox fancybox.ajax bioPages" rel="bios" href="php/Bob.php"&gt;&lt;img width="210" height="210" src="https://i.ibb.co/tmbRQhf/pBob.png" alt="pBob" border="0"&gt;&lt;/a&gt;&lt;span class="name"&gt;Bob&lt;/span&gt;&lt;/li&gt;</v>
      </c>
    </row>
    <row r="18" spans="1:9">
      <c r="A18">
        <v>17</v>
      </c>
      <c r="B18" t="s">
        <v>240</v>
      </c>
      <c r="C18" t="s">
        <v>70</v>
      </c>
      <c r="D18" t="str">
        <f>MID(C18,SEARCH("alt=",C18)+6,(SEARCH("border=",C18)-SEARCH("alt",C18)-8))</f>
        <v>Bowie</v>
      </c>
      <c r="E18" t="str">
        <f t="shared" si="0"/>
        <v>Bowie</v>
      </c>
      <c r="F18" t="str">
        <f t="shared" si="6"/>
        <v>Bowie</v>
      </c>
      <c r="G18">
        <f t="shared" si="3"/>
        <v>5</v>
      </c>
      <c r="H18" t="str">
        <f t="shared" si="2"/>
        <v>src="https://i.ibb.co/swgvHcF/pBowie.png" alt="pBowie" border="0"&gt;</v>
      </c>
      <c r="I18" t="str">
        <f t="shared" si="4"/>
        <v>&lt;li&gt;&lt;a class="fancybox fancybox.ajax bioPages" rel="bios" href="php/Bowie.php"&gt;&lt;img width="210" height="210" src="https://i.ibb.co/swgvHcF/pBowie.png" alt="pBowie" border="0"&gt;&lt;/a&gt;&lt;span class="name"&gt;Bowie&lt;/span&gt;&lt;/li&gt;</v>
      </c>
    </row>
    <row r="19" spans="1:9">
      <c r="A19">
        <v>18</v>
      </c>
      <c r="B19" t="s">
        <v>240</v>
      </c>
      <c r="C19" t="s">
        <v>68</v>
      </c>
      <c r="D19" t="str">
        <f>MID(C19,SEARCH("alt=",C19)+6,(SEARCH("border=",C19)-SEARCH("alt",C19)-8))</f>
        <v>Chooloo</v>
      </c>
      <c r="E19" t="str">
        <f t="shared" si="0"/>
        <v>Chooloo</v>
      </c>
      <c r="F19" t="str">
        <f t="shared" si="6"/>
        <v>Chooloo</v>
      </c>
      <c r="G19">
        <f t="shared" si="3"/>
        <v>7</v>
      </c>
      <c r="H19" t="str">
        <f t="shared" si="2"/>
        <v>src="https://i.ibb.co/p2d7d42/pChooloo.png" alt="pChooloo" border="0"&gt;</v>
      </c>
      <c r="I19" t="str">
        <f t="shared" si="4"/>
        <v>&lt;li&gt;&lt;a class="fancybox fancybox.ajax bioPages" rel="bios" href="php/Chooloo.php"&gt;&lt;img width="210" height="210" src="https://i.ibb.co/p2d7d42/pChooloo.png" alt="pChooloo" border="0"&gt;&lt;/a&gt;&lt;span class="name"&gt;Chooloo&lt;/span&gt;&lt;/li&gt;</v>
      </c>
    </row>
    <row r="20" spans="1:9">
      <c r="A20">
        <v>19</v>
      </c>
      <c r="B20" t="s">
        <v>240</v>
      </c>
      <c r="C20" t="s">
        <v>65</v>
      </c>
      <c r="D20" t="str">
        <f>MID(C20,SEARCH("alt=",C20)+6,(SEARCH("border=",C20)-SEARCH("alt",C20)-8))</f>
        <v>Elysia</v>
      </c>
      <c r="E20" t="str">
        <f t="shared" si="0"/>
        <v>Elysia</v>
      </c>
      <c r="F20" t="str">
        <f t="shared" si="6"/>
        <v>Elysia</v>
      </c>
      <c r="G20">
        <f t="shared" si="3"/>
        <v>6</v>
      </c>
      <c r="H20" t="str">
        <f t="shared" si="2"/>
        <v>src="https://i.ibb.co/2qkNzTV/pElysia.png" alt="pElysia" border="0"&gt;</v>
      </c>
      <c r="I20" t="str">
        <f t="shared" si="4"/>
        <v>&lt;li&gt;&lt;a class="fancybox fancybox.ajax bioPages" rel="bios" href="php/Elysia.php"&gt;&lt;img width="210" height="210" src="https://i.ibb.co/2qkNzTV/pElysia.png" alt="pElysia" border="0"&gt;&lt;/a&gt;&lt;span class="name"&gt;Elysia&lt;/span&gt;&lt;/li&gt;</v>
      </c>
    </row>
    <row r="21" spans="1:9">
      <c r="A21">
        <v>20</v>
      </c>
      <c r="B21" t="s">
        <v>240</v>
      </c>
      <c r="C21" t="s">
        <v>64</v>
      </c>
      <c r="D21" t="str">
        <f>MID(C21,SEARCH("alt=",C21)+7,(SEARCH("border=",C21)-SEARCH("alt",C21)-9))</f>
        <v>Frowny-Faceless</v>
      </c>
      <c r="E21" t="str">
        <f t="shared" si="0"/>
        <v>Frowny Faceless</v>
      </c>
      <c r="F21" t="str">
        <f t="shared" si="6"/>
        <v>FrownyFaceless</v>
      </c>
      <c r="G21">
        <f t="shared" si="3"/>
        <v>15</v>
      </c>
      <c r="H21" t="str">
        <f t="shared" si="2"/>
        <v>src="https://i.ibb.co/KqKVHNr/p-Frowny-Faceless.png" alt="p-Frowny-Faceless" border="0"&gt;</v>
      </c>
      <c r="I21" t="str">
        <f t="shared" si="4"/>
        <v>&lt;li&gt;&lt;a class="fancybox fancybox.ajax bioPages" rel="bios" href="php/Frowny-Faceless.php"&gt;&lt;img width="210" height="210" src="https://i.ibb.co/KqKVHNr/p-Frowny-Faceless.png" alt="p-Frowny-Faceless" border="0"&gt;&lt;/a&gt;&lt;span class="big name"&gt;Frowny Faceless&lt;/span&gt;&lt;/li&gt;</v>
      </c>
    </row>
    <row r="22" spans="1:9">
      <c r="A22">
        <v>21</v>
      </c>
      <c r="B22" t="s">
        <v>240</v>
      </c>
      <c r="C22" t="s">
        <v>60</v>
      </c>
      <c r="D22" t="str">
        <f>MID(C22,SEARCH("alt=",C22)+6,(SEARCH("border=",C22)-SEARCH("alt",C22)-8))</f>
        <v>Hitch</v>
      </c>
      <c r="E22" t="str">
        <f t="shared" si="0"/>
        <v>Hitch</v>
      </c>
      <c r="F22" t="str">
        <f t="shared" si="6"/>
        <v>Hitch</v>
      </c>
      <c r="G22">
        <f t="shared" si="3"/>
        <v>5</v>
      </c>
      <c r="H22" t="str">
        <f t="shared" si="2"/>
        <v>src="https://i.ibb.co/428mc4S/pHitch.png" alt="pHitch" border="0"&gt;</v>
      </c>
      <c r="I22" t="str">
        <f t="shared" si="4"/>
        <v>&lt;li&gt;&lt;a class="fancybox fancybox.ajax bioPages" rel="bios" href="php/Hitch.php"&gt;&lt;img width="210" height="210" src="https://i.ibb.co/428mc4S/pHitch.png" alt="pHitch" border="0"&gt;&lt;/a&gt;&lt;span class="name"&gt;Hitch&lt;/span&gt;&lt;/li&gt;</v>
      </c>
    </row>
    <row r="23" spans="1:9">
      <c r="A23">
        <v>22</v>
      </c>
      <c r="B23" t="s">
        <v>240</v>
      </c>
      <c r="C23" t="s">
        <v>56</v>
      </c>
      <c r="D23" t="str">
        <f>MID(C23,SEARCH("alt=",C23)+7,(SEARCH("border=",C23)-SEARCH("alt",C23)-9))</f>
        <v>King-of-Thieves</v>
      </c>
      <c r="E23" t="str">
        <f t="shared" si="0"/>
        <v>King of Thieves</v>
      </c>
      <c r="F23" t="str">
        <f t="shared" si="6"/>
        <v>KingofThieves</v>
      </c>
      <c r="G23">
        <f t="shared" si="3"/>
        <v>15</v>
      </c>
      <c r="H23" t="str">
        <f t="shared" si="2"/>
        <v>src="https://i.ibb.co/VqY56qW/p-King-of-Thieves.png" alt="p-King-of-Thieves" border="0"&gt;</v>
      </c>
      <c r="I23" t="str">
        <f t="shared" si="4"/>
        <v>&lt;li&gt;&lt;a class="fancybox fancybox.ajax bioPages" rel="bios" href="php/King-of-Thieves.php"&gt;&lt;img width="210" height="210" src="https://i.ibb.co/VqY56qW/p-King-of-Thieves.png" alt="p-King-of-Thieves" border="0"&gt;&lt;/a&gt;&lt;span class="big name"&gt;King of Thieves&lt;/span&gt;&lt;/li&gt;</v>
      </c>
    </row>
    <row r="24" spans="1:9">
      <c r="A24">
        <v>23</v>
      </c>
      <c r="B24" t="s">
        <v>240</v>
      </c>
      <c r="C24" t="s">
        <v>55</v>
      </c>
      <c r="D24" t="str">
        <f>MID(C24,SEARCH("alt=",C24)+6,(SEARCH("border=",C24)-SEARCH("alt",C24)-8))</f>
        <v>Koba</v>
      </c>
      <c r="E24" t="str">
        <f t="shared" si="0"/>
        <v>Koba</v>
      </c>
      <c r="F24" t="str">
        <f t="shared" si="6"/>
        <v>Koba</v>
      </c>
      <c r="G24">
        <f t="shared" si="3"/>
        <v>4</v>
      </c>
      <c r="H24" t="str">
        <f t="shared" si="2"/>
        <v>src="https://i.ibb.co/ZNX0G1c/pKoba.png" alt="pKoba" border="0"&gt;</v>
      </c>
      <c r="I24" t="str">
        <f t="shared" si="4"/>
        <v>&lt;li&gt;&lt;a class="fancybox fancybox.ajax bioPages" rel="bios" href="php/Koba.php"&gt;&lt;img width="210" height="210" src="https://i.ibb.co/ZNX0G1c/pKoba.png" alt="pKoba" border="0"&gt;&lt;/a&gt;&lt;span class="name"&gt;Koba&lt;/span&gt;&lt;/li&gt;</v>
      </c>
    </row>
    <row r="25" spans="1:9">
      <c r="A25">
        <v>24</v>
      </c>
      <c r="B25" t="s">
        <v>240</v>
      </c>
      <c r="C25" t="s">
        <v>53</v>
      </c>
      <c r="D25" t="str">
        <f>MID(C25,SEARCH("alt=",C25)+6,(SEARCH("border=",C25)-SEARCH("alt",C25)-8))</f>
        <v>Lilith</v>
      </c>
      <c r="E25" t="str">
        <f t="shared" si="0"/>
        <v>Lilith</v>
      </c>
      <c r="F25" t="str">
        <f t="shared" si="6"/>
        <v>Lilith</v>
      </c>
      <c r="G25">
        <f t="shared" si="3"/>
        <v>6</v>
      </c>
      <c r="H25" t="str">
        <f t="shared" si="2"/>
        <v>src="https://i.ibb.co/WKqzJ8D/pLilith.png" alt="pLilith" border="0"&gt;</v>
      </c>
      <c r="I25" t="str">
        <f t="shared" si="4"/>
        <v>&lt;li&gt;&lt;a class="fancybox fancybox.ajax bioPages" rel="bios" href="php/Lilith.php"&gt;&lt;img width="210" height="210" src="https://i.ibb.co/WKqzJ8D/pLilith.png" alt="pLilith" border="0"&gt;&lt;/a&gt;&lt;span class="name"&gt;Lilith&lt;/span&gt;&lt;/li&gt;</v>
      </c>
    </row>
    <row r="26" spans="1:9">
      <c r="A26">
        <v>25</v>
      </c>
      <c r="B26" t="s">
        <v>240</v>
      </c>
      <c r="C26" t="s">
        <v>840</v>
      </c>
      <c r="D26" t="str">
        <f>MID(C26,SEARCH("alt=",C26)+7,(SEARCH("border=",C26)-SEARCH("alt",C26)-9))</f>
        <v>Lord-Fang</v>
      </c>
      <c r="E26" t="str">
        <f t="shared" si="0"/>
        <v>Lord Fang</v>
      </c>
      <c r="F26" t="str">
        <f t="shared" si="6"/>
        <v>LordFang</v>
      </c>
      <c r="G26">
        <f t="shared" si="3"/>
        <v>9</v>
      </c>
      <c r="H26" t="str">
        <f t="shared" si="2"/>
        <v>src="https://i.ibb.co/nrpSS5L/p-Lord-Fang.png" alt="p-Lord-Fang" border="0"&gt;</v>
      </c>
      <c r="I26" t="str">
        <f t="shared" si="4"/>
        <v>&lt;li&gt;&lt;a class="fancybox fancybox.ajax bioPages" rel="bios" href="php/Lord-Fang.php"&gt;&lt;img width="210" height="210" src="https://i.ibb.co/nrpSS5L/p-Lord-Fang.png" alt="p-Lord-Fang" border="0"&gt;&lt;/a&gt;&lt;span class="name"&gt;Lord Fang&lt;/span&gt;&lt;/li&gt;</v>
      </c>
    </row>
    <row r="27" spans="1:9">
      <c r="A27">
        <v>26</v>
      </c>
      <c r="B27" t="s">
        <v>240</v>
      </c>
      <c r="C27" t="s">
        <v>52</v>
      </c>
      <c r="D27" t="str">
        <f>MID(C27,SEARCH("alt=",C27)+6,(SEARCH("border=",C27)-SEARCH("alt",C27)-8))</f>
        <v>Lydia</v>
      </c>
      <c r="E27" t="str">
        <f t="shared" si="0"/>
        <v>Lydia</v>
      </c>
      <c r="F27" t="str">
        <f t="shared" si="6"/>
        <v>Lydia</v>
      </c>
      <c r="G27">
        <f t="shared" si="3"/>
        <v>5</v>
      </c>
      <c r="H27" t="str">
        <f t="shared" si="2"/>
        <v>src="https://i.ibb.co/y04sYF2/pLydia.png" alt="pLydia" border="0"&gt;</v>
      </c>
      <c r="I27" t="str">
        <f t="shared" si="4"/>
        <v>&lt;li&gt;&lt;a class="fancybox fancybox.ajax bioPages" rel="bios" href="php/Lydia.php"&gt;&lt;img width="210" height="210" src="https://i.ibb.co/y04sYF2/pLydia.png" alt="pLydia" border="0"&gt;&lt;/a&gt;&lt;span class="name"&gt;Lydia&lt;/span&gt;&lt;/li&gt;</v>
      </c>
    </row>
    <row r="28" spans="1:9">
      <c r="A28">
        <v>27</v>
      </c>
      <c r="B28" t="s">
        <v>240</v>
      </c>
      <c r="C28" t="s">
        <v>50</v>
      </c>
      <c r="D28" t="str">
        <f>MID(C28,SEARCH("alt=",C28)+7,(SEARCH("border=",C28)-SEARCH("alt",C28)-9))</f>
        <v>Monkey-King</v>
      </c>
      <c r="E28" t="str">
        <f t="shared" si="0"/>
        <v>Monkey King</v>
      </c>
      <c r="F28" t="str">
        <f t="shared" si="6"/>
        <v>MonkeyKing</v>
      </c>
      <c r="G28">
        <f t="shared" si="3"/>
        <v>11</v>
      </c>
      <c r="H28" t="str">
        <f t="shared" si="2"/>
        <v>src="https://i.ibb.co/0JdFqrG/p-Monkey-King.png" alt="p-Monkey-King" border="0"&gt;</v>
      </c>
      <c r="I28" t="str">
        <f t="shared" si="4"/>
        <v>&lt;li&gt;&lt;a class="fancybox fancybox.ajax bioPages" rel="bios" href="php/Monkey-King.php"&gt;&lt;img width="210" height="210" src="https://i.ibb.co/0JdFqrG/p-Monkey-King.png" alt="p-Monkey-King" border="0"&gt;&lt;/a&gt;&lt;span class="name"&gt;Monkey King&lt;/span&gt;&lt;/li&gt;</v>
      </c>
    </row>
    <row r="29" spans="1:9">
      <c r="A29">
        <v>28</v>
      </c>
      <c r="B29" t="s">
        <v>240</v>
      </c>
      <c r="C29" t="s">
        <v>49</v>
      </c>
      <c r="D29" t="str">
        <f>MID(C29,SEARCH("alt=",C29)+7,(SEARCH("border=",C29)-SEARCH("alt",C29)-9))</f>
        <v>Monkey-Queen</v>
      </c>
      <c r="E29" t="str">
        <f t="shared" si="0"/>
        <v>Monkey Queen</v>
      </c>
      <c r="F29" t="str">
        <f t="shared" si="6"/>
        <v>MonkeyQueen</v>
      </c>
      <c r="G29">
        <f t="shared" si="3"/>
        <v>12</v>
      </c>
      <c r="H29" t="str">
        <f t="shared" si="2"/>
        <v>src="https://i.ibb.co/tHBdmTV/p-Monkey-Queen.png" alt="p-Monkey-Queen" border="0"&gt;</v>
      </c>
      <c r="I29" t="str">
        <f t="shared" si="4"/>
        <v>&lt;li&gt;&lt;a class="fancybox fancybox.ajax bioPages" rel="bios" href="php/Monkey-Queen.php"&gt;&lt;img width="210" height="210" src="https://i.ibb.co/tHBdmTV/p-Monkey-Queen.png" alt="p-Monkey-Queen" border="0"&gt;&lt;/a&gt;&lt;span class="name"&gt;Monkey Queen&lt;/span&gt;&lt;/li&gt;</v>
      </c>
    </row>
    <row r="30" spans="1:9">
      <c r="A30">
        <v>29</v>
      </c>
      <c r="B30" t="s">
        <v>240</v>
      </c>
      <c r="C30" t="s">
        <v>48</v>
      </c>
      <c r="D30" t="str">
        <f>MID(C30,SEARCH("alt=",C30)+6,(SEARCH("border=",C30)-SEARCH("alt",C30)-8))</f>
        <v>Montoya</v>
      </c>
      <c r="E30" t="str">
        <f t="shared" si="0"/>
        <v>Montoya</v>
      </c>
      <c r="F30" t="str">
        <f t="shared" si="6"/>
        <v>Montoya</v>
      </c>
      <c r="G30">
        <f t="shared" si="3"/>
        <v>7</v>
      </c>
      <c r="H30" t="str">
        <f t="shared" si="2"/>
        <v>src="https://i.ibb.co/0CpXHP6/pMontoya.png" alt="pMontoya" border="0"&gt;</v>
      </c>
      <c r="I30" t="str">
        <f t="shared" si="4"/>
        <v>&lt;li&gt;&lt;a class="fancybox fancybox.ajax bioPages" rel="bios" href="php/Montoya.php"&gt;&lt;img width="210" height="210" src="https://i.ibb.co/0CpXHP6/pMontoya.png" alt="pMontoya" border="0"&gt;&lt;/a&gt;&lt;span class="name"&gt;Montoya&lt;/span&gt;&lt;/li&gt;</v>
      </c>
    </row>
    <row r="31" spans="1:9">
      <c r="A31">
        <v>30</v>
      </c>
      <c r="B31" t="s">
        <v>240</v>
      </c>
      <c r="C31" t="s">
        <v>47</v>
      </c>
      <c r="D31" t="str">
        <f>MID(C31,SEARCH("alt=",C31)+6,(SEARCH("border=",C31)-SEARCH("alt",C31)-8))</f>
        <v>Morgan</v>
      </c>
      <c r="E31" t="str">
        <f t="shared" si="0"/>
        <v>Morgan</v>
      </c>
      <c r="F31" t="str">
        <f t="shared" si="6"/>
        <v>Morgan</v>
      </c>
      <c r="G31">
        <f t="shared" si="3"/>
        <v>6</v>
      </c>
      <c r="H31" t="str">
        <f t="shared" si="2"/>
        <v>src="https://i.ibb.co/F0sSM6v/pMorgan.png" alt="pMorgan" border="0"&gt;</v>
      </c>
      <c r="I31" t="str">
        <f t="shared" si="4"/>
        <v>&lt;li&gt;&lt;a class="fancybox fancybox.ajax bioPages" rel="bios" href="php/Morgan.php"&gt;&lt;img width="210" height="210" src="https://i.ibb.co/F0sSM6v/pMorgan.png" alt="pMorgan" border="0"&gt;&lt;/a&gt;&lt;span class="name"&gt;Morgan&lt;/span&gt;&lt;/li&gt;</v>
      </c>
    </row>
    <row r="32" spans="1:9">
      <c r="A32">
        <v>31</v>
      </c>
      <c r="B32" t="s">
        <v>240</v>
      </c>
      <c r="C32" t="s">
        <v>45</v>
      </c>
      <c r="D32" t="str">
        <f>MID(C32,SEARCH("alt=",C32)+6,(SEARCH("border=",C32)-SEARCH("alt",C32)-8))</f>
        <v>Pigsy</v>
      </c>
      <c r="E32" t="str">
        <f t="shared" si="0"/>
        <v>Pigsy</v>
      </c>
      <c r="F32" t="str">
        <f t="shared" si="6"/>
        <v>Pigsy</v>
      </c>
      <c r="G32">
        <f t="shared" si="3"/>
        <v>5</v>
      </c>
      <c r="H32" t="str">
        <f t="shared" si="2"/>
        <v>src="https://i.ibb.co/yq2Km4B/pPigsy.png" alt="pPigsy" border="0"&gt;</v>
      </c>
      <c r="I32" t="str">
        <f t="shared" si="4"/>
        <v>&lt;li&gt;&lt;a class="fancybox fancybox.ajax bioPages" rel="bios" href="php/Pigsy.php"&gt;&lt;img width="210" height="210" src="https://i.ibb.co/yq2Km4B/pPigsy.png" alt="pPigsy" border="0"&gt;&lt;/a&gt;&lt;span class="name"&gt;Pigsy&lt;/span&gt;&lt;/li&gt;</v>
      </c>
    </row>
    <row r="33" spans="1:9">
      <c r="A33">
        <v>32</v>
      </c>
      <c r="B33" t="s">
        <v>240</v>
      </c>
      <c r="C33" t="s">
        <v>44</v>
      </c>
      <c r="D33" t="str">
        <f>MID(C33,SEARCH("alt=",C33)+6,(SEARCH("border=",C33)-SEARCH("alt",C33)-8))</f>
        <v>Pluck</v>
      </c>
      <c r="E33" t="str">
        <f t="shared" si="0"/>
        <v>Pluck</v>
      </c>
      <c r="F33" t="str">
        <f t="shared" si="6"/>
        <v>Pluck</v>
      </c>
      <c r="G33">
        <f t="shared" si="3"/>
        <v>5</v>
      </c>
      <c r="H33" t="str">
        <f t="shared" si="2"/>
        <v>src="https://i.ibb.co/84Jrg0T/pPluck.png" alt="pPluck" border="0"&gt;</v>
      </c>
      <c r="I33" t="str">
        <f t="shared" si="4"/>
        <v>&lt;li&gt;&lt;a class="fancybox fancybox.ajax bioPages" rel="bios" href="php/Pluck.php"&gt;&lt;img width="210" height="210" src="https://i.ibb.co/84Jrg0T/pPluck.png" alt="pPluck" border="0"&gt;&lt;/a&gt;&lt;span class="name"&gt;Pluck&lt;/span&gt;&lt;/li&gt;</v>
      </c>
    </row>
    <row r="34" spans="1:9">
      <c r="A34">
        <v>33</v>
      </c>
      <c r="B34" t="s">
        <v>240</v>
      </c>
      <c r="C34" t="s">
        <v>43</v>
      </c>
      <c r="D34" t="str">
        <f>MID(C34,SEARCH("alt=",C34)+7,(SEARCH("border=",C34)-SEARCH("alt",C34)-9))</f>
        <v>Prince-Aaron</v>
      </c>
      <c r="E34" t="str">
        <f t="shared" ref="E34:E65" si="7">SUBSTITUTE(D34,"-"," ")</f>
        <v>Prince Aaron</v>
      </c>
      <c r="F34" t="str">
        <f t="shared" si="6"/>
        <v>PrinceAaron</v>
      </c>
      <c r="G34">
        <f t="shared" si="3"/>
        <v>12</v>
      </c>
      <c r="H34" t="str">
        <f t="shared" ref="H34:H65" si="8">RIGHT(C34,(LEN(C34)-SEARCH("img",C34)-3))</f>
        <v>src="https://i.ibb.co/Kmx9thm/p-Prince-Aaron.png" alt="p-Prince-Aaron" border="0"&gt;</v>
      </c>
      <c r="I34" t="str">
        <f t="shared" si="4"/>
        <v>&lt;li&gt;&lt;a class="fancybox fancybox.ajax bioPages" rel="bios" href="php/Prince-Aaron.php"&gt;&lt;img width="210" height="210" src="https://i.ibb.co/Kmx9thm/p-Prince-Aaron.png" alt="p-Prince-Aaron" border="0"&gt;&lt;/a&gt;&lt;span class="name"&gt;Prince Aaron&lt;/span&gt;&lt;/li&gt;</v>
      </c>
    </row>
    <row r="35" spans="1:9">
      <c r="A35">
        <v>34</v>
      </c>
      <c r="B35" t="s">
        <v>240</v>
      </c>
      <c r="C35" t="s">
        <v>42</v>
      </c>
      <c r="D35" t="str">
        <f>MID(C35,SEARCH("alt=",C35)+7,(SEARCH("border=",C35)-SEARCH("alt",C35)-9))</f>
        <v>Queen-of-Beggars</v>
      </c>
      <c r="E35" t="str">
        <f t="shared" si="7"/>
        <v>Queen of Beggars</v>
      </c>
      <c r="F35" t="str">
        <f t="shared" si="6"/>
        <v>QueenofBeggars</v>
      </c>
      <c r="G35">
        <f t="shared" si="3"/>
        <v>16</v>
      </c>
      <c r="H35" t="str">
        <f t="shared" si="8"/>
        <v>src="https://i.ibb.co/mXkN0xK/p-Queen-of-Beggars.png" alt="p-Queen-of-Beggars" border="0"&gt;</v>
      </c>
      <c r="I35" t="str">
        <f t="shared" si="4"/>
        <v>&lt;li&gt;&lt;a class="fancybox fancybox.ajax bioPages" rel="bios" href="php/Queen-of-Beggars.php"&gt;&lt;img width="210" height="210" src="https://i.ibb.co/mXkN0xK/p-Queen-of-Beggars.png" alt="p-Queen-of-Beggars" border="0"&gt;&lt;/a&gt;&lt;span class="big name"&gt;Queen of Beggars&lt;/span&gt;&lt;/li&gt;</v>
      </c>
    </row>
    <row r="36" spans="1:9">
      <c r="A36">
        <v>35</v>
      </c>
      <c r="B36" t="s">
        <v>240</v>
      </c>
      <c r="C36" t="s">
        <v>40</v>
      </c>
      <c r="D36" t="str">
        <f>MID(C36,SEARCH("alt=",C36)+7,(SEARCH("border=",C36)-SEARCH("alt",C36)-9))</f>
        <v>Serious-Faceless</v>
      </c>
      <c r="E36" t="str">
        <f t="shared" si="7"/>
        <v>Serious Faceless</v>
      </c>
      <c r="F36" t="str">
        <f t="shared" si="6"/>
        <v>SeriousFaceless</v>
      </c>
      <c r="G36">
        <f t="shared" si="3"/>
        <v>16</v>
      </c>
      <c r="H36" t="str">
        <f t="shared" si="8"/>
        <v>src="https://i.ibb.co/N7KXmHg/p-Serious-Faceless.png" alt="p-Serious-Faceless" border="0"&gt;</v>
      </c>
      <c r="I36" t="str">
        <f t="shared" si="4"/>
        <v>&lt;li&gt;&lt;a class="fancybox fancybox.ajax bioPages" rel="bios" href="php/Serious-Faceless.php"&gt;&lt;img width="210" height="210" src="https://i.ibb.co/N7KXmHg/p-Serious-Faceless.png" alt="p-Serious-Faceless" border="0"&gt;&lt;/a&gt;&lt;span class="big name"&gt;Serious Faceless&lt;/span&gt;&lt;/li&gt;</v>
      </c>
    </row>
    <row r="37" spans="1:9">
      <c r="A37">
        <v>36</v>
      </c>
      <c r="B37" t="s">
        <v>240</v>
      </c>
      <c r="C37" t="s">
        <v>38</v>
      </c>
      <c r="D37" t="str">
        <f>MID(C37,SEARCH("alt=",C37)+7,(SEARCH("border=",C37)-SEARCH("alt",C37)-9))</f>
        <v>Smiley-Faceless</v>
      </c>
      <c r="E37" t="str">
        <f t="shared" si="7"/>
        <v>Smiley Faceless</v>
      </c>
      <c r="F37" t="str">
        <f t="shared" si="6"/>
        <v>SmileyFaceless</v>
      </c>
      <c r="G37">
        <f t="shared" si="3"/>
        <v>15</v>
      </c>
      <c r="H37" t="str">
        <f t="shared" si="8"/>
        <v>src="https://i.ibb.co/9TgCqsb/p-Smiley-Faceless.png" alt="p-Smiley-Faceless" border="0"&gt;</v>
      </c>
      <c r="I37" t="str">
        <f t="shared" si="4"/>
        <v>&lt;li&gt;&lt;a class="fancybox fancybox.ajax bioPages" rel="bios" href="php/Smiley-Faceless.php"&gt;&lt;img width="210" height="210" src="https://i.ibb.co/9TgCqsb/p-Smiley-Faceless.png" alt="p-Smiley-Faceless" border="0"&gt;&lt;/a&gt;&lt;span class="big name"&gt;Smiley Faceless&lt;/span&gt;&lt;/li&gt;</v>
      </c>
    </row>
    <row r="38" spans="1:9">
      <c r="A38">
        <v>37</v>
      </c>
      <c r="B38" t="s">
        <v>240</v>
      </c>
      <c r="C38" t="s">
        <v>37</v>
      </c>
      <c r="D38" t="str">
        <f>MID(C38,SEARCH("alt=",C38)+6,(SEARCH("border=",C38)-SEARCH("alt",C38)-8))</f>
        <v>Sonja</v>
      </c>
      <c r="E38" t="str">
        <f t="shared" si="7"/>
        <v>Sonja</v>
      </c>
      <c r="F38" t="str">
        <f t="shared" si="6"/>
        <v>Sonja</v>
      </c>
      <c r="G38">
        <f t="shared" si="3"/>
        <v>5</v>
      </c>
      <c r="H38" t="str">
        <f t="shared" si="8"/>
        <v>src="https://i.ibb.co/LNDwQJ8/pSonja.png" alt="pSonja" border="0"&gt;</v>
      </c>
      <c r="I38" t="str">
        <f t="shared" si="4"/>
        <v>&lt;li&gt;&lt;a class="fancybox fancybox.ajax bioPages" rel="bios" href="php/Sonja.php"&gt;&lt;img width="210" height="210" src="https://i.ibb.co/LNDwQJ8/pSonja.png" alt="pSonja" border="0"&gt;&lt;/a&gt;&lt;span class="name"&gt;Sonja&lt;/span&gt;&lt;/li&gt;</v>
      </c>
    </row>
    <row r="39" spans="1:9">
      <c r="A39">
        <v>38</v>
      </c>
      <c r="B39" t="s">
        <v>240</v>
      </c>
      <c r="C39" t="s">
        <v>35</v>
      </c>
      <c r="D39" t="str">
        <f>MID(C39,SEARCH("alt=",C39)+6,(SEARCH("border=",C39)-SEARCH("alt",C39)-8))</f>
        <v>Sting</v>
      </c>
      <c r="E39" t="str">
        <f t="shared" si="7"/>
        <v>Sting</v>
      </c>
      <c r="F39" t="str">
        <f t="shared" si="6"/>
        <v>Sting</v>
      </c>
      <c r="G39">
        <f t="shared" si="3"/>
        <v>5</v>
      </c>
      <c r="H39" t="str">
        <f t="shared" si="8"/>
        <v>src="https://i.ibb.co/HppthZW/pSting.png" alt="pSting" border="0"&gt;</v>
      </c>
      <c r="I39" t="str">
        <f t="shared" si="4"/>
        <v>&lt;li&gt;&lt;a class="fancybox fancybox.ajax bioPages" rel="bios" href="php/Sting.php"&gt;&lt;img width="210" height="210" src="https://i.ibb.co/HppthZW/pSting.png" alt="pSting" border="0"&gt;&lt;/a&gt;&lt;span class="name"&gt;Sting&lt;/span&gt;&lt;/li&gt;</v>
      </c>
    </row>
    <row r="40" spans="1:9">
      <c r="A40">
        <v>39</v>
      </c>
      <c r="B40" t="s">
        <v>240</v>
      </c>
      <c r="C40" t="s">
        <v>34</v>
      </c>
      <c r="D40" t="str">
        <f>MID(C40,SEARCH("alt=",C40)+7,(SEARCH("border=",C40)-SEARCH("alt",C40)-9))</f>
        <v>Surprised-Faceless</v>
      </c>
      <c r="E40" t="str">
        <f t="shared" si="7"/>
        <v>Surprised Faceless</v>
      </c>
      <c r="F40" t="str">
        <f t="shared" si="6"/>
        <v>SurprisedFaceless</v>
      </c>
      <c r="G40">
        <f t="shared" si="3"/>
        <v>18</v>
      </c>
      <c r="H40" t="str">
        <f t="shared" si="8"/>
        <v>src="https://i.ibb.co/z7gfdfM/p-Surprised-Faceless.png" alt="p-Surprised-Faceless" border="0"&gt;</v>
      </c>
      <c r="I40" t="str">
        <f t="shared" si="4"/>
        <v>&lt;li&gt;&lt;a class="fancybox fancybox.ajax bioPages" rel="bios" href="php/Surprised-Faceless.php"&gt;&lt;img width="210" height="210" src="https://i.ibb.co/z7gfdfM/p-Surprised-Faceless.png" alt="p-Surprised-Faceless" border="0"&gt;&lt;/a&gt;&lt;span class="big name"&gt;Surprised Faceless&lt;/span&gt;&lt;/li&gt;</v>
      </c>
    </row>
    <row r="41" spans="1:9">
      <c r="A41">
        <v>40</v>
      </c>
      <c r="B41" t="s">
        <v>240</v>
      </c>
      <c r="C41" t="s">
        <v>250</v>
      </c>
      <c r="D41" t="str">
        <f>MID(C41,SEARCH("alt=",C41)+7,(SEARCH("border=",C41)-SEARCH("alt",C41)-9))</f>
        <v>The-Heartless</v>
      </c>
      <c r="E41" t="str">
        <f t="shared" si="7"/>
        <v>The Heartless</v>
      </c>
      <c r="F41" t="str">
        <f t="shared" si="6"/>
        <v>TheHeartless</v>
      </c>
      <c r="G41">
        <f t="shared" si="3"/>
        <v>13</v>
      </c>
      <c r="H41" t="str">
        <f t="shared" si="8"/>
        <v>src="https://i.ibb.co/HdTCVNT/p-The-Heartless.png" alt="p-The-Heartless" border="0"&gt;</v>
      </c>
      <c r="I41" t="str">
        <f t="shared" si="4"/>
        <v>&lt;li&gt;&lt;a class="fancybox fancybox.ajax bioPages" rel="bios" href="php/The-Heartless.php"&gt;&lt;img width="210" height="210" src="https://i.ibb.co/HdTCVNT/p-The-Heartless.png" alt="p-The-Heartless" border="0"&gt;&lt;/a&gt;&lt;span class="big name"&gt;The Heartless&lt;/span&gt;&lt;/li&gt;</v>
      </c>
    </row>
    <row r="42" spans="1:9">
      <c r="A42">
        <v>41</v>
      </c>
      <c r="B42" t="s">
        <v>240</v>
      </c>
      <c r="C42" t="s">
        <v>249</v>
      </c>
      <c r="D42" t="str">
        <f>MID(C42,SEARCH("alt=",C42)+7,(SEARCH("border=",C42)-SEARCH("alt",C42)-9))</f>
        <v>The-Nameless</v>
      </c>
      <c r="E42" t="str">
        <f t="shared" si="7"/>
        <v>The Nameless</v>
      </c>
      <c r="F42" t="str">
        <f t="shared" si="6"/>
        <v>TheNameless</v>
      </c>
      <c r="G42">
        <f t="shared" si="3"/>
        <v>12</v>
      </c>
      <c r="H42" t="str">
        <f t="shared" si="8"/>
        <v>src="https://i.ibb.co/V2LS7ZY/p-The-Nameless.png" alt="p-The-Nameless" border="0"&gt;</v>
      </c>
      <c r="I42" t="str">
        <f t="shared" si="4"/>
        <v>&lt;li&gt;&lt;a class="fancybox fancybox.ajax bioPages" rel="bios" href="php/The-Nameless.php"&gt;&lt;img width="210" height="210" src="https://i.ibb.co/V2LS7ZY/p-The-Nameless.png" alt="p-The-Nameless" border="0"&gt;&lt;/a&gt;&lt;span class="name"&gt;The Nameless&lt;/span&gt;&lt;/li&gt;</v>
      </c>
    </row>
    <row r="43" spans="1:9">
      <c r="A43">
        <v>42</v>
      </c>
      <c r="B43" t="s">
        <v>240</v>
      </c>
      <c r="C43" t="s">
        <v>33</v>
      </c>
      <c r="D43" t="str">
        <f>MID(C43,SEARCH("alt=",C43)+6,(SEARCH("border=",C43)-SEARCH("alt",C43)-8))</f>
        <v>Tomrick</v>
      </c>
      <c r="E43" t="str">
        <f t="shared" si="7"/>
        <v>Tomrick</v>
      </c>
      <c r="F43" t="str">
        <f t="shared" si="6"/>
        <v>Tomrick</v>
      </c>
      <c r="G43">
        <f t="shared" si="3"/>
        <v>7</v>
      </c>
      <c r="H43" t="str">
        <f t="shared" si="8"/>
        <v>src="https://i.ibb.co/rGB2g95/pTomrick.png" alt="pTomrick" border="0"&gt;</v>
      </c>
      <c r="I43" t="str">
        <f t="shared" si="4"/>
        <v>&lt;li&gt;&lt;a class="fancybox fancybox.ajax bioPages" rel="bios" href="php/Tomrick.php"&gt;&lt;img width="210" height="210" src="https://i.ibb.co/rGB2g95/pTomrick.png" alt="pTomrick" border="0"&gt;&lt;/a&gt;&lt;span class="name"&gt;Tomrick&lt;/span&gt;&lt;/li&gt;</v>
      </c>
    </row>
    <row r="44" spans="1:9">
      <c r="A44">
        <v>43</v>
      </c>
      <c r="B44" t="s">
        <v>240</v>
      </c>
      <c r="C44" t="s">
        <v>32</v>
      </c>
      <c r="D44" t="str">
        <f>MID(C44,SEARCH("alt=",C44)+6,(SEARCH("border=",C44)-SEARCH("alt",C44)-8))</f>
        <v>Viktor</v>
      </c>
      <c r="E44" t="str">
        <f t="shared" si="7"/>
        <v>Viktor</v>
      </c>
      <c r="F44" t="str">
        <f t="shared" si="6"/>
        <v>Viktor</v>
      </c>
      <c r="G44">
        <f t="shared" si="3"/>
        <v>6</v>
      </c>
      <c r="H44" t="str">
        <f t="shared" si="8"/>
        <v>src="https://i.ibb.co/W6rMY3J/pViktor.png" alt="pViktor" border="0"&gt;</v>
      </c>
      <c r="I44" t="str">
        <f t="shared" si="4"/>
        <v>&lt;li&gt;&lt;a class="fancybox fancybox.ajax bioPages" rel="bios" href="php/Viktor.php"&gt;&lt;img width="210" height="210" src="https://i.ibb.co/W6rMY3J/pViktor.png" alt="pViktor" border="0"&gt;&lt;/a&gt;&lt;span class="name"&gt;Viktor&lt;/span&gt;&lt;/li&gt;</v>
      </c>
    </row>
    <row r="45" spans="1:9">
      <c r="A45">
        <v>44</v>
      </c>
      <c r="B45" t="s">
        <v>246</v>
      </c>
      <c r="C45" t="s">
        <v>901</v>
      </c>
      <c r="D45" t="str">
        <f>MID(C45,SEARCH("alt=",C45)+6,(SEARCH("border=",C45)-SEARCH("alt",C45)-8))</f>
        <v>Aeric</v>
      </c>
      <c r="E45" t="str">
        <f t="shared" si="7"/>
        <v>Aeric</v>
      </c>
      <c r="F45" t="str">
        <f t="shared" si="6"/>
        <v>Aeric</v>
      </c>
      <c r="G45">
        <f t="shared" si="3"/>
        <v>5</v>
      </c>
      <c r="H45" t="str">
        <f t="shared" si="8"/>
        <v>src="https://i.ibb.co/ys66JTr/pAeric.png" alt="pAeric" border="0"&gt;</v>
      </c>
      <c r="I45" t="str">
        <f t="shared" si="4"/>
        <v>&lt;li&gt;&lt;a class="fancybox fancybox.ajax bioPages" rel="bios" href="php/Aeric.php"&gt;&lt;img width="210" height="210" src="https://i.ibb.co/ys66JTr/pAeric.png" alt="pAeric" border="0"&gt;&lt;/a&gt;&lt;span class="name"&gt;Aeric&lt;/span&gt;&lt;/li&gt;</v>
      </c>
    </row>
    <row r="46" spans="1:9">
      <c r="A46">
        <v>45</v>
      </c>
      <c r="B46" t="s">
        <v>246</v>
      </c>
      <c r="C46" t="s">
        <v>902</v>
      </c>
      <c r="D46" t="str">
        <f>MID(C46,SEARCH("alt=",C46)+6,(SEARCH("border=",C46)-SEARCH("alt",C46)-8))</f>
        <v>Brenna</v>
      </c>
      <c r="E46" t="str">
        <f t="shared" si="7"/>
        <v>Brenna</v>
      </c>
      <c r="F46" t="str">
        <f t="shared" si="6"/>
        <v>Brenna</v>
      </c>
      <c r="G46">
        <f t="shared" si="3"/>
        <v>6</v>
      </c>
      <c r="H46" t="str">
        <f t="shared" si="8"/>
        <v>src="https://i.ibb.co/HYRnLQP/pBrenna.png" alt="pBrenna" border="0"&gt;</v>
      </c>
      <c r="I46" t="str">
        <f t="shared" si="4"/>
        <v>&lt;li&gt;&lt;a class="fancybox fancybox.ajax bioPages" rel="bios" href="php/Brenna.php"&gt;&lt;img width="210" height="210" src="https://i.ibb.co/HYRnLQP/pBrenna.png" alt="pBrenna" border="0"&gt;&lt;/a&gt;&lt;span class="name"&gt;Brenna&lt;/span&gt;&lt;/li&gt;</v>
      </c>
    </row>
    <row r="47" spans="1:9">
      <c r="A47">
        <v>46</v>
      </c>
      <c r="B47" t="s">
        <v>246</v>
      </c>
      <c r="C47" t="s">
        <v>903</v>
      </c>
      <c r="D47" t="str">
        <f>MID(C47,SEARCH("alt=",C47)+7,(SEARCH("border=",C47)-SEARCH("alt",C47)-9))</f>
        <v>Farfalla</v>
      </c>
      <c r="E47" t="str">
        <f t="shared" si="7"/>
        <v>Farfalla</v>
      </c>
      <c r="F47" t="str">
        <f t="shared" si="6"/>
        <v>Farfalla</v>
      </c>
      <c r="G47">
        <f t="shared" si="3"/>
        <v>8</v>
      </c>
      <c r="H47" t="str">
        <f t="shared" si="8"/>
        <v>src="https://i.ibb.co/3WsFRj5/p-Farfalla.png" alt="p-Farfalla" border="0"&gt;</v>
      </c>
      <c r="I47" t="str">
        <f t="shared" si="4"/>
        <v>&lt;li&gt;&lt;a class="fancybox fancybox.ajax bioPages" rel="bios" href="php/Farfalla.php"&gt;&lt;img width="210" height="210" src="https://i.ibb.co/3WsFRj5/p-Farfalla.png" alt="p-Farfalla" border="0"&gt;&lt;/a&gt;&lt;span class="name"&gt;Farfalla&lt;/span&gt;&lt;/li&gt;</v>
      </c>
    </row>
    <row r="48" spans="1:9">
      <c r="A48">
        <v>47</v>
      </c>
      <c r="B48" t="s">
        <v>246</v>
      </c>
      <c r="C48" t="s">
        <v>900</v>
      </c>
      <c r="D48" t="str">
        <f>MID(C48,SEARCH("alt=",C48)+6,(SEARCH("border=",C48)-SEARCH("alt",C48)-8))</f>
        <v>Haldor</v>
      </c>
      <c r="E48" t="str">
        <f t="shared" si="7"/>
        <v>Haldor</v>
      </c>
      <c r="F48" t="str">
        <f t="shared" si="6"/>
        <v>Haldor</v>
      </c>
      <c r="G48">
        <f t="shared" si="3"/>
        <v>6</v>
      </c>
      <c r="H48" t="str">
        <f t="shared" si="8"/>
        <v>src="https://i.ibb.co/XxCFBNK/pHaldor.png" alt="pHaldor" border="0"&gt;</v>
      </c>
      <c r="I48" t="str">
        <f t="shared" si="4"/>
        <v>&lt;li&gt;&lt;a class="fancybox fancybox.ajax bioPages" rel="bios" href="php/Haldor.php"&gt;&lt;img width="210" height="210" src="https://i.ibb.co/XxCFBNK/pHaldor.png" alt="pHaldor" border="0"&gt;&lt;/a&gt;&lt;span class="name"&gt;Haldor&lt;/span&gt;&lt;/li&gt;</v>
      </c>
    </row>
    <row r="49" spans="1:9">
      <c r="A49">
        <v>48</v>
      </c>
      <c r="B49" t="s">
        <v>246</v>
      </c>
      <c r="C49" t="s">
        <v>61</v>
      </c>
      <c r="D49" t="str">
        <f>MID(C49,SEARCH("alt=",C49)+6,(SEARCH("border=",C49)-SEARCH("alt",C49)-8))</f>
        <v>Hassan</v>
      </c>
      <c r="E49" t="str">
        <f t="shared" si="7"/>
        <v>Hassan</v>
      </c>
      <c r="F49" t="str">
        <f t="shared" si="6"/>
        <v>Hassan</v>
      </c>
      <c r="G49">
        <f t="shared" si="3"/>
        <v>6</v>
      </c>
      <c r="H49" t="str">
        <f t="shared" si="8"/>
        <v>src="https://i.ibb.co/M6mykfr/pHassan.png" alt="pHassan" border="0"&gt;</v>
      </c>
      <c r="I49" t="str">
        <f t="shared" si="4"/>
        <v>&lt;li&gt;&lt;a class="fancybox fancybox.ajax bioPages" rel="bios" href="php/Hassan.php"&gt;&lt;img width="210" height="210" src="https://i.ibb.co/M6mykfr/pHassan.png" alt="pHassan" border="0"&gt;&lt;/a&gt;&lt;span class="name"&gt;Hassan&lt;/span&gt;&lt;/li&gt;</v>
      </c>
    </row>
    <row r="50" spans="1:9">
      <c r="A50">
        <v>49</v>
      </c>
      <c r="B50" t="s">
        <v>246</v>
      </c>
      <c r="C50" t="s">
        <v>54</v>
      </c>
      <c r="D50" t="str">
        <f>MID(C50,SEARCH("alt=",C50)+6,(SEARCH("border=",C50)-SEARCH("alt",C50)-8))</f>
        <v>Leeroy</v>
      </c>
      <c r="E50" t="str">
        <f t="shared" si="7"/>
        <v>Leeroy</v>
      </c>
      <c r="F50" t="str">
        <f t="shared" si="6"/>
        <v>Leeroy</v>
      </c>
      <c r="G50">
        <f t="shared" si="3"/>
        <v>6</v>
      </c>
      <c r="H50" t="str">
        <f t="shared" si="8"/>
        <v>src="https://i.ibb.co/qdLpxSg/pLeeroy.png" alt="pLeeroy" border="0"&gt;</v>
      </c>
      <c r="I50" t="str">
        <f t="shared" si="4"/>
        <v>&lt;li&gt;&lt;a class="fancybox fancybox.ajax bioPages" rel="bios" href="php/Leeroy.php"&gt;&lt;img width="210" height="210" src="https://i.ibb.co/qdLpxSg/pLeeroy.png" alt="pLeeroy" border="0"&gt;&lt;/a&gt;&lt;span class="name"&gt;Leeroy&lt;/span&gt;&lt;/li&gt;</v>
      </c>
    </row>
    <row r="51" spans="1:9">
      <c r="A51">
        <v>50</v>
      </c>
      <c r="B51" t="s">
        <v>246</v>
      </c>
      <c r="C51" t="s">
        <v>254</v>
      </c>
      <c r="D51" t="str">
        <f>MID(C51,SEARCH("alt=",C51)+7,(SEARCH("border=",C51)-SEARCH("alt",C51)-9))</f>
        <v>Mc-Hammer</v>
      </c>
      <c r="E51" t="str">
        <f t="shared" si="7"/>
        <v>Mc Hammer</v>
      </c>
      <c r="F51" t="str">
        <f t="shared" si="6"/>
        <v>McHammer</v>
      </c>
      <c r="G51">
        <f t="shared" si="3"/>
        <v>9</v>
      </c>
      <c r="H51" t="str">
        <f t="shared" si="8"/>
        <v>src="https://i.ibb.co/vsSKyDv/p-Mc-Hammer.png" alt="p-Mc-Hammer" border="0"&gt;</v>
      </c>
      <c r="I51" t="str">
        <f t="shared" si="4"/>
        <v>&lt;li&gt;&lt;a class="fancybox fancybox.ajax bioPages" rel="bios" href="php/Mc-Hammer.php"&gt;&lt;img width="210" height="210" src="https://i.ibb.co/vsSKyDv/p-Mc-Hammer.png" alt="p-Mc-Hammer" border="0"&gt;&lt;/a&gt;&lt;span class="name"&gt;Mc Hammer&lt;/span&gt;&lt;/li&gt;</v>
      </c>
    </row>
    <row r="52" spans="1:9">
      <c r="A52">
        <v>51</v>
      </c>
      <c r="B52" t="s">
        <v>246</v>
      </c>
      <c r="C52" t="s">
        <v>905</v>
      </c>
      <c r="D52" t="str">
        <f>MID(C52,SEARCH("alt=",C52)+6,(SEARCH("border=",C52)-SEARCH("alt",C52)-8))</f>
        <v>Mittens</v>
      </c>
      <c r="E52" t="str">
        <f t="shared" si="7"/>
        <v>Mittens</v>
      </c>
      <c r="F52" t="str">
        <f t="shared" si="6"/>
        <v>Mittens</v>
      </c>
      <c r="G52">
        <f t="shared" si="3"/>
        <v>7</v>
      </c>
      <c r="H52" t="str">
        <f t="shared" si="8"/>
        <v>src="https://i.ibb.co/K9YVq65/pMittens.png" alt="pMittens" border="0"&gt;</v>
      </c>
      <c r="I52" t="str">
        <f t="shared" si="4"/>
        <v>&lt;li&gt;&lt;a class="fancybox fancybox.ajax bioPages" rel="bios" href="php/Mittens.php"&gt;&lt;img width="210" height="210" src="https://i.ibb.co/K9YVq65/pMittens.png" alt="pMittens" border="0"&gt;&lt;/a&gt;&lt;span class="name"&gt;Mittens&lt;/span&gt;&lt;/li&gt;</v>
      </c>
    </row>
    <row r="53" spans="1:9">
      <c r="A53">
        <v>52</v>
      </c>
      <c r="B53" t="s">
        <v>246</v>
      </c>
      <c r="C53" t="s">
        <v>46</v>
      </c>
      <c r="D53" t="str">
        <f>MID(C53,SEARCH("alt=",C53)+6,(SEARCH("border=",C53)-SEARCH("alt",C53)-8))</f>
        <v>Nibbles</v>
      </c>
      <c r="E53" t="str">
        <f t="shared" si="7"/>
        <v>Nibbles</v>
      </c>
      <c r="F53" t="str">
        <f t="shared" si="6"/>
        <v>Nibbles</v>
      </c>
      <c r="G53">
        <f t="shared" si="3"/>
        <v>7</v>
      </c>
      <c r="H53" t="str">
        <f t="shared" si="8"/>
        <v>src="https://i.ibb.co/mhC5rpZ/pNibbles.png" alt="pNibbles" border="0"&gt;</v>
      </c>
      <c r="I53" t="str">
        <f t="shared" si="4"/>
        <v>&lt;li&gt;&lt;a class="fancybox fancybox.ajax bioPages" rel="bios" href="php/Nibbles.php"&gt;&lt;img width="210" height="210" src="https://i.ibb.co/mhC5rpZ/pNibbles.png" alt="pNibbles" border="0"&gt;&lt;/a&gt;&lt;span class="name"&gt;Nibbles&lt;/span&gt;&lt;/li&gt;</v>
      </c>
    </row>
    <row r="54" spans="1:9">
      <c r="A54">
        <v>53</v>
      </c>
      <c r="B54" t="s">
        <v>246</v>
      </c>
      <c r="C54" t="s">
        <v>904</v>
      </c>
      <c r="D54" t="str">
        <f>MID(C54,SEARCH("alt=",C54)+6,(SEARCH("border=",C54)-SEARCH("alt",C54)-8))</f>
        <v>Tiaret</v>
      </c>
      <c r="E54" t="str">
        <f t="shared" si="7"/>
        <v>Tiaret</v>
      </c>
      <c r="F54" t="str">
        <f t="shared" si="6"/>
        <v>Tiaret</v>
      </c>
      <c r="G54">
        <f t="shared" si="3"/>
        <v>6</v>
      </c>
      <c r="H54" t="str">
        <f t="shared" si="8"/>
        <v>src="https://i.ibb.co/6wQRjZ5/pTiaret.png" alt="pTiaret" border="0"&gt;</v>
      </c>
      <c r="I54" t="str">
        <f t="shared" si="4"/>
        <v>&lt;li&gt;&lt;a class="fancybox fancybox.ajax bioPages" rel="bios" href="php/Tiaret.php"&gt;&lt;img width="210" height="210" src="https://i.ibb.co/6wQRjZ5/pTiaret.png" alt="pTiaret" border="0"&gt;&lt;/a&gt;&lt;span class="name"&gt;Tiaret&lt;/span&gt;&lt;/li&gt;</v>
      </c>
    </row>
    <row r="55" spans="1:9">
      <c r="A55">
        <v>54</v>
      </c>
      <c r="B55" t="s">
        <v>246</v>
      </c>
      <c r="C55" t="s">
        <v>30</v>
      </c>
      <c r="D55" t="str">
        <f>MID(C55,SEARCH("alt=",C55)+6,(SEARCH("border=",C55)-SEARCH("alt",C55)-8))</f>
        <v>Yun</v>
      </c>
      <c r="E55" t="str">
        <f t="shared" si="7"/>
        <v>Yun</v>
      </c>
      <c r="F55" t="str">
        <f t="shared" si="6"/>
        <v>Yun</v>
      </c>
      <c r="G55">
        <f t="shared" si="3"/>
        <v>3</v>
      </c>
      <c r="H55" t="str">
        <f t="shared" si="8"/>
        <v>src="https://i.ibb.co/2KRVD4w/pYun.png" alt="pYun" border="0"&gt;</v>
      </c>
      <c r="I55" t="str">
        <f t="shared" si="4"/>
        <v>&lt;li&gt;&lt;a class="fancybox fancybox.ajax bioPages" rel="bios" href="php/Yun.php"&gt;&lt;img width="210" height="210" src="https://i.ibb.co/2KRVD4w/pYun.png" alt="pYun" border="0"&gt;&lt;/a&gt;&lt;span class="name"&gt;Yun&lt;/span&gt;&lt;/li&gt;</v>
      </c>
    </row>
    <row r="56" spans="1:9">
      <c r="A56">
        <v>55</v>
      </c>
      <c r="B56" t="s">
        <v>246</v>
      </c>
      <c r="C56" t="s">
        <v>137</v>
      </c>
      <c r="D56" t="str">
        <f>MID(C56,SEARCH("alt=",C56)+6,(SEARCH("border=",C56)-SEARCH("alt",C56)-8))</f>
        <v>Zahra</v>
      </c>
      <c r="E56" t="str">
        <f t="shared" si="7"/>
        <v>Zahra</v>
      </c>
      <c r="F56" t="str">
        <f t="shared" si="6"/>
        <v>Zahra</v>
      </c>
      <c r="G56">
        <f t="shared" si="3"/>
        <v>5</v>
      </c>
      <c r="H56" t="str">
        <f t="shared" si="8"/>
        <v>src="https://i.ibb.co/dD9tm0k/pZahra.png" alt="pZahra" border="0"&gt;</v>
      </c>
      <c r="I56" t="str">
        <f t="shared" si="4"/>
        <v>&lt;li&gt;&lt;a class="fancybox fancybox.ajax bioPages" rel="bios" href="php/Zahra.php"&gt;&lt;img width="210" height="210" src="https://i.ibb.co/dD9tm0k/pZahra.png" alt="pZahra" border="0"&gt;&lt;/a&gt;&lt;span class="name"&gt;Zahra&lt;/span&gt;&lt;/li&gt;</v>
      </c>
    </row>
    <row r="57" spans="1:9">
      <c r="A57">
        <v>56</v>
      </c>
      <c r="B57" t="s">
        <v>236</v>
      </c>
      <c r="C57" t="s">
        <v>252</v>
      </c>
      <c r="D57" t="str">
        <f>MID(C57,SEARCH("alt=",C57)+7,(SEARCH("border=",C57)-SEARCH("alt",C57)-9))</f>
        <v>Bjor-of-Oros</v>
      </c>
      <c r="E57" t="str">
        <f t="shared" si="7"/>
        <v>Bjor of Oros</v>
      </c>
      <c r="F57" t="str">
        <f t="shared" si="6"/>
        <v>BjorofOros</v>
      </c>
      <c r="G57">
        <f t="shared" si="3"/>
        <v>12</v>
      </c>
      <c r="H57" t="str">
        <f t="shared" si="8"/>
        <v>src="https://i.ibb.co/YTZp28D/p-Bjor-of-Oros.png" alt="p-Bjor-of-Oros" border="0"&gt;</v>
      </c>
      <c r="I57" t="str">
        <f t="shared" si="4"/>
        <v>&lt;li&gt;&lt;a class="fancybox fancybox.ajax bioPages" rel="bios" href="php/Bjor-of-Oros.php"&gt;&lt;img width="210" height="210" src="https://i.ibb.co/YTZp28D/p-Bjor-of-Oros.png" alt="p-Bjor-of-Oros" border="0"&gt;&lt;/a&gt;&lt;span class="name"&gt;Bjor of Oros&lt;/span&gt;&lt;/li&gt;</v>
      </c>
    </row>
    <row r="58" spans="1:9">
      <c r="A58">
        <v>57</v>
      </c>
      <c r="B58" t="s">
        <v>236</v>
      </c>
      <c r="C58" t="s">
        <v>141</v>
      </c>
      <c r="D58" t="str">
        <f>MID(C58,SEARCH("alt=",C58)+6,(SEARCH("border=",C58)-SEARCH("alt",C58)-8))</f>
        <v>Cassius</v>
      </c>
      <c r="E58" t="str">
        <f t="shared" si="7"/>
        <v>Cassius</v>
      </c>
      <c r="F58" t="str">
        <f t="shared" si="6"/>
        <v>Cassius</v>
      </c>
      <c r="G58">
        <f t="shared" si="3"/>
        <v>7</v>
      </c>
      <c r="H58" t="str">
        <f t="shared" si="8"/>
        <v>src="https://i.ibb.co/wzCBCMp/pCassius.png" alt="pCassius" border="0"&gt;</v>
      </c>
      <c r="I58" t="str">
        <f t="shared" si="4"/>
        <v>&lt;li&gt;&lt;a class="fancybox fancybox.ajax bioPages" rel="bios" href="php/Cassius.php"&gt;&lt;img width="210" height="210" src="https://i.ibb.co/wzCBCMp/pCassius.png" alt="pCassius" border="0"&gt;&lt;/a&gt;&lt;span class="name"&gt;Cassius&lt;/span&gt;&lt;/li&gt;</v>
      </c>
    </row>
    <row r="59" spans="1:9">
      <c r="A59">
        <v>58</v>
      </c>
      <c r="B59" t="s">
        <v>236</v>
      </c>
      <c r="C59" t="s">
        <v>142</v>
      </c>
      <c r="D59" t="str">
        <f>MID(C59,SEARCH("alt=",C59)+6,(SEARCH("border=",C59)-SEARCH("alt",C59)-8))</f>
        <v>Diana</v>
      </c>
      <c r="E59" t="str">
        <f t="shared" si="7"/>
        <v>Diana</v>
      </c>
      <c r="F59" t="str">
        <f t="shared" si="6"/>
        <v>Diana</v>
      </c>
      <c r="G59">
        <f t="shared" si="3"/>
        <v>5</v>
      </c>
      <c r="H59" t="str">
        <f t="shared" si="8"/>
        <v>src="https://i.ibb.co/NCZpVkr/pDiana.png" alt="pDiana" border="0"&gt;</v>
      </c>
      <c r="I59" t="str">
        <f t="shared" si="4"/>
        <v>&lt;li&gt;&lt;a class="fancybox fancybox.ajax bioPages" rel="bios" href="php/Diana.php"&gt;&lt;img width="210" height="210" src="https://i.ibb.co/NCZpVkr/pDiana.png" alt="pDiana" border="0"&gt;&lt;/a&gt;&lt;span class="name"&gt;Diana&lt;/span&gt;&lt;/li&gt;</v>
      </c>
    </row>
    <row r="60" spans="1:9">
      <c r="A60">
        <v>59</v>
      </c>
      <c r="B60" t="s">
        <v>236</v>
      </c>
      <c r="C60" t="s">
        <v>143</v>
      </c>
      <c r="D60" t="str">
        <f>MID(C60,SEARCH("alt=",C60)+6,(SEARCH("border=",C60)-SEARCH("alt",C60)-8))</f>
        <v>Izzy</v>
      </c>
      <c r="E60" t="str">
        <f t="shared" si="7"/>
        <v>Izzy</v>
      </c>
      <c r="F60" t="str">
        <f t="shared" si="6"/>
        <v>Izzy</v>
      </c>
      <c r="G60">
        <f t="shared" si="3"/>
        <v>4</v>
      </c>
      <c r="H60" t="str">
        <f t="shared" si="8"/>
        <v>src="https://i.ibb.co/tBXs6KG/pIzzy.png" alt="pIzzy" border="0"&gt;</v>
      </c>
      <c r="I60" t="str">
        <f t="shared" si="4"/>
        <v>&lt;li&gt;&lt;a class="fancybox fancybox.ajax bioPages" rel="bios" href="php/Izzy.php"&gt;&lt;img width="210" height="210" src="https://i.ibb.co/tBXs6KG/pIzzy.png" alt="pIzzy" border="0"&gt;&lt;/a&gt;&lt;span class="name"&gt;Izzy&lt;/span&gt;&lt;/li&gt;</v>
      </c>
    </row>
    <row r="61" spans="1:9">
      <c r="A61">
        <v>60</v>
      </c>
      <c r="B61" t="s">
        <v>236</v>
      </c>
      <c r="C61" t="s">
        <v>144</v>
      </c>
      <c r="D61" t="str">
        <f>MID(C61,SEARCH("alt=",C61)+7,(SEARCH("border=",C61)-SEARCH("alt",C61)-9))</f>
        <v>Jack-Jack</v>
      </c>
      <c r="E61" t="str">
        <f t="shared" si="7"/>
        <v>Jack Jack</v>
      </c>
      <c r="F61" t="str">
        <f t="shared" si="6"/>
        <v>JackJack</v>
      </c>
      <c r="G61">
        <f t="shared" si="3"/>
        <v>9</v>
      </c>
      <c r="H61" t="str">
        <f t="shared" si="8"/>
        <v>src="https://i.ibb.co/c1t5TXs/p-Jack-Jack.png" alt="p-Jack-Jack" border="0"&gt;</v>
      </c>
      <c r="I61" t="str">
        <f t="shared" si="4"/>
        <v>&lt;li&gt;&lt;a class="fancybox fancybox.ajax bioPages" rel="bios" href="php/Jack-Jack.php"&gt;&lt;img width="210" height="210" src="https://i.ibb.co/c1t5TXs/p-Jack-Jack.png" alt="p-Jack-Jack" border="0"&gt;&lt;/a&gt;&lt;span class="name"&gt;Jack Jack&lt;/span&gt;&lt;/li&gt;</v>
      </c>
    </row>
    <row r="62" spans="1:9">
      <c r="A62">
        <v>61</v>
      </c>
      <c r="B62" t="s">
        <v>236</v>
      </c>
      <c r="C62" t="s">
        <v>145</v>
      </c>
      <c r="D62" t="str">
        <f t="shared" ref="D62:D68" si="9">MID(C62,SEARCH("alt=",C62)+6,(SEARCH("border=",C62)-SEARCH("alt",C62)-8))</f>
        <v>Jaimie</v>
      </c>
      <c r="E62" t="str">
        <f t="shared" si="7"/>
        <v>Jaimie</v>
      </c>
      <c r="F62" t="str">
        <f t="shared" si="6"/>
        <v>Jaimie</v>
      </c>
      <c r="G62">
        <f t="shared" si="3"/>
        <v>6</v>
      </c>
      <c r="H62" t="str">
        <f t="shared" si="8"/>
        <v>src="https://i.ibb.co/mCgCkZ9/pJaimie.png" alt="pJaimie" border="0"&gt;</v>
      </c>
      <c r="I62" t="str">
        <f t="shared" si="4"/>
        <v>&lt;li&gt;&lt;a class="fancybox fancybox.ajax bioPages" rel="bios" href="php/Jaimie.php"&gt;&lt;img width="210" height="210" src="https://i.ibb.co/mCgCkZ9/pJaimie.png" alt="pJaimie" border="0"&gt;&lt;/a&gt;&lt;span class="name"&gt;Jaimie&lt;/span&gt;&lt;/li&gt;</v>
      </c>
    </row>
    <row r="63" spans="1:9">
      <c r="A63">
        <v>62</v>
      </c>
      <c r="B63" t="s">
        <v>236</v>
      </c>
      <c r="C63" t="s">
        <v>147</v>
      </c>
      <c r="D63" t="str">
        <f t="shared" si="9"/>
        <v>Kisha</v>
      </c>
      <c r="E63" t="str">
        <f t="shared" si="7"/>
        <v>Kisha</v>
      </c>
      <c r="F63" t="str">
        <f t="shared" si="6"/>
        <v>Kisha</v>
      </c>
      <c r="G63">
        <f t="shared" si="3"/>
        <v>5</v>
      </c>
      <c r="H63" t="str">
        <f t="shared" si="8"/>
        <v>src="https://i.ibb.co/6HzBYPB/pKisha.png" alt="pKisha" border="0"&gt;</v>
      </c>
      <c r="I63" t="str">
        <f t="shared" si="4"/>
        <v>&lt;li&gt;&lt;a class="fancybox fancybox.ajax bioPages" rel="bios" href="php/Kisha.php"&gt;&lt;img width="210" height="210" src="https://i.ibb.co/6HzBYPB/pKisha.png" alt="pKisha" border="0"&gt;&lt;/a&gt;&lt;span class="name"&gt;Kisha&lt;/span&gt;&lt;/li&gt;</v>
      </c>
    </row>
    <row r="64" spans="1:9">
      <c r="A64">
        <v>63</v>
      </c>
      <c r="B64" t="s">
        <v>236</v>
      </c>
      <c r="C64" t="s">
        <v>149</v>
      </c>
      <c r="D64" t="str">
        <f t="shared" si="9"/>
        <v>Mark</v>
      </c>
      <c r="E64" t="str">
        <f t="shared" si="7"/>
        <v>Mark</v>
      </c>
      <c r="F64" t="str">
        <f t="shared" si="6"/>
        <v>Mark</v>
      </c>
      <c r="G64">
        <f t="shared" si="3"/>
        <v>4</v>
      </c>
      <c r="H64" t="str">
        <f t="shared" si="8"/>
        <v>src="https://i.ibb.co/Kys8wnG/pMark.png" alt="pMark" border="0"&gt;</v>
      </c>
      <c r="I64" t="str">
        <f t="shared" si="4"/>
        <v>&lt;li&gt;&lt;a class="fancybox fancybox.ajax bioPages" rel="bios" href="php/Mark.php"&gt;&lt;img width="210" height="210" src="https://i.ibb.co/Kys8wnG/pMark.png" alt="pMark" border="0"&gt;&lt;/a&gt;&lt;span class="name"&gt;Mark&lt;/span&gt;&lt;/li&gt;</v>
      </c>
    </row>
    <row r="65" spans="1:9">
      <c r="A65">
        <v>64</v>
      </c>
      <c r="B65" t="s">
        <v>236</v>
      </c>
      <c r="C65" t="s">
        <v>150</v>
      </c>
      <c r="D65" t="str">
        <f t="shared" si="9"/>
        <v>Natasha</v>
      </c>
      <c r="E65" t="str">
        <f t="shared" si="7"/>
        <v>Natasha</v>
      </c>
      <c r="F65" t="str">
        <f t="shared" si="6"/>
        <v>Natasha</v>
      </c>
      <c r="G65">
        <f t="shared" si="3"/>
        <v>7</v>
      </c>
      <c r="H65" t="str">
        <f t="shared" si="8"/>
        <v>src="https://i.ibb.co/L5LSmTg/pNatasha.png" alt="pNatasha" border="0"&gt;</v>
      </c>
      <c r="I65" t="str">
        <f t="shared" si="4"/>
        <v>&lt;li&gt;&lt;a class="fancybox fancybox.ajax bioPages" rel="bios" href="php/Natasha.php"&gt;&lt;img width="210" height="210" src="https://i.ibb.co/L5LSmTg/pNatasha.png" alt="pNatasha" border="0"&gt;&lt;/a&gt;&lt;span class="name"&gt;Natasha&lt;/span&gt;&lt;/li&gt;</v>
      </c>
    </row>
    <row r="66" spans="1:9">
      <c r="A66">
        <v>65</v>
      </c>
      <c r="B66" t="s">
        <v>236</v>
      </c>
      <c r="C66" t="s">
        <v>151</v>
      </c>
      <c r="D66" t="str">
        <f t="shared" si="9"/>
        <v>Phyx</v>
      </c>
      <c r="E66" t="str">
        <f t="shared" ref="E66:E97" si="10">SUBSTITUTE(D66,"-"," ")</f>
        <v>Phyx</v>
      </c>
      <c r="F66" t="str">
        <f t="shared" si="6"/>
        <v>Phyx</v>
      </c>
      <c r="G66">
        <f t="shared" si="3"/>
        <v>4</v>
      </c>
      <c r="H66" t="str">
        <f t="shared" ref="H66:H97" si="11">RIGHT(C66,(LEN(C66)-SEARCH("img",C66)-3))</f>
        <v>src="https://i.ibb.co/qks02Zx/pPhyx.png" alt="pPhyx" border="0"&gt;</v>
      </c>
      <c r="I66" t="str">
        <f t="shared" si="4"/>
        <v>&lt;li&gt;&lt;a class="fancybox fancybox.ajax bioPages" rel="bios" href="php/Phyx.php"&gt;&lt;img width="210" height="210" src="https://i.ibb.co/qks02Zx/pPhyx.png" alt="pPhyx" border="0"&gt;&lt;/a&gt;&lt;span class="name"&gt;Phyx&lt;/span&gt;&lt;/li&gt;</v>
      </c>
    </row>
    <row r="67" spans="1:9">
      <c r="A67">
        <v>66</v>
      </c>
      <c r="B67" t="s">
        <v>236</v>
      </c>
      <c r="C67" t="s">
        <v>152</v>
      </c>
      <c r="D67" t="str">
        <f t="shared" si="9"/>
        <v>Sybbyl</v>
      </c>
      <c r="E67" t="str">
        <f t="shared" si="10"/>
        <v>Sybbyl</v>
      </c>
      <c r="F67" t="str">
        <f t="shared" si="6"/>
        <v>Sybbyl</v>
      </c>
      <c r="G67">
        <f t="shared" ref="G67:G130" si="12">LEN(E67)</f>
        <v>6</v>
      </c>
      <c r="H67" t="str">
        <f t="shared" si="11"/>
        <v>src="https://i.ibb.co/xD86g2p/pSybbyl.png" alt="pSybbyl" border="0"&gt;</v>
      </c>
      <c r="I67" t="str">
        <f t="shared" ref="I67:I130" si="13">IF(LEN(E67)&gt;12,$C$1&amp;$A$1 &amp; D67 &amp;$B$1&amp; $D$1 &amp;H67 &amp;$E$1 &amp;E67&amp;$I$1,$C$1&amp;$A$1 &amp; D67 &amp;$B$1&amp; $D$1 &amp;H67 &amp;$G$1 &amp;E67&amp;$I$1)</f>
        <v>&lt;li&gt;&lt;a class="fancybox fancybox.ajax bioPages" rel="bios" href="php/Sybbyl.php"&gt;&lt;img width="210" height="210" src="https://i.ibb.co/xD86g2p/pSybbyl.png" alt="pSybbyl" border="0"&gt;&lt;/a&gt;&lt;span class="name"&gt;Sybbyl&lt;/span&gt;&lt;/li&gt;</v>
      </c>
    </row>
    <row r="68" spans="1:9">
      <c r="A68">
        <v>67</v>
      </c>
      <c r="B68" t="s">
        <v>236</v>
      </c>
      <c r="C68" t="s">
        <v>153</v>
      </c>
      <c r="D68" t="str">
        <f t="shared" si="9"/>
        <v>Trandir</v>
      </c>
      <c r="E68" t="str">
        <f t="shared" si="10"/>
        <v>Trandir</v>
      </c>
      <c r="F68" t="str">
        <f t="shared" si="6"/>
        <v>Trandir</v>
      </c>
      <c r="G68">
        <f t="shared" si="12"/>
        <v>7</v>
      </c>
      <c r="H68" t="str">
        <f t="shared" si="11"/>
        <v>src="https://i.ibb.co/qnPdM3z/pTrandir.png" alt="pTrandir" border="0"&gt;</v>
      </c>
      <c r="I68" t="str">
        <f t="shared" si="13"/>
        <v>&lt;li&gt;&lt;a class="fancybox fancybox.ajax bioPages" rel="bios" href="php/Trandir.php"&gt;&lt;img width="210" height="210" src="https://i.ibb.co/qnPdM3z/pTrandir.png" alt="pTrandir" border="0"&gt;&lt;/a&gt;&lt;span class="name"&gt;Trandir&lt;/span&gt;&lt;/li&gt;</v>
      </c>
    </row>
    <row r="69" spans="1:9">
      <c r="A69">
        <v>68</v>
      </c>
      <c r="B69" t="s">
        <v>235</v>
      </c>
      <c r="C69" t="s">
        <v>138</v>
      </c>
      <c r="D69" t="str">
        <f>MID(C69,SEARCH("alt=",C69)+7,(SEARCH("border=",C69)-SEARCH("alt",C69)-9))</f>
        <v>Angle-eyes</v>
      </c>
      <c r="E69" t="str">
        <f t="shared" si="10"/>
        <v>Angle eyes</v>
      </c>
      <c r="F69" t="str">
        <f t="shared" si="6"/>
        <v>Angleeyes</v>
      </c>
      <c r="G69">
        <f t="shared" si="12"/>
        <v>10</v>
      </c>
      <c r="H69" t="str">
        <f t="shared" si="11"/>
        <v>src="https://i.ibb.co/6mw7552/p-Angle-eyes.png" alt="p-Angle-eyes" border="0"&gt;</v>
      </c>
      <c r="I69" t="str">
        <f t="shared" si="13"/>
        <v>&lt;li&gt;&lt;a class="fancybox fancybox.ajax bioPages" rel="bios" href="php/Angle-eyes.php"&gt;&lt;img width="210" height="210" src="https://i.ibb.co/6mw7552/p-Angle-eyes.png" alt="p-Angle-eyes" border="0"&gt;&lt;/a&gt;&lt;span class="name"&gt;Angle eyes&lt;/span&gt;&lt;/li&gt;</v>
      </c>
    </row>
    <row r="70" spans="1:9">
      <c r="A70">
        <v>69</v>
      </c>
      <c r="B70" t="s">
        <v>235</v>
      </c>
      <c r="C70" t="s">
        <v>139</v>
      </c>
      <c r="D70" t="str">
        <f>MID(C70,SEARCH("alt=",C70)+7,(SEARCH("border=",C70)-SEARCH("alt",C70)-9))</f>
        <v>Benjamin</v>
      </c>
      <c r="E70" t="str">
        <f t="shared" si="10"/>
        <v>Benjamin</v>
      </c>
      <c r="F70" t="str">
        <f t="shared" si="6"/>
        <v>Benjamin</v>
      </c>
      <c r="G70">
        <f t="shared" si="12"/>
        <v>8</v>
      </c>
      <c r="H70" t="str">
        <f t="shared" si="11"/>
        <v>src="https://i.ibb.co/dQPtjLC/p-Benjamin.png" alt="p-Benjamin" border="0"&gt;</v>
      </c>
      <c r="I70" t="str">
        <f t="shared" si="13"/>
        <v>&lt;li&gt;&lt;a class="fancybox fancybox.ajax bioPages" rel="bios" href="php/Benjamin.php"&gt;&lt;img width="210" height="210" src="https://i.ibb.co/dQPtjLC/p-Benjamin.png" alt="p-Benjamin" border="0"&gt;&lt;/a&gt;&lt;span class="name"&gt;Benjamin&lt;/span&gt;&lt;/li&gt;</v>
      </c>
    </row>
    <row r="71" spans="1:9">
      <c r="A71">
        <v>70</v>
      </c>
      <c r="B71" t="s">
        <v>235</v>
      </c>
      <c r="C71" t="s">
        <v>146</v>
      </c>
      <c r="D71" t="str">
        <f>MID(C71,SEARCH("alt=",C71)+7,(SEARCH("border=",C71)-SEARCH("alt",C71)-9))</f>
        <v>Justicar</v>
      </c>
      <c r="E71" t="str">
        <f t="shared" si="10"/>
        <v>Justicar</v>
      </c>
      <c r="F71" t="str">
        <f t="shared" si="6"/>
        <v>Justicar</v>
      </c>
      <c r="G71">
        <f t="shared" si="12"/>
        <v>8</v>
      </c>
      <c r="H71" t="str">
        <f t="shared" si="11"/>
        <v>src="https://i.ibb.co/xJrBpFc/p-Justicar.png" alt="p-Justicar" border="0"&gt;</v>
      </c>
      <c r="I71" t="str">
        <f t="shared" si="13"/>
        <v>&lt;li&gt;&lt;a class="fancybox fancybox.ajax bioPages" rel="bios" href="php/Justicar.php"&gt;&lt;img width="210" height="210" src="https://i.ibb.co/xJrBpFc/p-Justicar.png" alt="p-Justicar" border="0"&gt;&lt;/a&gt;&lt;span class="name"&gt;Justicar&lt;/span&gt;&lt;/li&gt;</v>
      </c>
    </row>
    <row r="72" spans="1:9">
      <c r="A72">
        <v>71</v>
      </c>
      <c r="B72" t="s">
        <v>235</v>
      </c>
      <c r="C72" t="s">
        <v>148</v>
      </c>
      <c r="D72" t="str">
        <f>MID(C72,SEARCH("alt=",C72)+6,(SEARCH("border=",C72)-SEARCH("alt",C72)-8))</f>
        <v>Leah</v>
      </c>
      <c r="E72" t="str">
        <f t="shared" si="10"/>
        <v>Leah</v>
      </c>
      <c r="F72" t="str">
        <f t="shared" si="6"/>
        <v>Leah</v>
      </c>
      <c r="G72">
        <f t="shared" si="12"/>
        <v>4</v>
      </c>
      <c r="H72" t="str">
        <f t="shared" si="11"/>
        <v>src="https://i.ibb.co/DCXpTpw/pLeah.png" alt="pLeah" border="0"&gt;</v>
      </c>
      <c r="I72" t="str">
        <f t="shared" si="13"/>
        <v>&lt;li&gt;&lt;a class="fancybox fancybox.ajax bioPages" rel="bios" href="php/Leah.php"&gt;&lt;img width="210" height="210" src="https://i.ibb.co/DCXpTpw/pLeah.png" alt="pLeah" border="0"&gt;&lt;/a&gt;&lt;span class="name"&gt;Leah&lt;/span&gt;&lt;/li&gt;</v>
      </c>
    </row>
    <row r="73" spans="1:9">
      <c r="A73">
        <v>72</v>
      </c>
      <c r="B73" t="s">
        <v>235</v>
      </c>
      <c r="C73" t="s">
        <v>873</v>
      </c>
      <c r="D73" t="str">
        <f>MID(C73,SEARCH("alt=",C73)+7,(SEARCH("border=",C73)-SEARCH("alt",C73)-9))</f>
        <v>The-Fallen-Angel</v>
      </c>
      <c r="E73" t="str">
        <f t="shared" si="10"/>
        <v>The Fallen Angel</v>
      </c>
      <c r="F73" t="str">
        <f t="shared" si="6"/>
        <v>TheFallenAngel</v>
      </c>
      <c r="G73">
        <f t="shared" si="12"/>
        <v>16</v>
      </c>
      <c r="H73" t="str">
        <f t="shared" si="11"/>
        <v>src="https://i.ibb.co/Kr1L8Pq/p-The-Fallen-Angel.png" alt="p-The-Fallen-Angel" border="0"&gt;</v>
      </c>
      <c r="I73" t="str">
        <f t="shared" si="13"/>
        <v>&lt;li&gt;&lt;a class="fancybox fancybox.ajax bioPages" rel="bios" href="php/The-Fallen-Angel.php"&gt;&lt;img width="210" height="210" src="https://i.ibb.co/Kr1L8Pq/p-The-Fallen-Angel.png" alt="p-The-Fallen-Angel" border="0"&gt;&lt;/a&gt;&lt;span class="big name"&gt;The Fallen Angel&lt;/span&gt;&lt;/li&gt;</v>
      </c>
    </row>
    <row r="74" spans="1:9">
      <c r="A74">
        <v>73</v>
      </c>
      <c r="B74" t="s">
        <v>235</v>
      </c>
      <c r="C74" t="s">
        <v>251</v>
      </c>
      <c r="D74" t="str">
        <f>MID(C74,SEARCH("alt=",C74)+7,(SEARCH("border=",C74)-SEARCH("alt",C74)-9))</f>
        <v>The-Wanderer</v>
      </c>
      <c r="E74" t="str">
        <f t="shared" si="10"/>
        <v>The Wanderer</v>
      </c>
      <c r="F74" t="str">
        <f t="shared" si="6"/>
        <v>TheWanderer</v>
      </c>
      <c r="G74">
        <f t="shared" si="12"/>
        <v>12</v>
      </c>
      <c r="H74" t="str">
        <f t="shared" si="11"/>
        <v>src="https://i.ibb.co/VH78H17/p-The-Wanderer.png" alt="p-The-Wanderer" border="0"&gt;</v>
      </c>
      <c r="I74" t="str">
        <f t="shared" si="13"/>
        <v>&lt;li&gt;&lt;a class="fancybox fancybox.ajax bioPages" rel="bios" href="php/The-Wanderer.php"&gt;&lt;img width="210" height="210" src="https://i.ibb.co/VH78H17/p-The-Wanderer.png" alt="p-The-Wanderer" border="0"&gt;&lt;/a&gt;&lt;span class="name"&gt;The Wanderer&lt;/span&gt;&lt;/li&gt;</v>
      </c>
    </row>
    <row r="75" spans="1:9">
      <c r="A75">
        <v>74</v>
      </c>
      <c r="B75" t="s">
        <v>244</v>
      </c>
      <c r="C75" t="s">
        <v>907</v>
      </c>
      <c r="D75" t="str">
        <f>MID(C75,SEARCH("alt=",C75)+7,(SEARCH("border=",C75)-SEARCH("alt",C75)-9))</f>
        <v>Greenhood</v>
      </c>
      <c r="E75" t="str">
        <f t="shared" si="10"/>
        <v>Greenhood</v>
      </c>
      <c r="F75" t="str">
        <f t="shared" si="6"/>
        <v>Greenhood</v>
      </c>
      <c r="G75">
        <f t="shared" si="12"/>
        <v>9</v>
      </c>
      <c r="H75" t="str">
        <f t="shared" si="11"/>
        <v>src="https://i.ibb.co/4J915Nf/p-Greenhood.png" alt="p-Greenhood" border="0"&gt;</v>
      </c>
      <c r="I75" t="str">
        <f t="shared" si="13"/>
        <v>&lt;li&gt;&lt;a class="fancybox fancybox.ajax bioPages" rel="bios" href="php/Greenhood.php"&gt;&lt;img width="210" height="210" src="https://i.ibb.co/4J915Nf/p-Greenhood.png" alt="p-Greenhood" border="0"&gt;&lt;/a&gt;&lt;span class="name"&gt;Greenhood&lt;/span&gt;&lt;/li&gt;</v>
      </c>
    </row>
    <row r="76" spans="1:9">
      <c r="A76">
        <v>75</v>
      </c>
      <c r="B76" t="s">
        <v>244</v>
      </c>
      <c r="C76" t="s">
        <v>906</v>
      </c>
      <c r="D76" t="str">
        <f>MID(C76,SEARCH("alt=",C76)+6,(SEARCH("border=",C76)-SEARCH("alt",C76)-8))</f>
        <v>Oak</v>
      </c>
      <c r="E76" t="str">
        <f t="shared" si="10"/>
        <v>Oak</v>
      </c>
      <c r="F76" t="str">
        <f t="shared" si="6"/>
        <v>Oak</v>
      </c>
      <c r="G76">
        <f t="shared" si="12"/>
        <v>3</v>
      </c>
      <c r="H76" t="str">
        <f t="shared" si="11"/>
        <v>src="https://i.ibb.co/bzxZMQJ/pOak.png" alt="pOak" border="0"&gt;</v>
      </c>
      <c r="I76" t="str">
        <f t="shared" si="13"/>
        <v>&lt;li&gt;&lt;a class="fancybox fancybox.ajax bioPages" rel="bios" href="php/Oak.php"&gt;&lt;img width="210" height="210" src="https://i.ibb.co/bzxZMQJ/pOak.png" alt="pOak" border="0"&gt;&lt;/a&gt;&lt;span class="name"&gt;Oak&lt;/span&gt;&lt;/li&gt;</v>
      </c>
    </row>
    <row r="77" spans="1:9">
      <c r="A77">
        <v>76</v>
      </c>
      <c r="B77" t="s">
        <v>562</v>
      </c>
      <c r="C77" t="s">
        <v>282</v>
      </c>
      <c r="D77" t="str">
        <f>MID(C77,SEARCH("alt=",C77)+7,(SEARCH("border=",C77)-SEARCH("alt",C77)-9))</f>
        <v>Annabelle</v>
      </c>
      <c r="E77" t="str">
        <f t="shared" si="10"/>
        <v>Annabelle</v>
      </c>
      <c r="F77" t="str">
        <f t="shared" si="6"/>
        <v>Annabelle</v>
      </c>
      <c r="G77">
        <f t="shared" si="12"/>
        <v>9</v>
      </c>
      <c r="H77" t="str">
        <f t="shared" si="11"/>
        <v>src="https://i.ibb.co/qL6xMt9/p-Annabelle.png" alt="p-Annabelle" border="0"&gt;</v>
      </c>
      <c r="I77" t="str">
        <f t="shared" si="13"/>
        <v>&lt;li&gt;&lt;a class="fancybox fancybox.ajax bioPages" rel="bios" href="php/Annabelle.php"&gt;&lt;img width="210" height="210" src="https://i.ibb.co/qL6xMt9/p-Annabelle.png" alt="p-Annabelle" border="0"&gt;&lt;/a&gt;&lt;span class="name"&gt;Annabelle&lt;/span&gt;&lt;/li&gt;</v>
      </c>
    </row>
    <row r="78" spans="1:9">
      <c r="A78">
        <v>77</v>
      </c>
      <c r="B78" t="s">
        <v>562</v>
      </c>
      <c r="C78" t="s">
        <v>281</v>
      </c>
      <c r="D78" t="str">
        <f t="shared" ref="D78:D84" si="14">MID(C78,SEARCH("alt=",C78)+6,(SEARCH("border=",C78)-SEARCH("alt",C78)-8))</f>
        <v>Annika</v>
      </c>
      <c r="E78" t="str">
        <f t="shared" si="10"/>
        <v>Annika</v>
      </c>
      <c r="F78" t="str">
        <f t="shared" si="6"/>
        <v>Annika</v>
      </c>
      <c r="G78">
        <f t="shared" si="12"/>
        <v>6</v>
      </c>
      <c r="H78" t="str">
        <f t="shared" si="11"/>
        <v>src="https://i.ibb.co/TYWJ5Jf/pAnnika.png" alt="pAnnika" border="0"&gt;</v>
      </c>
      <c r="I78" t="str">
        <f t="shared" si="13"/>
        <v>&lt;li&gt;&lt;a class="fancybox fancybox.ajax bioPages" rel="bios" href="php/Annika.php"&gt;&lt;img width="210" height="210" src="https://i.ibb.co/TYWJ5Jf/pAnnika.png" alt="pAnnika" border="0"&gt;&lt;/a&gt;&lt;span class="name"&gt;Annika&lt;/span&gt;&lt;/li&gt;</v>
      </c>
    </row>
    <row r="79" spans="1:9">
      <c r="A79">
        <v>78</v>
      </c>
      <c r="B79" t="s">
        <v>562</v>
      </c>
      <c r="C79" t="s">
        <v>280</v>
      </c>
      <c r="D79" t="str">
        <f t="shared" si="14"/>
        <v>Britney</v>
      </c>
      <c r="E79" t="str">
        <f t="shared" si="10"/>
        <v>Britney</v>
      </c>
      <c r="F79" t="str">
        <f t="shared" ref="F79:F142" si="15">SUBSTITUTE(E79," ","")</f>
        <v>Britney</v>
      </c>
      <c r="G79">
        <f t="shared" si="12"/>
        <v>7</v>
      </c>
      <c r="H79" t="str">
        <f t="shared" si="11"/>
        <v>src="https://i.ibb.co/wLw1ccj/pBritney.png" alt="pBritney" border="0"&gt;</v>
      </c>
      <c r="I79" t="str">
        <f t="shared" si="13"/>
        <v>&lt;li&gt;&lt;a class="fancybox fancybox.ajax bioPages" rel="bios" href="php/Britney.php"&gt;&lt;img width="210" height="210" src="https://i.ibb.co/wLw1ccj/pBritney.png" alt="pBritney" border="0"&gt;&lt;/a&gt;&lt;span class="name"&gt;Britney&lt;/span&gt;&lt;/li&gt;</v>
      </c>
    </row>
    <row r="80" spans="1:9">
      <c r="A80">
        <v>79</v>
      </c>
      <c r="B80" t="s">
        <v>562</v>
      </c>
      <c r="C80" t="s">
        <v>278</v>
      </c>
      <c r="D80" t="str">
        <f t="shared" si="14"/>
        <v>Dris</v>
      </c>
      <c r="E80" t="str">
        <f t="shared" si="10"/>
        <v>Dris</v>
      </c>
      <c r="F80" t="str">
        <f t="shared" si="15"/>
        <v>Dris</v>
      </c>
      <c r="G80">
        <f t="shared" si="12"/>
        <v>4</v>
      </c>
      <c r="H80" t="str">
        <f t="shared" si="11"/>
        <v>src="https://i.ibb.co/3NTmw0d/pDris.png" alt="pDris" border="0"&gt;</v>
      </c>
      <c r="I80" t="str">
        <f t="shared" si="13"/>
        <v>&lt;li&gt;&lt;a class="fancybox fancybox.ajax bioPages" rel="bios" href="php/Dris.php"&gt;&lt;img width="210" height="210" src="https://i.ibb.co/3NTmw0d/pDris.png" alt="pDris" border="0"&gt;&lt;/a&gt;&lt;span class="name"&gt;Dris&lt;/span&gt;&lt;/li&gt;</v>
      </c>
    </row>
    <row r="81" spans="1:9">
      <c r="A81">
        <v>80</v>
      </c>
      <c r="B81" t="s">
        <v>562</v>
      </c>
      <c r="C81" t="s">
        <v>279</v>
      </c>
      <c r="D81" t="str">
        <f t="shared" si="14"/>
        <v>Gabriel</v>
      </c>
      <c r="E81" t="str">
        <f t="shared" si="10"/>
        <v>Gabriel</v>
      </c>
      <c r="F81" t="str">
        <f t="shared" si="15"/>
        <v>Gabriel</v>
      </c>
      <c r="G81">
        <f t="shared" si="12"/>
        <v>7</v>
      </c>
      <c r="H81" t="str">
        <f t="shared" si="11"/>
        <v>src="https://i.ibb.co/wSmwm8w/pGabriel.png" alt="pGabriel" border="0"&gt;</v>
      </c>
      <c r="I81" t="str">
        <f t="shared" si="13"/>
        <v>&lt;li&gt;&lt;a class="fancybox fancybox.ajax bioPages" rel="bios" href="php/Gabriel.php"&gt;&lt;img width="210" height="210" src="https://i.ibb.co/wSmwm8w/pGabriel.png" alt="pGabriel" border="0"&gt;&lt;/a&gt;&lt;span class="name"&gt;Gabriel&lt;/span&gt;&lt;/li&gt;</v>
      </c>
    </row>
    <row r="82" spans="1:9">
      <c r="A82">
        <v>81</v>
      </c>
      <c r="B82" t="s">
        <v>562</v>
      </c>
      <c r="C82" t="s">
        <v>267</v>
      </c>
      <c r="D82" t="str">
        <f t="shared" si="14"/>
        <v>Hellen</v>
      </c>
      <c r="E82" t="str">
        <f t="shared" si="10"/>
        <v>Hellen</v>
      </c>
      <c r="F82" t="str">
        <f t="shared" si="15"/>
        <v>Hellen</v>
      </c>
      <c r="G82">
        <f t="shared" si="12"/>
        <v>6</v>
      </c>
      <c r="H82" t="str">
        <f t="shared" si="11"/>
        <v>src="https://i.ibb.co/cxYt8Nj/pHellen.png" alt="pHellen" border="0"&gt;</v>
      </c>
      <c r="I82" t="str">
        <f t="shared" si="13"/>
        <v>&lt;li&gt;&lt;a class="fancybox fancybox.ajax bioPages" rel="bios" href="php/Hellen.php"&gt;&lt;img width="210" height="210" src="https://i.ibb.co/cxYt8Nj/pHellen.png" alt="pHellen" border="0"&gt;&lt;/a&gt;&lt;span class="name"&gt;Hellen&lt;/span&gt;&lt;/li&gt;</v>
      </c>
    </row>
    <row r="83" spans="1:9">
      <c r="A83">
        <v>82</v>
      </c>
      <c r="B83" t="s">
        <v>562</v>
      </c>
      <c r="C83" t="s">
        <v>277</v>
      </c>
      <c r="D83" t="str">
        <f t="shared" si="14"/>
        <v>Johnny</v>
      </c>
      <c r="E83" t="str">
        <f t="shared" si="10"/>
        <v>Johnny</v>
      </c>
      <c r="F83" t="str">
        <f t="shared" si="15"/>
        <v>Johnny</v>
      </c>
      <c r="G83">
        <f t="shared" si="12"/>
        <v>6</v>
      </c>
      <c r="H83" t="str">
        <f t="shared" si="11"/>
        <v>src="https://i.ibb.co/TPd6gG2/pJohnny.png" alt="pJohnny" border="0"&gt;</v>
      </c>
      <c r="I83" t="str">
        <f t="shared" si="13"/>
        <v>&lt;li&gt;&lt;a class="fancybox fancybox.ajax bioPages" rel="bios" href="php/Johnny.php"&gt;&lt;img width="210" height="210" src="https://i.ibb.co/TPd6gG2/pJohnny.png" alt="pJohnny" border="0"&gt;&lt;/a&gt;&lt;span class="name"&gt;Johnny&lt;/span&gt;&lt;/li&gt;</v>
      </c>
    </row>
    <row r="84" spans="1:9">
      <c r="A84">
        <v>83</v>
      </c>
      <c r="B84" t="s">
        <v>562</v>
      </c>
      <c r="C84" t="s">
        <v>276</v>
      </c>
      <c r="D84" t="str">
        <f t="shared" si="14"/>
        <v>Julie</v>
      </c>
      <c r="E84" t="str">
        <f t="shared" si="10"/>
        <v>Julie</v>
      </c>
      <c r="F84" t="str">
        <f t="shared" si="15"/>
        <v>Julie</v>
      </c>
      <c r="G84">
        <f t="shared" si="12"/>
        <v>5</v>
      </c>
      <c r="H84" t="str">
        <f t="shared" si="11"/>
        <v>src="https://i.ibb.co/R05Phzy/pJulie.png" alt="pJulie" border="0"&gt;</v>
      </c>
      <c r="I84" t="str">
        <f t="shared" si="13"/>
        <v>&lt;li&gt;&lt;a class="fancybox fancybox.ajax bioPages" rel="bios" href="php/Julie.php"&gt;&lt;img width="210" height="210" src="https://i.ibb.co/R05Phzy/pJulie.png" alt="pJulie" border="0"&gt;&lt;/a&gt;&lt;span class="name"&gt;Julie&lt;/span&gt;&lt;/li&gt;</v>
      </c>
    </row>
    <row r="85" spans="1:9">
      <c r="A85">
        <v>84</v>
      </c>
      <c r="B85" t="s">
        <v>562</v>
      </c>
      <c r="C85" t="s">
        <v>275</v>
      </c>
      <c r="D85" t="str">
        <f>MID(C85,SEARCH("alt=",C85)+7,(SEARCH("border=",C85)-SEARCH("alt",C85)-9))</f>
        <v>King-David-III</v>
      </c>
      <c r="E85" t="str">
        <f t="shared" si="10"/>
        <v>King David III</v>
      </c>
      <c r="F85" t="str">
        <f t="shared" si="15"/>
        <v>KingDavidIII</v>
      </c>
      <c r="G85">
        <f t="shared" si="12"/>
        <v>14</v>
      </c>
      <c r="H85" t="str">
        <f t="shared" si="11"/>
        <v>src="https://i.ibb.co/HFcZ9Ng/p-King-David-III.png" alt="p-King-David-III" border="0"&gt;</v>
      </c>
      <c r="I85" t="str">
        <f t="shared" si="13"/>
        <v>&lt;li&gt;&lt;a class="fancybox fancybox.ajax bioPages" rel="bios" href="php/King-David-III.php"&gt;&lt;img width="210" height="210" src="https://i.ibb.co/HFcZ9Ng/p-King-David-III.png" alt="p-King-David-III" border="0"&gt;&lt;/a&gt;&lt;span class="big name"&gt;King David III&lt;/span&gt;&lt;/li&gt;</v>
      </c>
    </row>
    <row r="86" spans="1:9">
      <c r="A86">
        <v>85</v>
      </c>
      <c r="B86" t="s">
        <v>562</v>
      </c>
      <c r="C86" t="s">
        <v>268</v>
      </c>
      <c r="D86" t="str">
        <f>MID(C86,SEARCH("alt=",C86)+6,(SEARCH("border=",C86)-SEARCH("alt",C86)-8))</f>
        <v>Kragor</v>
      </c>
      <c r="E86" t="str">
        <f t="shared" si="10"/>
        <v>Kragor</v>
      </c>
      <c r="F86" t="str">
        <f t="shared" si="15"/>
        <v>Kragor</v>
      </c>
      <c r="G86">
        <f t="shared" si="12"/>
        <v>6</v>
      </c>
      <c r="H86" t="str">
        <f t="shared" si="11"/>
        <v>src="https://i.ibb.co/FXnDD1J/pKragor.png" alt="pKragor" border="0"&gt;</v>
      </c>
      <c r="I86" t="str">
        <f t="shared" si="13"/>
        <v>&lt;li&gt;&lt;a class="fancybox fancybox.ajax bioPages" rel="bios" href="php/Kragor.php"&gt;&lt;img width="210" height="210" src="https://i.ibb.co/FXnDD1J/pKragor.png" alt="pKragor" border="0"&gt;&lt;/a&gt;&lt;span class="name"&gt;Kragor&lt;/span&gt;&lt;/li&gt;</v>
      </c>
    </row>
    <row r="87" spans="1:9">
      <c r="A87">
        <v>86</v>
      </c>
      <c r="B87" t="s">
        <v>562</v>
      </c>
      <c r="C87" t="s">
        <v>274</v>
      </c>
      <c r="D87" t="str">
        <f>MID(C87,SEARCH("alt=",C87)+7,(SEARCH("border=",C87)-SEARCH("alt",C87)-9))</f>
        <v>Lord-Tyron</v>
      </c>
      <c r="E87" t="str">
        <f t="shared" si="10"/>
        <v>Lord Tyron</v>
      </c>
      <c r="F87" t="str">
        <f t="shared" si="15"/>
        <v>LordTyron</v>
      </c>
      <c r="G87">
        <f t="shared" si="12"/>
        <v>10</v>
      </c>
      <c r="H87" t="str">
        <f t="shared" si="11"/>
        <v>src="https://i.ibb.co/ynK2hWX/p-Lord-Tyron.png" alt="p-Lord-Tyron" border="0"&gt;</v>
      </c>
      <c r="I87" t="str">
        <f t="shared" si="13"/>
        <v>&lt;li&gt;&lt;a class="fancybox fancybox.ajax bioPages" rel="bios" href="php/Lord-Tyron.php"&gt;&lt;img width="210" height="210" src="https://i.ibb.co/ynK2hWX/p-Lord-Tyron.png" alt="p-Lord-Tyron" border="0"&gt;&lt;/a&gt;&lt;span class="name"&gt;Lord Tyron&lt;/span&gt;&lt;/li&gt;</v>
      </c>
    </row>
    <row r="88" spans="1:9">
      <c r="A88">
        <v>87</v>
      </c>
      <c r="B88" t="s">
        <v>562</v>
      </c>
      <c r="C88" t="s">
        <v>273</v>
      </c>
      <c r="D88" t="str">
        <f>MID(C88,SEARCH("alt=",C88)+6,(SEARCH("border=",C88)-SEARCH("alt",C88)-8))</f>
        <v>Lucas</v>
      </c>
      <c r="E88" t="str">
        <f t="shared" si="10"/>
        <v>Lucas</v>
      </c>
      <c r="F88" t="str">
        <f t="shared" si="15"/>
        <v>Lucas</v>
      </c>
      <c r="G88">
        <f t="shared" si="12"/>
        <v>5</v>
      </c>
      <c r="H88" t="str">
        <f t="shared" si="11"/>
        <v>src="https://i.ibb.co/Br7pDH3/pLucas.png" alt="pLucas" border="0"&gt;</v>
      </c>
      <c r="I88" t="str">
        <f t="shared" si="13"/>
        <v>&lt;li&gt;&lt;a class="fancybox fancybox.ajax bioPages" rel="bios" href="php/Lucas.php"&gt;&lt;img width="210" height="210" src="https://i.ibb.co/Br7pDH3/pLucas.png" alt="pLucas" border="0"&gt;&lt;/a&gt;&lt;span class="name"&gt;Lucas&lt;/span&gt;&lt;/li&gt;</v>
      </c>
    </row>
    <row r="89" spans="1:9">
      <c r="A89">
        <v>88</v>
      </c>
      <c r="B89" t="s">
        <v>562</v>
      </c>
      <c r="C89" t="s">
        <v>272</v>
      </c>
      <c r="D89" t="str">
        <f>MID(C89,SEARCH("alt=",C89)+6,(SEARCH("border=",C89)-SEARCH("alt",C89)-8))</f>
        <v>Magu</v>
      </c>
      <c r="E89" t="str">
        <f t="shared" si="10"/>
        <v>Magu</v>
      </c>
      <c r="F89" t="str">
        <f t="shared" si="15"/>
        <v>Magu</v>
      </c>
      <c r="G89">
        <f t="shared" si="12"/>
        <v>4</v>
      </c>
      <c r="H89" t="str">
        <f t="shared" si="11"/>
        <v>src="https://i.ibb.co/0nD3V2W/pMagu.png" alt="pMagu" border="0"&gt;</v>
      </c>
      <c r="I89" t="str">
        <f t="shared" si="13"/>
        <v>&lt;li&gt;&lt;a class="fancybox fancybox.ajax bioPages" rel="bios" href="php/Magu.php"&gt;&lt;img width="210" height="210" src="https://i.ibb.co/0nD3V2W/pMagu.png" alt="pMagu" border="0"&gt;&lt;/a&gt;&lt;span class="name"&gt;Magu&lt;/span&gt;&lt;/li&gt;</v>
      </c>
    </row>
    <row r="90" spans="1:9">
      <c r="A90">
        <v>89</v>
      </c>
      <c r="B90" t="s">
        <v>562</v>
      </c>
      <c r="C90" t="s">
        <v>257</v>
      </c>
      <c r="D90" t="str">
        <f>MID(C90,SEARCH("alt=",C90)+7,(SEARCH("border=",C90)-SEARCH("alt",C90)-9))</f>
        <v>Master-Pim</v>
      </c>
      <c r="E90" t="str">
        <f t="shared" si="10"/>
        <v>Master Pim</v>
      </c>
      <c r="F90" t="str">
        <f t="shared" si="15"/>
        <v>MasterPim</v>
      </c>
      <c r="G90">
        <f t="shared" si="12"/>
        <v>10</v>
      </c>
      <c r="H90" t="str">
        <f t="shared" si="11"/>
        <v>src="https://i.ibb.co/gMtXtPt/p-Master-Pim.png" alt="p-Master-Pim" border="0"&gt;</v>
      </c>
      <c r="I90" t="str">
        <f t="shared" si="13"/>
        <v>&lt;li&gt;&lt;a class="fancybox fancybox.ajax bioPages" rel="bios" href="php/Master-Pim.php"&gt;&lt;img width="210" height="210" src="https://i.ibb.co/gMtXtPt/p-Master-Pim.png" alt="p-Master-Pim" border="0"&gt;&lt;/a&gt;&lt;span class="name"&gt;Master Pim&lt;/span&gt;&lt;/li&gt;</v>
      </c>
    </row>
    <row r="91" spans="1:9">
      <c r="A91">
        <v>90</v>
      </c>
      <c r="B91" t="s">
        <v>562</v>
      </c>
      <c r="C91" t="s">
        <v>258</v>
      </c>
      <c r="D91" t="str">
        <f>MID(C91,SEARCH("alt=",C91)+6,(SEARCH("border=",C91)-SEARCH("alt",C91)-8))</f>
        <v>Mercury</v>
      </c>
      <c r="E91" t="str">
        <f t="shared" si="10"/>
        <v>Mercury</v>
      </c>
      <c r="F91" t="str">
        <f t="shared" si="15"/>
        <v>Mercury</v>
      </c>
      <c r="G91">
        <f t="shared" si="12"/>
        <v>7</v>
      </c>
      <c r="H91" t="str">
        <f t="shared" si="11"/>
        <v>src="https://i.ibb.co/vxs0rfD/pMercury.png" alt="pMercury" border="0"&gt;</v>
      </c>
      <c r="I91" t="str">
        <f t="shared" si="13"/>
        <v>&lt;li&gt;&lt;a class="fancybox fancybox.ajax bioPages" rel="bios" href="php/Mercury.php"&gt;&lt;img width="210" height="210" src="https://i.ibb.co/vxs0rfD/pMercury.png" alt="pMercury" border="0"&gt;&lt;/a&gt;&lt;span class="name"&gt;Mercury&lt;/span&gt;&lt;/li&gt;</v>
      </c>
    </row>
    <row r="92" spans="1:9">
      <c r="A92">
        <v>91</v>
      </c>
      <c r="B92" t="s">
        <v>562</v>
      </c>
      <c r="C92" t="s">
        <v>845</v>
      </c>
      <c r="D92" t="str">
        <f>MID(C92,SEARCH("alt=",C92)+7,(SEARCH("border=",C92)-SEARCH("alt",C92)-9))</f>
        <v>Papa-Ruk</v>
      </c>
      <c r="E92" t="str">
        <f t="shared" si="10"/>
        <v>Papa Ruk</v>
      </c>
      <c r="F92" t="str">
        <f t="shared" si="15"/>
        <v>PapaRuk</v>
      </c>
      <c r="G92">
        <f t="shared" si="12"/>
        <v>8</v>
      </c>
      <c r="H92" t="str">
        <f t="shared" si="11"/>
        <v>src="https://i.ibb.co/4NVfpf3/p-Papa-Ruk.png" alt="p-Papa-Ruk" border="0"&gt;</v>
      </c>
      <c r="I92" t="str">
        <f t="shared" si="13"/>
        <v>&lt;li&gt;&lt;a class="fancybox fancybox.ajax bioPages" rel="bios" href="php/Papa-Ruk.php"&gt;&lt;img width="210" height="210" src="https://i.ibb.co/4NVfpf3/p-Papa-Ruk.png" alt="p-Papa-Ruk" border="0"&gt;&lt;/a&gt;&lt;span class="name"&gt;Papa Ruk&lt;/span&gt;&lt;/li&gt;</v>
      </c>
    </row>
    <row r="93" spans="1:9">
      <c r="A93">
        <v>92</v>
      </c>
      <c r="B93" t="s">
        <v>562</v>
      </c>
      <c r="C93" t="s">
        <v>259</v>
      </c>
      <c r="D93" t="str">
        <f>MID(C93,SEARCH("alt=",C93)+6,(SEARCH("border=",C93)-SEARCH("alt",C93)-8))</f>
        <v>Raven</v>
      </c>
      <c r="E93" t="str">
        <f t="shared" si="10"/>
        <v>Raven</v>
      </c>
      <c r="F93" t="str">
        <f t="shared" si="15"/>
        <v>Raven</v>
      </c>
      <c r="G93">
        <f t="shared" si="12"/>
        <v>5</v>
      </c>
      <c r="H93" t="str">
        <f t="shared" si="11"/>
        <v>src="https://i.ibb.co/mtJrqb6/pRaven.png" alt="pRaven" border="0"&gt;</v>
      </c>
      <c r="I93" t="str">
        <f t="shared" si="13"/>
        <v>&lt;li&gt;&lt;a class="fancybox fancybox.ajax bioPages" rel="bios" href="php/Raven.php"&gt;&lt;img width="210" height="210" src="https://i.ibb.co/mtJrqb6/pRaven.png" alt="pRaven" border="0"&gt;&lt;/a&gt;&lt;span class="name"&gt;Raven&lt;/span&gt;&lt;/li&gt;</v>
      </c>
    </row>
    <row r="94" spans="1:9">
      <c r="A94">
        <v>93</v>
      </c>
      <c r="B94" t="s">
        <v>562</v>
      </c>
      <c r="C94" t="s">
        <v>260</v>
      </c>
      <c r="D94" t="str">
        <f>MID(C94,SEARCH("alt=",C94)+6,(SEARCH("border=",C94)-SEARCH("alt",C94)-8))</f>
        <v>Rivet</v>
      </c>
      <c r="E94" t="str">
        <f t="shared" si="10"/>
        <v>Rivet</v>
      </c>
      <c r="F94" t="str">
        <f t="shared" si="15"/>
        <v>Rivet</v>
      </c>
      <c r="G94">
        <f t="shared" si="12"/>
        <v>5</v>
      </c>
      <c r="H94" t="str">
        <f t="shared" si="11"/>
        <v>src="https://i.ibb.co/mSLSRYt/pRivet.png" alt="pRivet" border="0"&gt;</v>
      </c>
      <c r="I94" t="str">
        <f t="shared" si="13"/>
        <v>&lt;li&gt;&lt;a class="fancybox fancybox.ajax bioPages" rel="bios" href="php/Rivet.php"&gt;&lt;img width="210" height="210" src="https://i.ibb.co/mSLSRYt/pRivet.png" alt="pRivet" border="0"&gt;&lt;/a&gt;&lt;span class="name"&gt;Rivet&lt;/span&gt;&lt;/li&gt;</v>
      </c>
    </row>
    <row r="95" spans="1:9">
      <c r="A95">
        <v>94</v>
      </c>
      <c r="B95" t="s">
        <v>562</v>
      </c>
      <c r="C95" t="s">
        <v>261</v>
      </c>
      <c r="D95" t="str">
        <f>MID(C95,SEARCH("alt=",C95)+6,(SEARCH("border=",C95)-SEARCH("alt",C95)-8))</f>
        <v>Sarya</v>
      </c>
      <c r="E95" t="str">
        <f t="shared" si="10"/>
        <v>Sarya</v>
      </c>
      <c r="F95" t="str">
        <f t="shared" si="15"/>
        <v>Sarya</v>
      </c>
      <c r="G95">
        <f t="shared" si="12"/>
        <v>5</v>
      </c>
      <c r="H95" t="str">
        <f t="shared" si="11"/>
        <v>src="https://i.ibb.co/z7PbWC2/pSarya.png" alt="pSarya" border="0"&gt;</v>
      </c>
      <c r="I95" t="str">
        <f t="shared" si="13"/>
        <v>&lt;li&gt;&lt;a class="fancybox fancybox.ajax bioPages" rel="bios" href="php/Sarya.php"&gt;&lt;img width="210" height="210" src="https://i.ibb.co/z7PbWC2/pSarya.png" alt="pSarya" border="0"&gt;&lt;/a&gt;&lt;span class="name"&gt;Sarya&lt;/span&gt;&lt;/li&gt;</v>
      </c>
    </row>
    <row r="96" spans="1:9">
      <c r="A96">
        <v>95</v>
      </c>
      <c r="B96" t="s">
        <v>562</v>
      </c>
      <c r="C96" t="s">
        <v>262</v>
      </c>
      <c r="D96" t="str">
        <f>MID(C96,SEARCH("alt=",C96)+7,(SEARCH("border=",C96)-SEARCH("alt",C96)-9))</f>
        <v>Sir-Bryce</v>
      </c>
      <c r="E96" t="str">
        <f t="shared" si="10"/>
        <v>Sir Bryce</v>
      </c>
      <c r="F96" t="str">
        <f t="shared" si="15"/>
        <v>SirBryce</v>
      </c>
      <c r="G96">
        <f t="shared" si="12"/>
        <v>9</v>
      </c>
      <c r="H96" t="str">
        <f t="shared" si="11"/>
        <v>src="https://i.ibb.co/42b8xP1/p-Sir-Bryce.png" alt="p-Sir-Bryce" border="0"&gt;</v>
      </c>
      <c r="I96" t="str">
        <f t="shared" si="13"/>
        <v>&lt;li&gt;&lt;a class="fancybox fancybox.ajax bioPages" rel="bios" href="php/Sir-Bryce.php"&gt;&lt;img width="210" height="210" src="https://i.ibb.co/42b8xP1/p-Sir-Bryce.png" alt="p-Sir-Bryce" border="0"&gt;&lt;/a&gt;&lt;span class="name"&gt;Sir Bryce&lt;/span&gt;&lt;/li&gt;</v>
      </c>
    </row>
    <row r="97" spans="1:9">
      <c r="A97">
        <v>96</v>
      </c>
      <c r="B97" t="s">
        <v>562</v>
      </c>
      <c r="C97" t="s">
        <v>271</v>
      </c>
      <c r="D97" t="str">
        <f>MID(C97,SEARCH("alt=",C97)+6,(SEARCH("border=",C97)-SEARCH("alt",C97)-8))</f>
        <v>Tao</v>
      </c>
      <c r="E97" t="str">
        <f t="shared" si="10"/>
        <v>Tao</v>
      </c>
      <c r="F97" t="str">
        <f t="shared" si="15"/>
        <v>Tao</v>
      </c>
      <c r="G97">
        <f t="shared" si="12"/>
        <v>3</v>
      </c>
      <c r="H97" t="str">
        <f t="shared" si="11"/>
        <v>src="https://i.ibb.co/PDnCB01/pTao.png" alt="pTao" border="0"&gt;</v>
      </c>
      <c r="I97" t="str">
        <f t="shared" si="13"/>
        <v>&lt;li&gt;&lt;a class="fancybox fancybox.ajax bioPages" rel="bios" href="php/Tao.php"&gt;&lt;img width="210" height="210" src="https://i.ibb.co/PDnCB01/pTao.png" alt="pTao" border="0"&gt;&lt;/a&gt;&lt;span class="name"&gt;Tao&lt;/span&gt;&lt;/li&gt;</v>
      </c>
    </row>
    <row r="98" spans="1:9">
      <c r="A98">
        <v>97</v>
      </c>
      <c r="B98" t="s">
        <v>562</v>
      </c>
      <c r="C98" t="s">
        <v>263</v>
      </c>
      <c r="D98" t="str">
        <f>MID(C98,SEARCH("alt=",C98)+7,(SEARCH("border=",C98)-SEARCH("alt",C98)-9))</f>
        <v>Thornwood</v>
      </c>
      <c r="E98" t="str">
        <f t="shared" ref="E98:E129" si="16">SUBSTITUTE(D98,"-"," ")</f>
        <v>Thornwood</v>
      </c>
      <c r="F98" t="str">
        <f t="shared" si="15"/>
        <v>Thornwood</v>
      </c>
      <c r="G98">
        <f t="shared" si="12"/>
        <v>9</v>
      </c>
      <c r="H98" t="str">
        <f t="shared" ref="H98:H129" si="17">RIGHT(C98,(LEN(C98)-SEARCH("img",C98)-3))</f>
        <v>src="https://i.ibb.co/FmGk2bC/p-Thornwood.png" alt="p-Thornwood" border="0"&gt;</v>
      </c>
      <c r="I98" t="str">
        <f t="shared" si="13"/>
        <v>&lt;li&gt;&lt;a class="fancybox fancybox.ajax bioPages" rel="bios" href="php/Thornwood.php"&gt;&lt;img width="210" height="210" src="https://i.ibb.co/FmGk2bC/p-Thornwood.png" alt="p-Thornwood" border="0"&gt;&lt;/a&gt;&lt;span class="name"&gt;Thornwood&lt;/span&gt;&lt;/li&gt;</v>
      </c>
    </row>
    <row r="99" spans="1:9">
      <c r="A99">
        <v>98</v>
      </c>
      <c r="B99" t="s">
        <v>562</v>
      </c>
      <c r="C99" t="s">
        <v>264</v>
      </c>
      <c r="D99" t="str">
        <f>MID(C99,SEARCH("alt=",C99)+6,(SEARCH("border=",C99)-SEARCH("alt",C99)-8))</f>
        <v>Tigris</v>
      </c>
      <c r="E99" t="str">
        <f t="shared" si="16"/>
        <v>Tigris</v>
      </c>
      <c r="F99" t="str">
        <f t="shared" si="15"/>
        <v>Tigris</v>
      </c>
      <c r="G99">
        <f t="shared" si="12"/>
        <v>6</v>
      </c>
      <c r="H99" t="str">
        <f t="shared" si="17"/>
        <v>src="https://i.ibb.co/vBsbRkV/pTigris.png" alt="pTigris" border="0"&gt;</v>
      </c>
      <c r="I99" t="str">
        <f t="shared" si="13"/>
        <v>&lt;li&gt;&lt;a class="fancybox fancybox.ajax bioPages" rel="bios" href="php/Tigris.php"&gt;&lt;img width="210" height="210" src="https://i.ibb.co/vBsbRkV/pTigris.png" alt="pTigris" border="0"&gt;&lt;/a&gt;&lt;span class="name"&gt;Tigris&lt;/span&gt;&lt;/li&gt;</v>
      </c>
    </row>
    <row r="100" spans="1:9">
      <c r="A100">
        <v>99</v>
      </c>
      <c r="B100" t="s">
        <v>562</v>
      </c>
      <c r="C100" t="s">
        <v>265</v>
      </c>
      <c r="D100" t="str">
        <f>MID(C100,SEARCH("alt=",C100)+6,(SEARCH("border=",C100)-SEARCH("alt",C100)-8))</f>
        <v>Tyndall</v>
      </c>
      <c r="E100" t="str">
        <f t="shared" si="16"/>
        <v>Tyndall</v>
      </c>
      <c r="F100" t="str">
        <f t="shared" si="15"/>
        <v>Tyndall</v>
      </c>
      <c r="G100">
        <f t="shared" si="12"/>
        <v>7</v>
      </c>
      <c r="H100" t="str">
        <f t="shared" si="17"/>
        <v>src="https://i.ibb.co/6chDSKg/pTyndall.png" alt="pTyndall" border="0"&gt;</v>
      </c>
      <c r="I100" t="str">
        <f t="shared" si="13"/>
        <v>&lt;li&gt;&lt;a class="fancybox fancybox.ajax bioPages" rel="bios" href="php/Tyndall.php"&gt;&lt;img width="210" height="210" src="https://i.ibb.co/6chDSKg/pTyndall.png" alt="pTyndall" border="0"&gt;&lt;/a&gt;&lt;span class="name"&gt;Tyndall&lt;/span&gt;&lt;/li&gt;</v>
      </c>
    </row>
    <row r="101" spans="1:9">
      <c r="A101">
        <v>100</v>
      </c>
      <c r="B101" t="s">
        <v>562</v>
      </c>
      <c r="C101" t="s">
        <v>269</v>
      </c>
      <c r="D101" t="str">
        <f>MID(C101,SEARCH("alt=",C101)+6,(SEARCH("border=",C101)-SEARCH("alt",C101)-8))</f>
        <v>Tyrek</v>
      </c>
      <c r="E101" t="str">
        <f t="shared" si="16"/>
        <v>Tyrek</v>
      </c>
      <c r="F101" t="str">
        <f t="shared" si="15"/>
        <v>Tyrek</v>
      </c>
      <c r="G101">
        <f t="shared" si="12"/>
        <v>5</v>
      </c>
      <c r="H101" t="str">
        <f t="shared" si="17"/>
        <v>src="https://i.ibb.co/rxknwTp/pTyrek.png" alt="pTyrek" border="0"&gt;</v>
      </c>
      <c r="I101" t="str">
        <f t="shared" si="13"/>
        <v>&lt;li&gt;&lt;a class="fancybox fancybox.ajax bioPages" rel="bios" href="php/Tyrek.php"&gt;&lt;img width="210" height="210" src="https://i.ibb.co/rxknwTp/pTyrek.png" alt="pTyrek" border="0"&gt;&lt;/a&gt;&lt;span class="name"&gt;Tyrek&lt;/span&gt;&lt;/li&gt;</v>
      </c>
    </row>
    <row r="102" spans="1:9">
      <c r="A102">
        <v>101</v>
      </c>
      <c r="B102" t="s">
        <v>562</v>
      </c>
      <c r="C102" t="s">
        <v>270</v>
      </c>
      <c r="D102" t="str">
        <f>MID(C102,SEARCH("alt=",C102)+7,(SEARCH("border=",C102)-SEARCH("alt",C102)-9))</f>
        <v>Vexia-The-Witch</v>
      </c>
      <c r="E102" t="str">
        <f t="shared" si="16"/>
        <v>Vexia The Witch</v>
      </c>
      <c r="F102" t="str">
        <f t="shared" si="15"/>
        <v>VexiaTheWitch</v>
      </c>
      <c r="G102">
        <f t="shared" si="12"/>
        <v>15</v>
      </c>
      <c r="H102" t="str">
        <f t="shared" si="17"/>
        <v>src="https://i.ibb.co/8Msh3mJ/p-Vexia-The-Witch.png" alt="p-Vexia-The-Witch" border="0"&gt;</v>
      </c>
      <c r="I102" t="str">
        <f t="shared" si="13"/>
        <v>&lt;li&gt;&lt;a class="fancybox fancybox.ajax bioPages" rel="bios" href="php/Vexia-The-Witch.php"&gt;&lt;img width="210" height="210" src="https://i.ibb.co/8Msh3mJ/p-Vexia-The-Witch.png" alt="p-Vexia-The-Witch" border="0"&gt;&lt;/a&gt;&lt;span class="big name"&gt;Vexia The Witch&lt;/span&gt;&lt;/li&gt;</v>
      </c>
    </row>
    <row r="103" spans="1:9">
      <c r="A103">
        <v>102</v>
      </c>
      <c r="B103" t="s">
        <v>562</v>
      </c>
      <c r="C103" t="s">
        <v>266</v>
      </c>
      <c r="D103" t="str">
        <f t="shared" ref="D103:D114" si="18">MID(C103,SEARCH("alt=",C103)+6,(SEARCH("border=",C103)-SEARCH("alt",C103)-8))</f>
        <v>Wanda</v>
      </c>
      <c r="E103" t="str">
        <f t="shared" si="16"/>
        <v>Wanda</v>
      </c>
      <c r="F103" t="str">
        <f t="shared" si="15"/>
        <v>Wanda</v>
      </c>
      <c r="G103">
        <f t="shared" si="12"/>
        <v>5</v>
      </c>
      <c r="H103" t="str">
        <f t="shared" si="17"/>
        <v>src="https://i.ibb.co/Lk4zd9G/pWanda.png" alt="pWanda" border="0"&gt;</v>
      </c>
      <c r="I103" t="str">
        <f t="shared" si="13"/>
        <v>&lt;li&gt;&lt;a class="fancybox fancybox.ajax bioPages" rel="bios" href="php/Wanda.php"&gt;&lt;img width="210" height="210" src="https://i.ibb.co/Lk4zd9G/pWanda.png" alt="pWanda" border="0"&gt;&lt;/a&gt;&lt;span class="name"&gt;Wanda&lt;/span&gt;&lt;/li&gt;</v>
      </c>
    </row>
    <row r="104" spans="1:9">
      <c r="A104">
        <v>103</v>
      </c>
      <c r="B104" t="s">
        <v>245</v>
      </c>
      <c r="C104" t="s">
        <v>908</v>
      </c>
      <c r="D104" t="str">
        <f t="shared" si="18"/>
        <v>Anvil</v>
      </c>
      <c r="E104" t="str">
        <f t="shared" si="16"/>
        <v>Anvil</v>
      </c>
      <c r="F104" t="str">
        <f t="shared" si="15"/>
        <v>Anvil</v>
      </c>
      <c r="G104">
        <f t="shared" si="12"/>
        <v>5</v>
      </c>
      <c r="H104" t="str">
        <f t="shared" si="17"/>
        <v>src="https://i.ibb.co/rF893kd/pAnvil.png" alt="pAnvil" border="0"&gt;</v>
      </c>
      <c r="I104" t="str">
        <f t="shared" si="13"/>
        <v>&lt;li&gt;&lt;a class="fancybox fancybox.ajax bioPages" rel="bios" href="php/Anvil.php"&gt;&lt;img width="210" height="210" src="https://i.ibb.co/rF893kd/pAnvil.png" alt="pAnvil" border="0"&gt;&lt;/a&gt;&lt;span class="name"&gt;Anvil&lt;/span&gt;&lt;/li&gt;</v>
      </c>
    </row>
    <row r="105" spans="1:9">
      <c r="A105">
        <v>104</v>
      </c>
      <c r="B105" t="s">
        <v>245</v>
      </c>
      <c r="C105" t="s">
        <v>909</v>
      </c>
      <c r="D105" t="str">
        <f t="shared" si="18"/>
        <v>Crash</v>
      </c>
      <c r="E105" t="str">
        <f t="shared" si="16"/>
        <v>Crash</v>
      </c>
      <c r="F105" t="str">
        <f t="shared" si="15"/>
        <v>Crash</v>
      </c>
      <c r="G105">
        <f t="shared" si="12"/>
        <v>5</v>
      </c>
      <c r="H105" t="str">
        <f t="shared" si="17"/>
        <v>src="https://i.ibb.co/1XsTKZc/pCrash.png" alt="pCrash" border="0"&gt;</v>
      </c>
      <c r="I105" t="str">
        <f t="shared" si="13"/>
        <v>&lt;li&gt;&lt;a class="fancybox fancybox.ajax bioPages" rel="bios" href="php/Crash.php"&gt;&lt;img width="210" height="210" src="https://i.ibb.co/1XsTKZc/pCrash.png" alt="pCrash" border="0"&gt;&lt;/a&gt;&lt;span class="name"&gt;Crash&lt;/span&gt;&lt;/li&gt;</v>
      </c>
    </row>
    <row r="106" spans="1:9">
      <c r="A106">
        <v>105</v>
      </c>
      <c r="B106" t="s">
        <v>245</v>
      </c>
      <c r="C106" t="s">
        <v>910</v>
      </c>
      <c r="D106" t="str">
        <f t="shared" si="18"/>
        <v>Hilda</v>
      </c>
      <c r="E106" t="str">
        <f t="shared" si="16"/>
        <v>Hilda</v>
      </c>
      <c r="F106" t="str">
        <f t="shared" si="15"/>
        <v>Hilda</v>
      </c>
      <c r="G106">
        <f t="shared" si="12"/>
        <v>5</v>
      </c>
      <c r="H106" t="str">
        <f t="shared" si="17"/>
        <v>src="https://i.ibb.co/tHtpjBb/pHilda.png" alt="pHilda" border="0"&gt;</v>
      </c>
      <c r="I106" t="str">
        <f t="shared" si="13"/>
        <v>&lt;li&gt;&lt;a class="fancybox fancybox.ajax bioPages" rel="bios" href="php/Hilda.php"&gt;&lt;img width="210" height="210" src="https://i.ibb.co/tHtpjBb/pHilda.png" alt="pHilda" border="0"&gt;&lt;/a&gt;&lt;span class="name"&gt;Hilda&lt;/span&gt;&lt;/li&gt;</v>
      </c>
    </row>
    <row r="107" spans="1:9">
      <c r="A107">
        <v>106</v>
      </c>
      <c r="B107" t="s">
        <v>245</v>
      </c>
      <c r="C107" t="s">
        <v>911</v>
      </c>
      <c r="D107" t="str">
        <f t="shared" si="18"/>
        <v>Hoshi</v>
      </c>
      <c r="E107" t="str">
        <f t="shared" si="16"/>
        <v>Hoshi</v>
      </c>
      <c r="F107" t="str">
        <f t="shared" si="15"/>
        <v>Hoshi</v>
      </c>
      <c r="G107">
        <f t="shared" si="12"/>
        <v>5</v>
      </c>
      <c r="H107" t="str">
        <f t="shared" si="17"/>
        <v>src="https://i.ibb.co/cCW1f9K/pHoshi.png" alt="pHoshi" border="0"&gt;</v>
      </c>
      <c r="I107" t="str">
        <f t="shared" si="13"/>
        <v>&lt;li&gt;&lt;a class="fancybox fancybox.ajax bioPages" rel="bios" href="php/Hoshi.php"&gt;&lt;img width="210" height="210" src="https://i.ibb.co/cCW1f9K/pHoshi.png" alt="pHoshi" border="0"&gt;&lt;/a&gt;&lt;span class="name"&gt;Hoshi&lt;/span&gt;&lt;/li&gt;</v>
      </c>
    </row>
    <row r="108" spans="1:9">
      <c r="A108">
        <v>107</v>
      </c>
      <c r="B108" t="s">
        <v>245</v>
      </c>
      <c r="C108" t="s">
        <v>912</v>
      </c>
      <c r="D108" t="str">
        <f t="shared" si="18"/>
        <v>Kuruk</v>
      </c>
      <c r="E108" t="str">
        <f t="shared" si="16"/>
        <v>Kuruk</v>
      </c>
      <c r="F108" t="str">
        <f t="shared" si="15"/>
        <v>Kuruk</v>
      </c>
      <c r="G108">
        <f t="shared" si="12"/>
        <v>5</v>
      </c>
      <c r="H108" t="str">
        <f t="shared" si="17"/>
        <v>src="https://i.ibb.co/VpQFKY3/pKuruk.png" alt="pKuruk" border="0"&gt;</v>
      </c>
      <c r="I108" t="str">
        <f t="shared" si="13"/>
        <v>&lt;li&gt;&lt;a class="fancybox fancybox.ajax bioPages" rel="bios" href="php/Kuruk.php"&gt;&lt;img width="210" height="210" src="https://i.ibb.co/VpQFKY3/pKuruk.png" alt="pKuruk" border="0"&gt;&lt;/a&gt;&lt;span class="name"&gt;Kuruk&lt;/span&gt;&lt;/li&gt;</v>
      </c>
    </row>
    <row r="109" spans="1:9">
      <c r="A109">
        <v>108</v>
      </c>
      <c r="B109" t="s">
        <v>245</v>
      </c>
      <c r="C109" t="s">
        <v>913</v>
      </c>
      <c r="D109" t="str">
        <f t="shared" si="18"/>
        <v>Mamba</v>
      </c>
      <c r="E109" t="str">
        <f t="shared" si="16"/>
        <v>Mamba</v>
      </c>
      <c r="F109" t="str">
        <f t="shared" si="15"/>
        <v>Mamba</v>
      </c>
      <c r="G109">
        <f t="shared" si="12"/>
        <v>5</v>
      </c>
      <c r="H109" t="str">
        <f t="shared" si="17"/>
        <v>src="https://i.ibb.co/F53YPGt/pMamba.png" alt="pMamba" border="0"&gt;</v>
      </c>
      <c r="I109" t="str">
        <f t="shared" si="13"/>
        <v>&lt;li&gt;&lt;a class="fancybox fancybox.ajax bioPages" rel="bios" href="php/Mamba.php"&gt;&lt;img width="210" height="210" src="https://i.ibb.co/F53YPGt/pMamba.png" alt="pMamba" border="0"&gt;&lt;/a&gt;&lt;span class="name"&gt;Mamba&lt;/span&gt;&lt;/li&gt;</v>
      </c>
    </row>
    <row r="110" spans="1:9">
      <c r="A110">
        <v>109</v>
      </c>
      <c r="B110" t="s">
        <v>245</v>
      </c>
      <c r="C110" t="s">
        <v>914</v>
      </c>
      <c r="D110" t="str">
        <f t="shared" si="18"/>
        <v>Nina</v>
      </c>
      <c r="E110" t="str">
        <f t="shared" si="16"/>
        <v>Nina</v>
      </c>
      <c r="F110" t="str">
        <f t="shared" si="15"/>
        <v>Nina</v>
      </c>
      <c r="G110">
        <f t="shared" si="12"/>
        <v>4</v>
      </c>
      <c r="H110" t="str">
        <f t="shared" si="17"/>
        <v>src="https://i.ibb.co/VHK3WcL/pNina.png" alt="pNina" border="0"&gt;</v>
      </c>
      <c r="I110" t="str">
        <f t="shared" si="13"/>
        <v>&lt;li&gt;&lt;a class="fancybox fancybox.ajax bioPages" rel="bios" href="php/Nina.php"&gt;&lt;img width="210" height="210" src="https://i.ibb.co/VHK3WcL/pNina.png" alt="pNina" border="0"&gt;&lt;/a&gt;&lt;span class="name"&gt;Nina&lt;/span&gt;&lt;/li&gt;</v>
      </c>
    </row>
    <row r="111" spans="1:9">
      <c r="A111">
        <v>110</v>
      </c>
      <c r="B111" t="s">
        <v>245</v>
      </c>
      <c r="C111" t="s">
        <v>915</v>
      </c>
      <c r="D111" t="str">
        <f t="shared" si="18"/>
        <v>Rosh</v>
      </c>
      <c r="E111" t="str">
        <f t="shared" si="16"/>
        <v>Rosh</v>
      </c>
      <c r="F111" t="str">
        <f t="shared" si="15"/>
        <v>Rosh</v>
      </c>
      <c r="G111">
        <f t="shared" si="12"/>
        <v>4</v>
      </c>
      <c r="H111" t="str">
        <f t="shared" si="17"/>
        <v>src="https://i.ibb.co/v4K4rHg/pRosh.png" alt="pRosh" border="0"&gt;</v>
      </c>
      <c r="I111" t="str">
        <f t="shared" si="13"/>
        <v>&lt;li&gt;&lt;a class="fancybox fancybox.ajax bioPages" rel="bios" href="php/Rosh.php"&gt;&lt;img width="210" height="210" src="https://i.ibb.co/v4K4rHg/pRosh.png" alt="pRosh" border="0"&gt;&lt;/a&gt;&lt;span class="name"&gt;Rosh&lt;/span&gt;&lt;/li&gt;</v>
      </c>
    </row>
    <row r="112" spans="1:9">
      <c r="A112">
        <v>111</v>
      </c>
      <c r="B112" t="s">
        <v>245</v>
      </c>
      <c r="C112" t="s">
        <v>916</v>
      </c>
      <c r="D112" t="str">
        <f t="shared" si="18"/>
        <v>Valma</v>
      </c>
      <c r="E112" t="str">
        <f t="shared" si="16"/>
        <v>Valma</v>
      </c>
      <c r="F112" t="str">
        <f t="shared" si="15"/>
        <v>Valma</v>
      </c>
      <c r="G112">
        <f t="shared" si="12"/>
        <v>5</v>
      </c>
      <c r="H112" t="str">
        <f t="shared" si="17"/>
        <v>src="https://i.ibb.co/rx3GHgS/pValma.png" alt="pValma" border="0"&gt;</v>
      </c>
      <c r="I112" t="str">
        <f t="shared" si="13"/>
        <v>&lt;li&gt;&lt;a class="fancybox fancybox.ajax bioPages" rel="bios" href="php/Valma.php"&gt;&lt;img width="210" height="210" src="https://i.ibb.co/rx3GHgS/pValma.png" alt="pValma" border="0"&gt;&lt;/a&gt;&lt;span class="name"&gt;Valma&lt;/span&gt;&lt;/li&gt;</v>
      </c>
    </row>
    <row r="113" spans="1:9">
      <c r="A113">
        <v>112</v>
      </c>
      <c r="B113" t="s">
        <v>245</v>
      </c>
      <c r="C113" t="s">
        <v>917</v>
      </c>
      <c r="D113" t="str">
        <f t="shared" si="18"/>
        <v>Viola</v>
      </c>
      <c r="E113" t="str">
        <f t="shared" si="16"/>
        <v>Viola</v>
      </c>
      <c r="F113" t="str">
        <f t="shared" si="15"/>
        <v>Viola</v>
      </c>
      <c r="G113">
        <f t="shared" si="12"/>
        <v>5</v>
      </c>
      <c r="H113" t="str">
        <f t="shared" si="17"/>
        <v>src="https://i.ibb.co/mSpbw83/pViola.png" alt="pViola" border="0"&gt;</v>
      </c>
      <c r="I113" t="str">
        <f t="shared" si="13"/>
        <v>&lt;li&gt;&lt;a class="fancybox fancybox.ajax bioPages" rel="bios" href="php/Viola.php"&gt;&lt;img width="210" height="210" src="https://i.ibb.co/mSpbw83/pViola.png" alt="pViola" border="0"&gt;&lt;/a&gt;&lt;span class="name"&gt;Viola&lt;/span&gt;&lt;/li&gt;</v>
      </c>
    </row>
    <row r="114" spans="1:9">
      <c r="A114">
        <v>113</v>
      </c>
      <c r="B114" t="s">
        <v>245</v>
      </c>
      <c r="C114" t="s">
        <v>918</v>
      </c>
      <c r="D114" t="str">
        <f t="shared" si="18"/>
        <v>Yona</v>
      </c>
      <c r="E114" t="str">
        <f t="shared" si="16"/>
        <v>Yona</v>
      </c>
      <c r="F114" t="str">
        <f t="shared" si="15"/>
        <v>Yona</v>
      </c>
      <c r="G114">
        <f t="shared" si="12"/>
        <v>4</v>
      </c>
      <c r="H114" t="str">
        <f t="shared" si="17"/>
        <v>src="https://i.ibb.co/55VBzVP/pYona.png" alt="pYona" border="0"&gt;</v>
      </c>
      <c r="I114" t="str">
        <f t="shared" si="13"/>
        <v>&lt;li&gt;&lt;a class="fancybox fancybox.ajax bioPages" rel="bios" href="php/Yona.php"&gt;&lt;img width="210" height="210" src="https://i.ibb.co/55VBzVP/pYona.png" alt="pYona" border="0"&gt;&lt;/a&gt;&lt;span class="name"&gt;Yona&lt;/span&gt;&lt;/li&gt;</v>
      </c>
    </row>
    <row r="115" spans="1:9">
      <c r="A115">
        <v>114</v>
      </c>
      <c r="B115" t="s">
        <v>317</v>
      </c>
      <c r="C115" t="s">
        <v>844</v>
      </c>
      <c r="D115" t="str">
        <f t="shared" ref="D115:D139" si="19">MID(C115,SEARCH("alt=",C115)+5,(SEARCH("border=",C115)-SEARCH("alt",C115)-7))</f>
        <v>Algus</v>
      </c>
      <c r="E115" t="str">
        <f t="shared" si="16"/>
        <v>Algus</v>
      </c>
      <c r="F115" t="str">
        <f t="shared" si="15"/>
        <v>Algus</v>
      </c>
      <c r="G115">
        <f t="shared" si="12"/>
        <v>5</v>
      </c>
      <c r="H115" t="str">
        <f t="shared" si="17"/>
        <v>src="https://i.ibb.co/N7XNSFs/Algus.png" alt="Algus" border="0"&gt;</v>
      </c>
      <c r="I115" t="str">
        <f t="shared" si="13"/>
        <v>&lt;li&gt;&lt;a class="fancybox fancybox.ajax bioPages" rel="bios" href="php/Algus.php"&gt;&lt;img width="210" height="210" src="https://i.ibb.co/N7XNSFs/Algus.png" alt="Algus" border="0"&gt;&lt;/a&gt;&lt;span class="name"&gt;Algus&lt;/span&gt;&lt;/li&gt;</v>
      </c>
    </row>
    <row r="116" spans="1:9">
      <c r="A116">
        <v>115</v>
      </c>
      <c r="B116" t="s">
        <v>317</v>
      </c>
      <c r="C116" t="s">
        <v>865</v>
      </c>
      <c r="D116" t="str">
        <f t="shared" si="19"/>
        <v>Greybark</v>
      </c>
      <c r="E116" t="str">
        <f t="shared" si="16"/>
        <v>Greybark</v>
      </c>
      <c r="F116" t="str">
        <f t="shared" si="15"/>
        <v>Greybark</v>
      </c>
      <c r="G116">
        <f t="shared" si="12"/>
        <v>8</v>
      </c>
      <c r="H116" t="str">
        <f t="shared" si="17"/>
        <v>src="https://i.ibb.co/6nwv36h/Greybark.png" alt="Greybark" border="0"&gt;</v>
      </c>
      <c r="I116" t="str">
        <f t="shared" si="13"/>
        <v>&lt;li&gt;&lt;a class="fancybox fancybox.ajax bioPages" rel="bios" href="php/Greybark.php"&gt;&lt;img width="210" height="210" src="https://i.ibb.co/6nwv36h/Greybark.png" alt="Greybark" border="0"&gt;&lt;/a&gt;&lt;span class="name"&gt;Greybark&lt;/span&gt;&lt;/li&gt;</v>
      </c>
    </row>
    <row r="117" spans="1:9">
      <c r="A117">
        <v>116</v>
      </c>
      <c r="B117" t="s">
        <v>317</v>
      </c>
      <c r="C117" t="s">
        <v>863</v>
      </c>
      <c r="D117" t="str">
        <f t="shared" si="19"/>
        <v>Jay</v>
      </c>
      <c r="E117" t="str">
        <f t="shared" si="16"/>
        <v>Jay</v>
      </c>
      <c r="F117" t="str">
        <f t="shared" si="15"/>
        <v>Jay</v>
      </c>
      <c r="G117">
        <f t="shared" si="12"/>
        <v>3</v>
      </c>
      <c r="H117" t="str">
        <f t="shared" si="17"/>
        <v>src="https://i.ibb.co/1fLRxWF/Jay.png" alt="Jay" border="0"&gt;</v>
      </c>
      <c r="I117" t="str">
        <f t="shared" si="13"/>
        <v>&lt;li&gt;&lt;a class="fancybox fancybox.ajax bioPages" rel="bios" href="php/Jay.php"&gt;&lt;img width="210" height="210" src="https://i.ibb.co/1fLRxWF/Jay.png" alt="Jay" border="0"&gt;&lt;/a&gt;&lt;span class="name"&gt;Jay&lt;/span&gt;&lt;/li&gt;</v>
      </c>
    </row>
    <row r="118" spans="1:9">
      <c r="A118">
        <v>117</v>
      </c>
      <c r="B118" t="s">
        <v>317</v>
      </c>
      <c r="C118" t="s">
        <v>857</v>
      </c>
      <c r="D118" t="str">
        <f t="shared" si="19"/>
        <v>Mika</v>
      </c>
      <c r="E118" t="str">
        <f t="shared" si="16"/>
        <v>Mika</v>
      </c>
      <c r="F118" t="str">
        <f t="shared" si="15"/>
        <v>Mika</v>
      </c>
      <c r="G118">
        <f t="shared" si="12"/>
        <v>4</v>
      </c>
      <c r="H118" t="str">
        <f t="shared" si="17"/>
        <v>src="https://i.ibb.co/c37Cf1j/Mika.png" alt="Mika" border="0"&gt;</v>
      </c>
      <c r="I118" t="str">
        <f t="shared" si="13"/>
        <v>&lt;li&gt;&lt;a class="fancybox fancybox.ajax bioPages" rel="bios" href="php/Mika.php"&gt;&lt;img width="210" height="210" src="https://i.ibb.co/c37Cf1j/Mika.png" alt="Mika" border="0"&gt;&lt;/a&gt;&lt;span class="name"&gt;Mika&lt;/span&gt;&lt;/li&gt;</v>
      </c>
    </row>
    <row r="119" spans="1:9">
      <c r="A119">
        <v>118</v>
      </c>
      <c r="B119" t="s">
        <v>317</v>
      </c>
      <c r="C119" t="s">
        <v>847</v>
      </c>
      <c r="D119" t="str">
        <f t="shared" si="19"/>
        <v>Valerie</v>
      </c>
      <c r="E119" t="str">
        <f t="shared" si="16"/>
        <v>Valerie</v>
      </c>
      <c r="F119" t="str">
        <f t="shared" si="15"/>
        <v>Valerie</v>
      </c>
      <c r="G119">
        <f t="shared" si="12"/>
        <v>7</v>
      </c>
      <c r="H119" t="str">
        <f t="shared" si="17"/>
        <v>src="https://i.ibb.co/19jyj7g/Valerie.png" alt="Valerie" border="0"&gt;</v>
      </c>
      <c r="I119" t="str">
        <f t="shared" si="13"/>
        <v>&lt;li&gt;&lt;a class="fancybox fancybox.ajax bioPages" rel="bios" href="php/Valerie.php"&gt;&lt;img width="210" height="210" src="https://i.ibb.co/19jyj7g/Valerie.png" alt="Valerie" border="0"&gt;&lt;/a&gt;&lt;span class="name"&gt;Valerie&lt;/span&gt;&lt;/li&gt;</v>
      </c>
    </row>
    <row r="120" spans="1:9">
      <c r="A120">
        <v>119</v>
      </c>
      <c r="B120" t="s">
        <v>692</v>
      </c>
      <c r="C120" t="s">
        <v>866</v>
      </c>
      <c r="D120" t="str">
        <f t="shared" si="19"/>
        <v>Damian</v>
      </c>
      <c r="E120" t="str">
        <f t="shared" si="16"/>
        <v>Damian</v>
      </c>
      <c r="F120" t="str">
        <f t="shared" si="15"/>
        <v>Damian</v>
      </c>
      <c r="G120">
        <f t="shared" si="12"/>
        <v>6</v>
      </c>
      <c r="H120" t="str">
        <f t="shared" si="17"/>
        <v>src="https://i.ibb.co/0XBQYhs/Damian.png" alt="Damian" border="0"&gt;</v>
      </c>
      <c r="I120" t="str">
        <f t="shared" si="13"/>
        <v>&lt;li&gt;&lt;a class="fancybox fancybox.ajax bioPages" rel="bios" href="php/Damian.php"&gt;&lt;img width="210" height="210" src="https://i.ibb.co/0XBQYhs/Damian.png" alt="Damian" border="0"&gt;&lt;/a&gt;&lt;span class="name"&gt;Damian&lt;/span&gt;&lt;/li&gt;</v>
      </c>
    </row>
    <row r="121" spans="1:9">
      <c r="A121">
        <v>120</v>
      </c>
      <c r="B121" t="s">
        <v>692</v>
      </c>
      <c r="C121" t="s">
        <v>862</v>
      </c>
      <c r="D121" t="str">
        <f t="shared" si="19"/>
        <v>Lang-Lang</v>
      </c>
      <c r="E121" t="str">
        <f t="shared" si="16"/>
        <v>Lang Lang</v>
      </c>
      <c r="F121" t="str">
        <f t="shared" si="15"/>
        <v>LangLang</v>
      </c>
      <c r="G121">
        <f t="shared" si="12"/>
        <v>9</v>
      </c>
      <c r="H121" t="str">
        <f t="shared" si="17"/>
        <v>src="https://i.ibb.co/CnFvGQ8/Lang-Lang.png" alt="Lang-Lang" border="0"&gt;</v>
      </c>
      <c r="I121" t="str">
        <f t="shared" si="13"/>
        <v>&lt;li&gt;&lt;a class="fancybox fancybox.ajax bioPages" rel="bios" href="php/Lang-Lang.php"&gt;&lt;img width="210" height="210" src="https://i.ibb.co/CnFvGQ8/Lang-Lang.png" alt="Lang-Lang" border="0"&gt;&lt;/a&gt;&lt;span class="name"&gt;Lang Lang&lt;/span&gt;&lt;/li&gt;</v>
      </c>
    </row>
    <row r="122" spans="1:9">
      <c r="A122">
        <v>121</v>
      </c>
      <c r="B122" t="s">
        <v>692</v>
      </c>
      <c r="C122" t="s">
        <v>859</v>
      </c>
      <c r="D122" t="str">
        <f t="shared" si="19"/>
        <v>Luna</v>
      </c>
      <c r="E122" t="str">
        <f t="shared" si="16"/>
        <v>Luna</v>
      </c>
      <c r="F122" t="str">
        <f t="shared" si="15"/>
        <v>Luna</v>
      </c>
      <c r="G122">
        <f t="shared" si="12"/>
        <v>4</v>
      </c>
      <c r="H122" t="str">
        <f t="shared" si="17"/>
        <v>src="https://i.ibb.co/bRz8bVD/Luna.png" alt="Luna" border="0"&gt;</v>
      </c>
      <c r="I122" t="str">
        <f t="shared" si="13"/>
        <v>&lt;li&gt;&lt;a class="fancybox fancybox.ajax bioPages" rel="bios" href="php/Luna.php"&gt;&lt;img width="210" height="210" src="https://i.ibb.co/bRz8bVD/Luna.png" alt="Luna" border="0"&gt;&lt;/a&gt;&lt;span class="name"&gt;Luna&lt;/span&gt;&lt;/li&gt;</v>
      </c>
    </row>
    <row r="123" spans="1:9">
      <c r="A123">
        <v>122</v>
      </c>
      <c r="B123" t="s">
        <v>692</v>
      </c>
      <c r="C123" t="s">
        <v>856</v>
      </c>
      <c r="D123" t="str">
        <f t="shared" si="19"/>
        <v>Neffar</v>
      </c>
      <c r="E123" t="str">
        <f t="shared" si="16"/>
        <v>Neffar</v>
      </c>
      <c r="F123" t="str">
        <f t="shared" si="15"/>
        <v>Neffar</v>
      </c>
      <c r="G123">
        <f t="shared" si="12"/>
        <v>6</v>
      </c>
      <c r="H123" t="str">
        <f t="shared" si="17"/>
        <v>src="https://i.ibb.co/QfvnxNH/Neffar.png" alt="Neffar" border="0"&gt;</v>
      </c>
      <c r="I123" t="str">
        <f t="shared" si="13"/>
        <v>&lt;li&gt;&lt;a class="fancybox fancybox.ajax bioPages" rel="bios" href="php/Neffar.php"&gt;&lt;img width="210" height="210" src="https://i.ibb.co/QfvnxNH/Neffar.png" alt="Neffar" border="0"&gt;&lt;/a&gt;&lt;span class="name"&gt;Neffar&lt;/span&gt;&lt;/li&gt;</v>
      </c>
    </row>
    <row r="124" spans="1:9">
      <c r="A124">
        <v>123</v>
      </c>
      <c r="B124" t="s">
        <v>692</v>
      </c>
      <c r="C124" t="s">
        <v>852</v>
      </c>
      <c r="D124" t="str">
        <f t="shared" si="19"/>
        <v>Stump</v>
      </c>
      <c r="E124" t="str">
        <f t="shared" si="16"/>
        <v>Stump</v>
      </c>
      <c r="F124" t="str">
        <f t="shared" si="15"/>
        <v>Stump</v>
      </c>
      <c r="G124">
        <f t="shared" si="12"/>
        <v>5</v>
      </c>
      <c r="H124" t="str">
        <f t="shared" si="17"/>
        <v>src="https://i.ibb.co/Ksqzhwd/Stump.png" alt="Stump" border="0"&gt;</v>
      </c>
      <c r="I124" t="str">
        <f t="shared" si="13"/>
        <v>&lt;li&gt;&lt;a class="fancybox fancybox.ajax bioPages" rel="bios" href="php/Stump.php"&gt;&lt;img width="210" height="210" src="https://i.ibb.co/Ksqzhwd/Stump.png" alt="Stump" border="0"&gt;&lt;/a&gt;&lt;span class="name"&gt;Stump&lt;/span&gt;&lt;/li&gt;</v>
      </c>
    </row>
    <row r="125" spans="1:9">
      <c r="A125">
        <v>124</v>
      </c>
      <c r="B125" t="s">
        <v>708</v>
      </c>
      <c r="C125" t="s">
        <v>843</v>
      </c>
      <c r="D125" t="str">
        <f t="shared" si="19"/>
        <v>Azure</v>
      </c>
      <c r="E125" t="str">
        <f t="shared" si="16"/>
        <v>Azure</v>
      </c>
      <c r="F125" t="str">
        <f t="shared" si="15"/>
        <v>Azure</v>
      </c>
      <c r="G125">
        <f t="shared" si="12"/>
        <v>5</v>
      </c>
      <c r="H125" t="str">
        <f t="shared" si="17"/>
        <v>src="https://i.ibb.co/LvChQWf/Azure.png" alt="Azure" border="0"&gt;</v>
      </c>
      <c r="I125" t="str">
        <f t="shared" si="13"/>
        <v>&lt;li&gt;&lt;a class="fancybox fancybox.ajax bioPages" rel="bios" href="php/Azure.php"&gt;&lt;img width="210" height="210" src="https://i.ibb.co/LvChQWf/Azure.png" alt="Azure" border="0"&gt;&lt;/a&gt;&lt;span class="name"&gt;Azure&lt;/span&gt;&lt;/li&gt;</v>
      </c>
    </row>
    <row r="126" spans="1:9">
      <c r="A126">
        <v>125</v>
      </c>
      <c r="B126" t="s">
        <v>708</v>
      </c>
      <c r="C126" t="s">
        <v>842</v>
      </c>
      <c r="D126" t="str">
        <f t="shared" si="19"/>
        <v>Baruk</v>
      </c>
      <c r="E126" t="str">
        <f t="shared" si="16"/>
        <v>Baruk</v>
      </c>
      <c r="F126" t="str">
        <f t="shared" si="15"/>
        <v>Baruk</v>
      </c>
      <c r="G126">
        <f t="shared" si="12"/>
        <v>5</v>
      </c>
      <c r="H126" t="str">
        <f t="shared" si="17"/>
        <v>src="https://i.ibb.co/LZVYBwJ/Baruk.png" alt="Baruk" border="0"&gt;</v>
      </c>
      <c r="I126" t="str">
        <f t="shared" si="13"/>
        <v>&lt;li&gt;&lt;a class="fancybox fancybox.ajax bioPages" rel="bios" href="php/Baruk.php"&gt;&lt;img width="210" height="210" src="https://i.ibb.co/LZVYBwJ/Baruk.png" alt="Baruk" border="0"&gt;&lt;/a&gt;&lt;span class="name"&gt;Baruk&lt;/span&gt;&lt;/li&gt;</v>
      </c>
    </row>
    <row r="127" spans="1:9">
      <c r="A127">
        <v>126</v>
      </c>
      <c r="B127" t="s">
        <v>708</v>
      </c>
      <c r="C127" t="s">
        <v>841</v>
      </c>
      <c r="D127" t="str">
        <f t="shared" si="19"/>
        <v>Blossom</v>
      </c>
      <c r="E127" t="str">
        <f t="shared" si="16"/>
        <v>Blossom</v>
      </c>
      <c r="F127" t="str">
        <f t="shared" si="15"/>
        <v>Blossom</v>
      </c>
      <c r="G127">
        <f t="shared" si="12"/>
        <v>7</v>
      </c>
      <c r="H127" t="str">
        <f t="shared" si="17"/>
        <v>src="https://i.ibb.co/MprCqmZ/Blossom.png" alt="Blossom" border="0"&gt;</v>
      </c>
      <c r="I127" t="str">
        <f t="shared" si="13"/>
        <v>&lt;li&gt;&lt;a class="fancybox fancybox.ajax bioPages" rel="bios" href="php/Blossom.php"&gt;&lt;img width="210" height="210" src="https://i.ibb.co/MprCqmZ/Blossom.png" alt="Blossom" border="0"&gt;&lt;/a&gt;&lt;span class="name"&gt;Blossom&lt;/span&gt;&lt;/li&gt;</v>
      </c>
    </row>
    <row r="128" spans="1:9">
      <c r="A128">
        <v>127</v>
      </c>
      <c r="B128" t="s">
        <v>708</v>
      </c>
      <c r="C128" t="s">
        <v>864</v>
      </c>
      <c r="D128" t="str">
        <f t="shared" si="19"/>
        <v>Hyldir</v>
      </c>
      <c r="E128" t="str">
        <f t="shared" si="16"/>
        <v>Hyldir</v>
      </c>
      <c r="F128" t="str">
        <f t="shared" si="15"/>
        <v>Hyldir</v>
      </c>
      <c r="G128">
        <f t="shared" si="12"/>
        <v>6</v>
      </c>
      <c r="H128" t="str">
        <f t="shared" si="17"/>
        <v>src="https://i.ibb.co/BtzKKz6/Hyldir.png" alt="Hyldir" border="0"&gt;</v>
      </c>
      <c r="I128" t="str">
        <f t="shared" si="13"/>
        <v>&lt;li&gt;&lt;a class="fancybox fancybox.ajax bioPages" rel="bios" href="php/Hyldir.php"&gt;&lt;img width="210" height="210" src="https://i.ibb.co/BtzKKz6/Hyldir.png" alt="Hyldir" border="0"&gt;&lt;/a&gt;&lt;span class="name"&gt;Hyldir&lt;/span&gt;&lt;/li&gt;</v>
      </c>
    </row>
    <row r="129" spans="1:9">
      <c r="A129">
        <v>128</v>
      </c>
      <c r="B129" t="s">
        <v>708</v>
      </c>
      <c r="C129" t="s">
        <v>861</v>
      </c>
      <c r="D129" t="str">
        <f t="shared" si="19"/>
        <v>Lotus</v>
      </c>
      <c r="E129" t="str">
        <f t="shared" si="16"/>
        <v>Lotus</v>
      </c>
      <c r="F129" t="str">
        <f t="shared" si="15"/>
        <v>Lotus</v>
      </c>
      <c r="G129">
        <f t="shared" si="12"/>
        <v>5</v>
      </c>
      <c r="H129" t="str">
        <f t="shared" si="17"/>
        <v>src="https://i.ibb.co/56Vv60G/Lotus.png" alt="Lotus" border="0"&gt;</v>
      </c>
      <c r="I129" t="str">
        <f t="shared" si="13"/>
        <v>&lt;li&gt;&lt;a class="fancybox fancybox.ajax bioPages" rel="bios" href="php/Lotus.php"&gt;&lt;img width="210" height="210" src="https://i.ibb.co/56Vv60G/Lotus.png" alt="Lotus" border="0"&gt;&lt;/a&gt;&lt;span class="name"&gt;Lotus&lt;/span&gt;&lt;/li&gt;</v>
      </c>
    </row>
    <row r="130" spans="1:9">
      <c r="A130">
        <v>129</v>
      </c>
      <c r="B130" t="s">
        <v>708</v>
      </c>
      <c r="C130" t="s">
        <v>860</v>
      </c>
      <c r="D130" t="str">
        <f t="shared" si="19"/>
        <v>Luke-the-lucky</v>
      </c>
      <c r="E130" t="str">
        <f t="shared" ref="E130:E144" si="20">SUBSTITUTE(D130,"-"," ")</f>
        <v>Luke the lucky</v>
      </c>
      <c r="F130" t="str">
        <f t="shared" si="15"/>
        <v>Lukethelucky</v>
      </c>
      <c r="G130">
        <f t="shared" si="12"/>
        <v>14</v>
      </c>
      <c r="H130" t="str">
        <f t="shared" ref="H130:H142" si="21">RIGHT(C130,(LEN(C130)-SEARCH("img",C130)-3))</f>
        <v>src="https://i.ibb.co/ccD77rm/Luke-the-lucky.png" alt="Luke-the-lucky" border="0"&gt;</v>
      </c>
      <c r="I130" t="str">
        <f t="shared" si="13"/>
        <v>&lt;li&gt;&lt;a class="fancybox fancybox.ajax bioPages" rel="bios" href="php/Luke-the-lucky.php"&gt;&lt;img width="210" height="210" src="https://i.ibb.co/ccD77rm/Luke-the-lucky.png" alt="Luke-the-lucky" border="0"&gt;&lt;/a&gt;&lt;span class="big name"&gt;Luke the lucky&lt;/span&gt;&lt;/li&gt;</v>
      </c>
    </row>
    <row r="131" spans="1:9">
      <c r="A131">
        <v>130</v>
      </c>
      <c r="B131" t="s">
        <v>708</v>
      </c>
      <c r="C131" t="s">
        <v>858</v>
      </c>
      <c r="D131" t="str">
        <f t="shared" si="19"/>
        <v>Makumba</v>
      </c>
      <c r="E131" t="str">
        <f t="shared" si="20"/>
        <v>Makumba</v>
      </c>
      <c r="F131" t="str">
        <f t="shared" si="15"/>
        <v>Makumba</v>
      </c>
      <c r="G131">
        <f t="shared" ref="G131:G144" si="22">LEN(E131)</f>
        <v>7</v>
      </c>
      <c r="H131" t="str">
        <f t="shared" si="21"/>
        <v>src="https://i.ibb.co/stM2jm4/Makumba.png" alt="Makumba" border="0"&gt;</v>
      </c>
      <c r="I131" t="str">
        <f t="shared" ref="I131:I144" si="23">IF(LEN(E131)&gt;12,$C$1&amp;$A$1 &amp; D131 &amp;$B$1&amp; $D$1 &amp;H131 &amp;$E$1 &amp;E131&amp;$I$1,$C$1&amp;$A$1 &amp; D131 &amp;$B$1&amp; $D$1 &amp;H131 &amp;$G$1 &amp;E131&amp;$I$1)</f>
        <v>&lt;li&gt;&lt;a class="fancybox fancybox.ajax bioPages" rel="bios" href="php/Makumba.php"&gt;&lt;img width="210" height="210" src="https://i.ibb.co/stM2jm4/Makumba.png" alt="Makumba" border="0"&gt;&lt;/a&gt;&lt;span class="name"&gt;Makumba&lt;/span&gt;&lt;/li&gt;</v>
      </c>
    </row>
    <row r="132" spans="1:9">
      <c r="A132">
        <v>131</v>
      </c>
      <c r="B132" t="s">
        <v>708</v>
      </c>
      <c r="C132" t="s">
        <v>855</v>
      </c>
      <c r="D132" t="str">
        <f t="shared" si="19"/>
        <v>Prince-Grenouille</v>
      </c>
      <c r="E132" t="str">
        <f t="shared" si="20"/>
        <v>Prince Grenouille</v>
      </c>
      <c r="F132" t="str">
        <f t="shared" si="15"/>
        <v>PrinceGrenouille</v>
      </c>
      <c r="G132">
        <f t="shared" si="22"/>
        <v>17</v>
      </c>
      <c r="H132" t="str">
        <f t="shared" si="21"/>
        <v>src="https://i.ibb.co/68Xw4fm/Prince-Grenouille.png" alt="Prince-Grenouille" border="0"&gt;</v>
      </c>
      <c r="I132" t="str">
        <f t="shared" si="23"/>
        <v>&lt;li&gt;&lt;a class="fancybox fancybox.ajax bioPages" rel="bios" href="php/Prince-Grenouille.php"&gt;&lt;img width="210" height="210" src="https://i.ibb.co/68Xw4fm/Prince-Grenouille.png" alt="Prince-Grenouille" border="0"&gt;&lt;/a&gt;&lt;span class="big name"&gt;Prince Grenouille&lt;/span&gt;&lt;/li&gt;</v>
      </c>
    </row>
    <row r="133" spans="1:9">
      <c r="A133">
        <v>132</v>
      </c>
      <c r="B133" t="s">
        <v>708</v>
      </c>
      <c r="C133" t="s">
        <v>854</v>
      </c>
      <c r="D133" t="str">
        <f t="shared" si="19"/>
        <v>Quan</v>
      </c>
      <c r="E133" t="str">
        <f t="shared" si="20"/>
        <v>Quan</v>
      </c>
      <c r="F133" t="str">
        <f t="shared" si="15"/>
        <v>Quan</v>
      </c>
      <c r="G133">
        <f t="shared" si="22"/>
        <v>4</v>
      </c>
      <c r="H133" t="str">
        <f t="shared" si="21"/>
        <v>src="https://i.ibb.co/bgg7J6m/Quan.png" alt="Quan" border="0"&gt;</v>
      </c>
      <c r="I133" t="str">
        <f t="shared" si="23"/>
        <v>&lt;li&gt;&lt;a class="fancybox fancybox.ajax bioPages" rel="bios" href="php/Quan.php"&gt;&lt;img width="210" height="210" src="https://i.ibb.co/bgg7J6m/Quan.png" alt="Quan" border="0"&gt;&lt;/a&gt;&lt;span class="name"&gt;Quan&lt;/span&gt;&lt;/li&gt;</v>
      </c>
    </row>
    <row r="134" spans="1:9">
      <c r="A134">
        <v>133</v>
      </c>
      <c r="B134" t="s">
        <v>708</v>
      </c>
      <c r="C134" t="s">
        <v>853</v>
      </c>
      <c r="D134" t="str">
        <f t="shared" si="19"/>
        <v>Raffi</v>
      </c>
      <c r="E134" t="str">
        <f t="shared" si="20"/>
        <v>Raffi</v>
      </c>
      <c r="F134" t="str">
        <f t="shared" si="15"/>
        <v>Raffi</v>
      </c>
      <c r="G134">
        <f t="shared" si="22"/>
        <v>5</v>
      </c>
      <c r="H134" t="str">
        <f t="shared" si="21"/>
        <v>src="https://i.ibb.co/mSzz4Kr/Raffi.png" alt="Raffi" border="0"&gt;</v>
      </c>
      <c r="I134" t="str">
        <f t="shared" si="23"/>
        <v>&lt;li&gt;&lt;a class="fancybox fancybox.ajax bioPages" rel="bios" href="php/Raffi.php"&gt;&lt;img width="210" height="210" src="https://i.ibb.co/mSzz4Kr/Raffi.png" alt="Raffi" border="0"&gt;&lt;/a&gt;&lt;span class="name"&gt;Raffi&lt;/span&gt;&lt;/li&gt;</v>
      </c>
    </row>
    <row r="135" spans="1:9">
      <c r="A135">
        <v>134</v>
      </c>
      <c r="B135" t="s">
        <v>708</v>
      </c>
      <c r="C135" t="s">
        <v>851</v>
      </c>
      <c r="D135" t="str">
        <f t="shared" si="19"/>
        <v>Thereon</v>
      </c>
      <c r="E135" t="str">
        <f t="shared" si="20"/>
        <v>Thereon</v>
      </c>
      <c r="F135" t="str">
        <f t="shared" si="15"/>
        <v>Thereon</v>
      </c>
      <c r="G135">
        <f t="shared" si="22"/>
        <v>7</v>
      </c>
      <c r="H135" t="str">
        <f t="shared" si="21"/>
        <v>src="https://i.ibb.co/gjrq3Qy/Thereon.png" alt="Thereon" border="0"&gt;</v>
      </c>
      <c r="I135" t="str">
        <f t="shared" si="23"/>
        <v>&lt;li&gt;&lt;a class="fancybox fancybox.ajax bioPages" rel="bios" href="php/Thereon.php"&gt;&lt;img width="210" height="210" src="https://i.ibb.co/gjrq3Qy/Thereon.png" alt="Thereon" border="0"&gt;&lt;/a&gt;&lt;span class="name"&gt;Thereon&lt;/span&gt;&lt;/li&gt;</v>
      </c>
    </row>
    <row r="136" spans="1:9">
      <c r="A136">
        <v>135</v>
      </c>
      <c r="B136" t="s">
        <v>708</v>
      </c>
      <c r="C136" t="s">
        <v>850</v>
      </c>
      <c r="D136" t="str">
        <f t="shared" si="19"/>
        <v>Toghor</v>
      </c>
      <c r="E136" t="str">
        <f t="shared" si="20"/>
        <v>Toghor</v>
      </c>
      <c r="F136" t="str">
        <f t="shared" si="15"/>
        <v>Toghor</v>
      </c>
      <c r="G136">
        <f t="shared" si="22"/>
        <v>6</v>
      </c>
      <c r="H136" t="str">
        <f t="shared" si="21"/>
        <v>src="https://i.ibb.co/VT98FHd/Toghor.png" alt="Toghor" border="0"&gt;</v>
      </c>
      <c r="I136" t="str">
        <f t="shared" si="23"/>
        <v>&lt;li&gt;&lt;a class="fancybox fancybox.ajax bioPages" rel="bios" href="php/Toghor.php"&gt;&lt;img width="210" height="210" src="https://i.ibb.co/VT98FHd/Toghor.png" alt="Toghor" border="0"&gt;&lt;/a&gt;&lt;span class="name"&gt;Toghor&lt;/span&gt;&lt;/li&gt;</v>
      </c>
    </row>
    <row r="137" spans="1:9">
      <c r="A137">
        <v>136</v>
      </c>
      <c r="B137" t="s">
        <v>708</v>
      </c>
      <c r="C137" t="s">
        <v>849</v>
      </c>
      <c r="D137" t="str">
        <f t="shared" si="19"/>
        <v>Tosh</v>
      </c>
      <c r="E137" t="str">
        <f t="shared" si="20"/>
        <v>Tosh</v>
      </c>
      <c r="F137" t="str">
        <f t="shared" si="15"/>
        <v>Tosh</v>
      </c>
      <c r="G137">
        <f t="shared" si="22"/>
        <v>4</v>
      </c>
      <c r="H137" t="str">
        <f t="shared" si="21"/>
        <v>src="https://i.ibb.co/qRcBbvD/Tosh.png" alt="Tosh" border="0"&gt;</v>
      </c>
      <c r="I137" t="str">
        <f t="shared" si="23"/>
        <v>&lt;li&gt;&lt;a class="fancybox fancybox.ajax bioPages" rel="bios" href="php/Tosh.php"&gt;&lt;img width="210" height="210" src="https://i.ibb.co/qRcBbvD/Tosh.png" alt="Tosh" border="0"&gt;&lt;/a&gt;&lt;span class="name"&gt;Tosh&lt;/span&gt;&lt;/li&gt;</v>
      </c>
    </row>
    <row r="138" spans="1:9">
      <c r="A138">
        <v>137</v>
      </c>
      <c r="B138" t="s">
        <v>708</v>
      </c>
      <c r="C138" t="s">
        <v>848</v>
      </c>
      <c r="D138" t="str">
        <f t="shared" si="19"/>
        <v>Travis</v>
      </c>
      <c r="E138" t="str">
        <f t="shared" si="20"/>
        <v>Travis</v>
      </c>
      <c r="F138" t="str">
        <f t="shared" si="15"/>
        <v>Travis</v>
      </c>
      <c r="G138">
        <f t="shared" si="22"/>
        <v>6</v>
      </c>
      <c r="H138" t="str">
        <f t="shared" si="21"/>
        <v>src="https://i.ibb.co/X2j7kB0/Travis.png" alt="Travis" border="0"&gt;</v>
      </c>
      <c r="I138" t="str">
        <f t="shared" si="23"/>
        <v>&lt;li&gt;&lt;a class="fancybox fancybox.ajax bioPages" rel="bios" href="php/Travis.php"&gt;&lt;img width="210" height="210" src="https://i.ibb.co/X2j7kB0/Travis.png" alt="Travis" border="0"&gt;&lt;/a&gt;&lt;span class="name"&gt;Travis&lt;/span&gt;&lt;/li&gt;</v>
      </c>
    </row>
    <row r="139" spans="1:9">
      <c r="A139">
        <v>138</v>
      </c>
      <c r="B139" t="s">
        <v>708</v>
      </c>
      <c r="C139" t="s">
        <v>846</v>
      </c>
      <c r="D139" t="str">
        <f t="shared" si="19"/>
        <v>Zsa-Zsa</v>
      </c>
      <c r="E139" t="str">
        <f t="shared" si="20"/>
        <v>Zsa Zsa</v>
      </c>
      <c r="F139" t="str">
        <f t="shared" si="15"/>
        <v>ZsaZsa</v>
      </c>
      <c r="G139">
        <f t="shared" si="22"/>
        <v>7</v>
      </c>
      <c r="H139" t="str">
        <f t="shared" si="21"/>
        <v>src="https://i.ibb.co/4PVjPNq/Zsa-Zsa.png" alt="Zsa-Zsa" border="0"&gt;</v>
      </c>
      <c r="I139" t="str">
        <f t="shared" si="23"/>
        <v>&lt;li&gt;&lt;a class="fancybox fancybox.ajax bioPages" rel="bios" href="php/Zsa-Zsa.php"&gt;&lt;img width="210" height="210" src="https://i.ibb.co/4PVjPNq/Zsa-Zsa.png" alt="Zsa-Zsa" border="0"&gt;&lt;/a&gt;&lt;span class="name"&gt;Zsa Zsa&lt;/span&gt;&lt;/li&gt;</v>
      </c>
    </row>
    <row r="140" spans="1:9">
      <c r="A140">
        <v>140</v>
      </c>
      <c r="B140" t="s">
        <v>756</v>
      </c>
      <c r="C140" t="s">
        <v>921</v>
      </c>
      <c r="D140" t="str">
        <f>MID(C140,SEARCH("alt=",C140)+6,(SEARCH("border=",C140)-SEARCH("alt",C140)-8))</f>
        <v>Colette</v>
      </c>
      <c r="E140" t="str">
        <f t="shared" si="20"/>
        <v>Colette</v>
      </c>
      <c r="F140" t="str">
        <f t="shared" si="15"/>
        <v>Colette</v>
      </c>
      <c r="G140">
        <f t="shared" si="22"/>
        <v>7</v>
      </c>
      <c r="H140" t="str">
        <f t="shared" si="21"/>
        <v>src="https://i.ibb.co/KxGr6Rn/pColette.png" alt="pColette" border="0"&gt;</v>
      </c>
      <c r="I140" t="str">
        <f t="shared" si="23"/>
        <v>&lt;li&gt;&lt;a class="fancybox fancybox.ajax bioPages" rel="bios" href="php/Colette.php"&gt;&lt;img width="210" height="210" src="https://i.ibb.co/KxGr6Rn/pColette.png" alt="pColette" border="0"&gt;&lt;/a&gt;&lt;span class="name"&gt;Colette&lt;/span&gt;&lt;/li&gt;</v>
      </c>
    </row>
    <row r="141" spans="1:9">
      <c r="A141">
        <v>141</v>
      </c>
      <c r="B141" t="s">
        <v>756</v>
      </c>
      <c r="C141" t="s">
        <v>920</v>
      </c>
      <c r="D141" t="str">
        <f>MID(C141,SEARCH("alt=",C141)+6,(SEARCH("border=",C141)-SEARCH("alt",C141)-8))</f>
        <v>Gaston</v>
      </c>
      <c r="E141" t="str">
        <f t="shared" si="20"/>
        <v>Gaston</v>
      </c>
      <c r="F141" t="str">
        <f t="shared" si="15"/>
        <v>Gaston</v>
      </c>
      <c r="G141">
        <f t="shared" si="22"/>
        <v>6</v>
      </c>
      <c r="H141" t="str">
        <f t="shared" si="21"/>
        <v>src="https://i.ibb.co/w0THPKN/pGaston.png" alt="pGaston" border="0"&gt;</v>
      </c>
      <c r="I141" t="str">
        <f t="shared" si="23"/>
        <v>&lt;li&gt;&lt;a class="fancybox fancybox.ajax bioPages" rel="bios" href="php/Gaston.php"&gt;&lt;img width="210" height="210" src="https://i.ibb.co/w0THPKN/pGaston.png" alt="pGaston" border="0"&gt;&lt;/a&gt;&lt;span class="name"&gt;Gaston&lt;/span&gt;&lt;/li&gt;</v>
      </c>
    </row>
    <row r="142" spans="1:9">
      <c r="A142">
        <v>142</v>
      </c>
      <c r="B142" t="s">
        <v>833</v>
      </c>
      <c r="C142" t="s">
        <v>919</v>
      </c>
      <c r="D142" t="str">
        <f>MID(C142,SEARCH("alt=",C142)+6,(SEARCH("border=",C142)-SEARCH("alt",C142)-8))</f>
        <v>Kitsune</v>
      </c>
      <c r="E142" t="str">
        <f t="shared" si="20"/>
        <v>Kitsune</v>
      </c>
      <c r="F142" t="str">
        <f t="shared" si="15"/>
        <v>Kitsune</v>
      </c>
      <c r="G142">
        <f t="shared" si="22"/>
        <v>7</v>
      </c>
      <c r="H142" t="str">
        <f t="shared" si="21"/>
        <v>src="https://i.ibb.co/hmyjqjD/pKitsune.png" alt="pKitsune" border="0"&gt;</v>
      </c>
      <c r="I142" t="str">
        <f t="shared" si="23"/>
        <v>&lt;li&gt;&lt;a class="fancybox fancybox.ajax bioPages" rel="bios" href="php/Kitsune.php"&gt;&lt;img width="210" height="210" src="https://i.ibb.co/hmyjqjD/pKitsune.png" alt="pKitsune" border="0"&gt;&lt;/a&gt;&lt;span class="name"&gt;Kitsune&lt;/span&gt;&lt;/li&gt;</v>
      </c>
    </row>
    <row r="143" spans="1:9">
      <c r="A143">
        <v>143</v>
      </c>
      <c r="B143" t="s">
        <v>833</v>
      </c>
      <c r="C143" t="s">
        <v>987</v>
      </c>
      <c r="D143" t="str">
        <f>MID(C143,SEARCH("alt=",C143)+7,(SEARCH("border=",C143)-SEARCH("alt",C143)-9))</f>
        <v>Miyamoto-Usagi</v>
      </c>
      <c r="E143" t="str">
        <f t="shared" si="20"/>
        <v>Miyamoto Usagi</v>
      </c>
      <c r="F143" t="str">
        <f t="shared" ref="F143:F144" si="24">SUBSTITUTE(E143," ","")</f>
        <v>MiyamotoUsagi</v>
      </c>
      <c r="G143">
        <f t="shared" si="22"/>
        <v>14</v>
      </c>
      <c r="H143" t="str">
        <f>RIGHT(C143,(LEN(C143)-SEARCH("img",C143)-3))</f>
        <v>src="https://i.ibb.co/R7dgmvS/p-Miyamoto-Usagi.png" alt="p-Miyamoto-Usagi" border="0"&gt;</v>
      </c>
      <c r="I143" t="str">
        <f t="shared" si="23"/>
        <v>&lt;li&gt;&lt;a class="fancybox fancybox.ajax bioPages" rel="bios" href="php/Miyamoto-Usagi.php"&gt;&lt;img width="210" height="210" src="https://i.ibb.co/R7dgmvS/p-Miyamoto-Usagi.png" alt="p-Miyamoto-Usagi" border="0"&gt;&lt;/a&gt;&lt;span class="big name"&gt;Miyamoto Usagi&lt;/span&gt;&lt;/li&gt;</v>
      </c>
    </row>
    <row r="144" spans="1:9">
      <c r="A144">
        <v>144</v>
      </c>
      <c r="B144" t="s">
        <v>833</v>
      </c>
      <c r="C144" t="s">
        <v>986</v>
      </c>
      <c r="D144" t="str">
        <f>MID(C144,SEARCH("alt=",C144)+7,(SEARCH("border=",C144)-SEARCH("alt",C144)-9))</f>
        <v>Murakami-Gennosuke</v>
      </c>
      <c r="E144" t="str">
        <f t="shared" si="20"/>
        <v>Murakami Gennosuke</v>
      </c>
      <c r="F144" t="str">
        <f t="shared" si="24"/>
        <v>MurakamiGennosuke</v>
      </c>
      <c r="G144">
        <f t="shared" si="22"/>
        <v>18</v>
      </c>
      <c r="H144" t="str">
        <f>RIGHT(C144,(LEN(C144)-SEARCH("img",C144)-3))</f>
        <v>src="https://i.ibb.co/HrZh6Wd/p-Murakami-Gennosuke.png" alt="p-Murakami-Gennosuke" border="0"&gt;</v>
      </c>
      <c r="I144" t="str">
        <f t="shared" si="23"/>
        <v>&lt;li&gt;&lt;a class="fancybox fancybox.ajax bioPages" rel="bios" href="php/Murakami-Gennosuke.php"&gt;&lt;img width="210" height="210" src="https://i.ibb.co/HrZh6Wd/p-Murakami-Gennosuke.png" alt="p-Murakami-Gennosuke" border="0"&gt;&lt;/a&gt;&lt;span class="big name"&gt;Murakami Gennosuke&lt;/span&gt;&lt;/li&gt;</v>
      </c>
    </row>
  </sheetData>
  <autoFilter ref="A1:I1" xr:uid="{00000000-0009-0000-0000-000001000000}">
    <sortState xmlns:xlrd2="http://schemas.microsoft.com/office/spreadsheetml/2017/richdata2" ref="A2:G144">
      <sortCondition ref="A1"/>
    </sortState>
  </autoFilter>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26"/>
  <sheetViews>
    <sheetView zoomScaleNormal="100" workbookViewId="0">
      <pane xSplit="2" ySplit="1" topLeftCell="D14" activePane="bottomRight" state="frozen"/>
      <selection pane="topRight" activeCell="C1" sqref="C1"/>
      <selection pane="bottomLeft" activeCell="A2" sqref="A2"/>
      <selection pane="bottomRight" activeCell="D50" sqref="D50"/>
    </sheetView>
  </sheetViews>
  <sheetFormatPr defaultRowHeight="14.25"/>
  <cols>
    <col min="2" max="2" width="13.375" bestFit="1" customWidth="1"/>
    <col min="3" max="3" width="85.125" bestFit="1" customWidth="1"/>
    <col min="4" max="4" width="17.125" bestFit="1" customWidth="1"/>
    <col min="5" max="5" width="27.5" bestFit="1" customWidth="1"/>
    <col min="6" max="6" width="28.375" customWidth="1"/>
    <col min="7" max="7" width="13.375" customWidth="1"/>
  </cols>
  <sheetData>
    <row r="1" spans="1:7" ht="15.75" thickBot="1">
      <c r="C1" t="s">
        <v>255</v>
      </c>
      <c r="D1" s="1" t="s">
        <v>874</v>
      </c>
      <c r="E1" s="1" t="s">
        <v>256</v>
      </c>
      <c r="F1" t="s">
        <v>29</v>
      </c>
    </row>
    <row r="2" spans="1:7" ht="15" thickBot="1">
      <c r="A2">
        <v>1</v>
      </c>
      <c r="B2" s="15" t="s">
        <v>875</v>
      </c>
      <c r="C2" t="s">
        <v>877</v>
      </c>
      <c r="D2" t="str">
        <f>MID(C2,SEARCH("alt=",C2)+6,(SEARCH("border=",C2)-SEARCH("alt",C2)-8))</f>
        <v>Ace</v>
      </c>
      <c r="E2" t="str">
        <f t="shared" ref="E2:E26" si="0">SUBSTITUTE(D2,"-"," ")</f>
        <v>Ace</v>
      </c>
      <c r="F2" t="str">
        <f t="shared" ref="F2:F26" si="1">RIGHT(C2,(LEN(C2)-SEARCH("img",C2)-3))</f>
        <v>src="https://i.ibb.co/xXKCGjt/pAce.png" alt="pAce" border="0"&gt;</v>
      </c>
      <c r="G2" t="str">
        <f>IF(LEN(E2)&gt;12,$C$1 &amp;F2 &amp;$D$1 &amp;E2&amp;$F$1,$C$1 &amp;F2 &amp;$E$1 &amp;E2&amp;$F$1)</f>
        <v>&lt;li&gt;&lt;a class="fancybox fancybox.ajax bioPages" rel="bios" href=""&gt;&lt;img width="210" height="210" src="https://i.ibb.co/xXKCGjt/pAce.png" alt="pAce" border="0"&gt;&lt;/a&gt;&lt;span class="name"&gt;Ace&lt;/span&gt;&lt;/li&gt;</v>
      </c>
    </row>
    <row r="3" spans="1:7" ht="15" thickBot="1">
      <c r="A3">
        <v>2</v>
      </c>
      <c r="B3" s="15" t="s">
        <v>875</v>
      </c>
      <c r="C3" t="s">
        <v>1591</v>
      </c>
      <c r="D3" t="str">
        <f t="shared" ref="D3:D26" si="2">MID(C3,SEARCH("alt=",C3)+6,(SEARCH("border=",C3)-SEARCH("alt",C3)-8))</f>
        <v>Barnaby</v>
      </c>
      <c r="E3" t="str">
        <f t="shared" si="0"/>
        <v>Barnaby</v>
      </c>
      <c r="F3" t="str">
        <f t="shared" si="1"/>
        <v>src="https://i.ibb.co/Q8YGvYG/pBarnaby.png" alt="pBarnaby" border="0"&gt;</v>
      </c>
      <c r="G3" t="str">
        <f t="shared" ref="G3:G26" si="3">IF(LEN(E3)&gt;12,$C$1 &amp;F3 &amp;$D$1 &amp;E3&amp;$F$1,$C$1 &amp;F3 &amp;$E$1 &amp;E3&amp;$F$1)</f>
        <v>&lt;li&gt;&lt;a class="fancybox fancybox.ajax bioPages" rel="bios" href=""&gt;&lt;img width="210" height="210" src="https://i.ibb.co/Q8YGvYG/pBarnaby.png" alt="pBarnaby" border="0"&gt;&lt;/a&gt;&lt;span class="name"&gt;Barnaby&lt;/span&gt;&lt;/li&gt;</v>
      </c>
    </row>
    <row r="4" spans="1:7" ht="15" thickBot="1">
      <c r="A4">
        <v>3</v>
      </c>
      <c r="B4" s="15" t="s">
        <v>875</v>
      </c>
      <c r="C4" t="s">
        <v>878</v>
      </c>
      <c r="D4" t="str">
        <f t="shared" si="2"/>
        <v>Bumble</v>
      </c>
      <c r="E4" t="str">
        <f t="shared" si="0"/>
        <v>Bumble</v>
      </c>
      <c r="F4" t="str">
        <f t="shared" si="1"/>
        <v>src="https://i.ibb.co/s3wcwDY/pBumble.png" alt="pBumble" border="0"&gt;</v>
      </c>
      <c r="G4" t="str">
        <f t="shared" si="3"/>
        <v>&lt;li&gt;&lt;a class="fancybox fancybox.ajax bioPages" rel="bios" href=""&gt;&lt;img width="210" height="210" src="https://i.ibb.co/s3wcwDY/pBumble.png" alt="pBumble" border="0"&gt;&lt;/a&gt;&lt;span class="name"&gt;Bumble&lt;/span&gt;&lt;/li&gt;</v>
      </c>
    </row>
    <row r="5" spans="1:7" ht="15" thickBot="1">
      <c r="A5">
        <v>4</v>
      </c>
      <c r="B5" s="15" t="s">
        <v>875</v>
      </c>
      <c r="C5" t="s">
        <v>879</v>
      </c>
      <c r="D5" t="str">
        <f t="shared" si="2"/>
        <v>Miau</v>
      </c>
      <c r="E5" t="str">
        <f t="shared" si="0"/>
        <v>Miau</v>
      </c>
      <c r="F5" t="str">
        <f t="shared" si="1"/>
        <v>src="https://i.ibb.co/sPNNR8Z/pMiau.png" alt="pMiau" border="0"&gt;</v>
      </c>
      <c r="G5" t="str">
        <f t="shared" si="3"/>
        <v>&lt;li&gt;&lt;a class="fancybox fancybox.ajax bioPages" rel="bios" href=""&gt;&lt;img width="210" height="210" src="https://i.ibb.co/sPNNR8Z/pMiau.png" alt="pMiau" border="0"&gt;&lt;/a&gt;&lt;span class="name"&gt;Miau&lt;/span&gt;&lt;/li&gt;</v>
      </c>
    </row>
    <row r="6" spans="1:7" ht="15" thickBot="1">
      <c r="A6">
        <v>5</v>
      </c>
      <c r="B6" s="15" t="s">
        <v>875</v>
      </c>
      <c r="C6" t="s">
        <v>880</v>
      </c>
      <c r="D6" t="str">
        <f t="shared" si="2"/>
        <v>Moonpie</v>
      </c>
      <c r="E6" t="str">
        <f t="shared" si="0"/>
        <v>Moonpie</v>
      </c>
      <c r="F6" t="str">
        <f t="shared" si="1"/>
        <v>src="https://i.ibb.co/hHpwQMK/pMoonpie.png" alt="pMoonpie" border="0"&gt;</v>
      </c>
      <c r="G6" t="str">
        <f t="shared" si="3"/>
        <v>&lt;li&gt;&lt;a class="fancybox fancybox.ajax bioPages" rel="bios" href=""&gt;&lt;img width="210" height="210" src="https://i.ibb.co/hHpwQMK/pMoonpie.png" alt="pMoonpie" border="0"&gt;&lt;/a&gt;&lt;span class="name"&gt;Moonpie&lt;/span&gt;&lt;/li&gt;</v>
      </c>
    </row>
    <row r="7" spans="1:7" ht="15" thickBot="1">
      <c r="A7">
        <v>6</v>
      </c>
      <c r="B7" s="15" t="s">
        <v>875</v>
      </c>
      <c r="C7" t="s">
        <v>881</v>
      </c>
      <c r="D7" t="str">
        <f t="shared" si="2"/>
        <v>Newton</v>
      </c>
      <c r="E7" t="str">
        <f t="shared" si="0"/>
        <v>Newton</v>
      </c>
      <c r="F7" t="str">
        <f t="shared" si="1"/>
        <v>src="https://i.ibb.co/CmL0GdR/pNewton.png" alt="pNewton" border="0"&gt;</v>
      </c>
      <c r="G7" t="str">
        <f t="shared" si="3"/>
        <v>&lt;li&gt;&lt;a class="fancybox fancybox.ajax bioPages" rel="bios" href=""&gt;&lt;img width="210" height="210" src="https://i.ibb.co/CmL0GdR/pNewton.png" alt="pNewton" border="0"&gt;&lt;/a&gt;&lt;span class="name"&gt;Newton&lt;/span&gt;&lt;/li&gt;</v>
      </c>
    </row>
    <row r="8" spans="1:7" ht="15" thickBot="1">
      <c r="A8">
        <v>7</v>
      </c>
      <c r="B8" s="15" t="s">
        <v>875</v>
      </c>
      <c r="C8" t="s">
        <v>882</v>
      </c>
      <c r="D8" t="str">
        <f t="shared" si="2"/>
        <v>Padfeet</v>
      </c>
      <c r="E8" t="str">
        <f t="shared" si="0"/>
        <v>Padfeet</v>
      </c>
      <c r="F8" t="str">
        <f t="shared" si="1"/>
        <v>src="https://i.ibb.co/0yJF60J/pPadfeet.png" alt="pPadfeet" border="0"&gt;</v>
      </c>
      <c r="G8" t="str">
        <f t="shared" si="3"/>
        <v>&lt;li&gt;&lt;a class="fancybox fancybox.ajax bioPages" rel="bios" href=""&gt;&lt;img width="210" height="210" src="https://i.ibb.co/0yJF60J/pPadfeet.png" alt="pPadfeet" border="0"&gt;&lt;/a&gt;&lt;span class="name"&gt;Padfeet&lt;/span&gt;&lt;/li&gt;</v>
      </c>
    </row>
    <row r="9" spans="1:7" ht="15" thickBot="1">
      <c r="A9">
        <v>8</v>
      </c>
      <c r="B9" s="15" t="s">
        <v>875</v>
      </c>
      <c r="C9" t="s">
        <v>883</v>
      </c>
      <c r="D9" t="str">
        <f t="shared" si="2"/>
        <v>Puff</v>
      </c>
      <c r="E9" t="str">
        <f t="shared" si="0"/>
        <v>Puff</v>
      </c>
      <c r="F9" t="str">
        <f t="shared" si="1"/>
        <v>src="https://i.ibb.co/n88pHDR/pPuff.png" alt="pPuff" border="0"&gt;</v>
      </c>
      <c r="G9" t="str">
        <f t="shared" si="3"/>
        <v>&lt;li&gt;&lt;a class="fancybox fancybox.ajax bioPages" rel="bios" href=""&gt;&lt;img width="210" height="210" src="https://i.ibb.co/n88pHDR/pPuff.png" alt="pPuff" border="0"&gt;&lt;/a&gt;&lt;span class="name"&gt;Puff&lt;/span&gt;&lt;/li&gt;</v>
      </c>
    </row>
    <row r="10" spans="1:7" ht="15" thickBot="1">
      <c r="A10">
        <v>9</v>
      </c>
      <c r="B10" s="15" t="s">
        <v>875</v>
      </c>
      <c r="C10" t="s">
        <v>884</v>
      </c>
      <c r="D10" t="str">
        <f t="shared" si="2"/>
        <v>Rawr</v>
      </c>
      <c r="E10" t="str">
        <f t="shared" si="0"/>
        <v>Rawr</v>
      </c>
      <c r="F10" t="str">
        <f t="shared" si="1"/>
        <v>src="https://i.ibb.co/g7KktG6/pRawr.png" alt="pRawr" border="0"&gt;</v>
      </c>
      <c r="G10" t="str">
        <f t="shared" si="3"/>
        <v>&lt;li&gt;&lt;a class="fancybox fancybox.ajax bioPages" rel="bios" href=""&gt;&lt;img width="210" height="210" src="https://i.ibb.co/g7KktG6/pRawr.png" alt="pRawr" border="0"&gt;&lt;/a&gt;&lt;span class="name"&gt;Rawr&lt;/span&gt;&lt;/li&gt;</v>
      </c>
    </row>
    <row r="11" spans="1:7" ht="15" thickBot="1">
      <c r="A11">
        <v>10</v>
      </c>
      <c r="B11" s="15" t="s">
        <v>875</v>
      </c>
      <c r="C11" t="s">
        <v>885</v>
      </c>
      <c r="D11" t="str">
        <f t="shared" si="2"/>
        <v>Sheldon</v>
      </c>
      <c r="E11" t="str">
        <f t="shared" si="0"/>
        <v>Sheldon</v>
      </c>
      <c r="F11" t="str">
        <f t="shared" si="1"/>
        <v>src="https://i.ibb.co/nscSpV9/pSheldon.png" alt="pSheldon" border="0"&gt;</v>
      </c>
      <c r="G11" t="str">
        <f t="shared" si="3"/>
        <v>&lt;li&gt;&lt;a class="fancybox fancybox.ajax bioPages" rel="bios" href=""&gt;&lt;img width="210" height="210" src="https://i.ibb.co/nscSpV9/pSheldon.png" alt="pSheldon" border="0"&gt;&lt;/a&gt;&lt;span class="name"&gt;Sheldon&lt;/span&gt;&lt;/li&gt;</v>
      </c>
    </row>
    <row r="12" spans="1:7" ht="15" thickBot="1">
      <c r="A12">
        <v>11</v>
      </c>
      <c r="B12" s="15" t="s">
        <v>875</v>
      </c>
      <c r="C12" t="s">
        <v>886</v>
      </c>
      <c r="D12" t="str">
        <f t="shared" si="2"/>
        <v>Tallon</v>
      </c>
      <c r="E12" t="str">
        <f t="shared" si="0"/>
        <v>Tallon</v>
      </c>
      <c r="F12" t="str">
        <f t="shared" si="1"/>
        <v>src="https://i.ibb.co/D425Yjw/pTallon.png" alt="pTallon" border="0"&gt;</v>
      </c>
      <c r="G12" t="str">
        <f t="shared" si="3"/>
        <v>&lt;li&gt;&lt;a class="fancybox fancybox.ajax bioPages" rel="bios" href=""&gt;&lt;img width="210" height="210" src="https://i.ibb.co/D425Yjw/pTallon.png" alt="pTallon" border="0"&gt;&lt;/a&gt;&lt;span class="name"&gt;Tallon&lt;/span&gt;&lt;/li&gt;</v>
      </c>
    </row>
    <row r="13" spans="1:7" ht="15" thickBot="1">
      <c r="A13">
        <v>12</v>
      </c>
      <c r="B13" s="15" t="s">
        <v>875</v>
      </c>
      <c r="C13" t="s">
        <v>887</v>
      </c>
      <c r="D13" t="str">
        <f t="shared" si="2"/>
        <v>Tickles</v>
      </c>
      <c r="E13" t="str">
        <f t="shared" si="0"/>
        <v>Tickles</v>
      </c>
      <c r="F13" t="str">
        <f t="shared" si="1"/>
        <v>src="https://i.ibb.co/zPbk0SL/pTickles.png" alt="pTickles" border="0"&gt;</v>
      </c>
      <c r="G13" t="str">
        <f t="shared" si="3"/>
        <v>&lt;li&gt;&lt;a class="fancybox fancybox.ajax bioPages" rel="bios" href=""&gt;&lt;img width="210" height="210" src="https://i.ibb.co/zPbk0SL/pTickles.png" alt="pTickles" border="0"&gt;&lt;/a&gt;&lt;span class="name"&gt;Tickles&lt;/span&gt;&lt;/li&gt;</v>
      </c>
    </row>
    <row r="14" spans="1:7" ht="15" thickBot="1">
      <c r="A14">
        <v>13</v>
      </c>
      <c r="B14" s="16" t="s">
        <v>562</v>
      </c>
      <c r="C14" t="s">
        <v>888</v>
      </c>
      <c r="D14" t="str">
        <f t="shared" si="2"/>
        <v>Biru</v>
      </c>
      <c r="E14" t="str">
        <f t="shared" si="0"/>
        <v>Biru</v>
      </c>
      <c r="F14" t="str">
        <f t="shared" si="1"/>
        <v>src="https://i.ibb.co/Gtw99JW/pBiru.png" alt="pBiru" border="0"&gt;</v>
      </c>
      <c r="G14" t="str">
        <f t="shared" si="3"/>
        <v>&lt;li&gt;&lt;a class="fancybox fancybox.ajax bioPages" rel="bios" href=""&gt;&lt;img width="210" height="210" src="https://i.ibb.co/Gtw99JW/pBiru.png" alt="pBiru" border="0"&gt;&lt;/a&gt;&lt;span class="name"&gt;Biru&lt;/span&gt;&lt;/li&gt;</v>
      </c>
    </row>
    <row r="15" spans="1:7" ht="15" thickBot="1">
      <c r="A15">
        <v>14</v>
      </c>
      <c r="B15" s="16" t="s">
        <v>562</v>
      </c>
      <c r="C15" t="s">
        <v>889</v>
      </c>
      <c r="D15" t="str">
        <f t="shared" si="2"/>
        <v>Bones</v>
      </c>
      <c r="E15" t="str">
        <f t="shared" si="0"/>
        <v>Bones</v>
      </c>
      <c r="F15" t="str">
        <f t="shared" si="1"/>
        <v>src="https://i.ibb.co/k0gz5Qd/pBones.png" alt="pBones" border="0"&gt;</v>
      </c>
      <c r="G15" t="str">
        <f t="shared" si="3"/>
        <v>&lt;li&gt;&lt;a class="fancybox fancybox.ajax bioPages" rel="bios" href=""&gt;&lt;img width="210" height="210" src="https://i.ibb.co/k0gz5Qd/pBones.png" alt="pBones" border="0"&gt;&lt;/a&gt;&lt;span class="name"&gt;Bones&lt;/span&gt;&lt;/li&gt;</v>
      </c>
    </row>
    <row r="16" spans="1:7" ht="15" thickBot="1">
      <c r="A16">
        <v>15</v>
      </c>
      <c r="B16" s="16" t="s">
        <v>562</v>
      </c>
      <c r="C16" t="s">
        <v>890</v>
      </c>
      <c r="D16" t="str">
        <f t="shared" si="2"/>
        <v>Gadget</v>
      </c>
      <c r="E16" t="str">
        <f t="shared" si="0"/>
        <v>Gadget</v>
      </c>
      <c r="F16" t="str">
        <f t="shared" si="1"/>
        <v>src="https://i.ibb.co/F6btBSw/pGadget.png" alt="pGadget" border="0"&gt;</v>
      </c>
      <c r="G16" t="str">
        <f t="shared" si="3"/>
        <v>&lt;li&gt;&lt;a class="fancybox fancybox.ajax bioPages" rel="bios" href=""&gt;&lt;img width="210" height="210" src="https://i.ibb.co/F6btBSw/pGadget.png" alt="pGadget" border="0"&gt;&lt;/a&gt;&lt;span class="name"&gt;Gadget&lt;/span&gt;&lt;/li&gt;</v>
      </c>
    </row>
    <row r="17" spans="1:7" ht="15" thickBot="1">
      <c r="A17">
        <v>16</v>
      </c>
      <c r="B17" s="16" t="s">
        <v>562</v>
      </c>
      <c r="C17" t="s">
        <v>891</v>
      </c>
      <c r="D17" t="str">
        <f t="shared" si="2"/>
        <v>Nixon</v>
      </c>
      <c r="E17" t="str">
        <f t="shared" si="0"/>
        <v>Nixon</v>
      </c>
      <c r="F17" t="str">
        <f t="shared" si="1"/>
        <v>src="https://i.ibb.co/qDLGM3B/pNixon.png" alt="pNixon" border="0"&gt;</v>
      </c>
      <c r="G17" t="str">
        <f t="shared" si="3"/>
        <v>&lt;li&gt;&lt;a class="fancybox fancybox.ajax bioPages" rel="bios" href=""&gt;&lt;img width="210" height="210" src="https://i.ibb.co/qDLGM3B/pNixon.png" alt="pNixon" border="0"&gt;&lt;/a&gt;&lt;span class="name"&gt;Nixon&lt;/span&gt;&lt;/li&gt;</v>
      </c>
    </row>
    <row r="18" spans="1:7" ht="15" thickBot="1">
      <c r="A18">
        <v>17</v>
      </c>
      <c r="B18" s="16" t="s">
        <v>562</v>
      </c>
      <c r="C18" t="s">
        <v>1592</v>
      </c>
      <c r="D18" t="str">
        <f>MID(C18,SEARCH("alt=",C18)+7,(SEARCH("border=",C18)-SEARCH("alt",C18)-9))</f>
        <v>Owlbunny</v>
      </c>
      <c r="E18" t="str">
        <f t="shared" si="0"/>
        <v>Owlbunny</v>
      </c>
      <c r="F18" t="str">
        <f t="shared" si="1"/>
        <v>src="https://i.ibb.co/c13N1d5/p-Owlbunny.png" alt="p-Owlbunny" border="0"&gt;</v>
      </c>
      <c r="G18" t="str">
        <f t="shared" si="3"/>
        <v>&lt;li&gt;&lt;a class="fancybox fancybox.ajax bioPages" rel="bios" href=""&gt;&lt;img width="210" height="210" src="https://i.ibb.co/c13N1d5/p-Owlbunny.png" alt="p-Owlbunny" border="0"&gt;&lt;/a&gt;&lt;span class="name"&gt;Owlbunny&lt;/span&gt;&lt;/li&gt;</v>
      </c>
    </row>
    <row r="19" spans="1:7" ht="15" thickBot="1">
      <c r="A19">
        <v>18</v>
      </c>
      <c r="B19" s="16" t="s">
        <v>562</v>
      </c>
      <c r="C19" t="s">
        <v>892</v>
      </c>
      <c r="D19" t="str">
        <f t="shared" si="2"/>
        <v>Scrag</v>
      </c>
      <c r="E19" t="str">
        <f t="shared" si="0"/>
        <v>Scrag</v>
      </c>
      <c r="F19" t="str">
        <f t="shared" si="1"/>
        <v>src="https://i.ibb.co/gwFzHkj/pScrag.png" alt="pScrag" border="0"&gt;</v>
      </c>
      <c r="G19" t="str">
        <f t="shared" si="3"/>
        <v>&lt;li&gt;&lt;a class="fancybox fancybox.ajax bioPages" rel="bios" href=""&gt;&lt;img width="210" height="210" src="https://i.ibb.co/gwFzHkj/pScrag.png" alt="pScrag" border="0"&gt;&lt;/a&gt;&lt;span class="name"&gt;Scrag&lt;/span&gt;&lt;/li&gt;</v>
      </c>
    </row>
    <row r="20" spans="1:7" ht="15" thickBot="1">
      <c r="A20">
        <v>19</v>
      </c>
      <c r="B20" s="15" t="s">
        <v>749</v>
      </c>
      <c r="C20" t="s">
        <v>893</v>
      </c>
      <c r="D20" t="str">
        <f t="shared" si="2"/>
        <v>Cerby</v>
      </c>
      <c r="E20" t="str">
        <f t="shared" si="0"/>
        <v>Cerby</v>
      </c>
      <c r="F20" t="str">
        <f t="shared" si="1"/>
        <v>src="https://i.ibb.co/FzW5rLd/pCerby.png" alt="pCerby" border="0"&gt;</v>
      </c>
      <c r="G20" t="str">
        <f t="shared" si="3"/>
        <v>&lt;li&gt;&lt;a class="fancybox fancybox.ajax bioPages" rel="bios" href=""&gt;&lt;img width="210" height="210" src="https://i.ibb.co/FzW5rLd/pCerby.png" alt="pCerby" border="0"&gt;&lt;/a&gt;&lt;span class="name"&gt;Cerby&lt;/span&gt;&lt;/li&gt;</v>
      </c>
    </row>
    <row r="21" spans="1:7" ht="15" thickBot="1">
      <c r="A21">
        <v>20</v>
      </c>
      <c r="B21" s="15" t="s">
        <v>876</v>
      </c>
      <c r="C21" t="s">
        <v>894</v>
      </c>
      <c r="D21" t="str">
        <f t="shared" si="2"/>
        <v>Cookie</v>
      </c>
      <c r="E21" t="str">
        <f t="shared" si="0"/>
        <v>Cookie</v>
      </c>
      <c r="F21" t="str">
        <f t="shared" si="1"/>
        <v>src="https://i.ibb.co/Zd1JJPv/pCookie.png" alt="pCookie" border="0"&gt;</v>
      </c>
      <c r="G21" t="str">
        <f t="shared" si="3"/>
        <v>&lt;li&gt;&lt;a class="fancybox fancybox.ajax bioPages" rel="bios" href=""&gt;&lt;img width="210" height="210" src="https://i.ibb.co/Zd1JJPv/pCookie.png" alt="pCookie" border="0"&gt;&lt;/a&gt;&lt;span class="name"&gt;Cookie&lt;/span&gt;&lt;/li&gt;</v>
      </c>
    </row>
    <row r="22" spans="1:7" ht="15" thickBot="1">
      <c r="A22">
        <v>21</v>
      </c>
      <c r="B22" s="15" t="s">
        <v>876</v>
      </c>
      <c r="C22" t="s">
        <v>895</v>
      </c>
      <c r="D22" t="str">
        <f t="shared" si="2"/>
        <v>Dawn</v>
      </c>
      <c r="E22" t="str">
        <f t="shared" si="0"/>
        <v>Dawn</v>
      </c>
      <c r="F22" t="str">
        <f t="shared" si="1"/>
        <v>src="https://i.ibb.co/c8zPJB2/pDawn.png" alt="pDawn" border="0"&gt;</v>
      </c>
      <c r="G22" t="str">
        <f t="shared" si="3"/>
        <v>&lt;li&gt;&lt;a class="fancybox fancybox.ajax bioPages" rel="bios" href=""&gt;&lt;img width="210" height="210" src="https://i.ibb.co/c8zPJB2/pDawn.png" alt="pDawn" border="0"&gt;&lt;/a&gt;&lt;span class="name"&gt;Dawn&lt;/span&gt;&lt;/li&gt;</v>
      </c>
    </row>
    <row r="23" spans="1:7" ht="15" thickBot="1">
      <c r="A23">
        <v>22</v>
      </c>
      <c r="B23" s="15" t="s">
        <v>876</v>
      </c>
      <c r="C23" t="s">
        <v>896</v>
      </c>
      <c r="D23" t="str">
        <f t="shared" si="2"/>
        <v>Jamon</v>
      </c>
      <c r="E23" t="str">
        <f t="shared" si="0"/>
        <v>Jamon</v>
      </c>
      <c r="F23" t="str">
        <f t="shared" si="1"/>
        <v>src="https://i.ibb.co/cYNXwDv/pJamon.png" alt="pJamon" border="0"&gt;</v>
      </c>
      <c r="G23" t="str">
        <f t="shared" si="3"/>
        <v>&lt;li&gt;&lt;a class="fancybox fancybox.ajax bioPages" rel="bios" href=""&gt;&lt;img width="210" height="210" src="https://i.ibb.co/cYNXwDv/pJamon.png" alt="pJamon" border="0"&gt;&lt;/a&gt;&lt;span class="name"&gt;Jamon&lt;/span&gt;&lt;/li&gt;</v>
      </c>
    </row>
    <row r="24" spans="1:7" ht="15" thickBot="1">
      <c r="A24">
        <v>23</v>
      </c>
      <c r="B24" s="15" t="s">
        <v>876</v>
      </c>
      <c r="C24" t="s">
        <v>897</v>
      </c>
      <c r="D24" t="str">
        <f t="shared" si="2"/>
        <v>Joey</v>
      </c>
      <c r="E24" t="str">
        <f t="shared" si="0"/>
        <v>Joey</v>
      </c>
      <c r="F24" t="str">
        <f t="shared" si="1"/>
        <v>src="https://i.ibb.co/M6jvZwp/pJoey.png" alt="pJoey" border="0"&gt;</v>
      </c>
      <c r="G24" t="str">
        <f t="shared" si="3"/>
        <v>&lt;li&gt;&lt;a class="fancybox fancybox.ajax bioPages" rel="bios" href=""&gt;&lt;img width="210" height="210" src="https://i.ibb.co/M6jvZwp/pJoey.png" alt="pJoey" border="0"&gt;&lt;/a&gt;&lt;span class="name"&gt;Joey&lt;/span&gt;&lt;/li&gt;</v>
      </c>
    </row>
    <row r="25" spans="1:7" ht="15" thickBot="1">
      <c r="A25">
        <v>24</v>
      </c>
      <c r="B25" s="15" t="s">
        <v>876</v>
      </c>
      <c r="C25" t="s">
        <v>898</v>
      </c>
      <c r="D25" t="str">
        <f t="shared" si="2"/>
        <v>Neville</v>
      </c>
      <c r="E25" t="str">
        <f t="shared" si="0"/>
        <v>Neville</v>
      </c>
      <c r="F25" t="str">
        <f t="shared" si="1"/>
        <v>src="https://i.ibb.co/mczT0Kp/pNeville.png" alt="pNeville" border="0"&gt;</v>
      </c>
      <c r="G25" t="str">
        <f t="shared" si="3"/>
        <v>&lt;li&gt;&lt;a class="fancybox fancybox.ajax bioPages" rel="bios" href=""&gt;&lt;img width="210" height="210" src="https://i.ibb.co/mczT0Kp/pNeville.png" alt="pNeville" border="0"&gt;&lt;/a&gt;&lt;span class="name"&gt;Neville&lt;/span&gt;&lt;/li&gt;</v>
      </c>
    </row>
    <row r="26" spans="1:7">
      <c r="A26">
        <v>25</v>
      </c>
      <c r="B26" s="15" t="s">
        <v>876</v>
      </c>
      <c r="C26" t="s">
        <v>899</v>
      </c>
      <c r="D26" t="str">
        <f t="shared" si="2"/>
        <v>Wihelm</v>
      </c>
      <c r="E26" t="str">
        <f t="shared" si="0"/>
        <v>Wihelm</v>
      </c>
      <c r="F26" t="str">
        <f t="shared" si="1"/>
        <v>src="https://i.ibb.co/8xmGh4N/pWihelm.png" alt="pWihelm" border="0"&gt;</v>
      </c>
      <c r="G26" t="str">
        <f t="shared" si="3"/>
        <v>&lt;li&gt;&lt;a class="fancybox fancybox.ajax bioPages" rel="bios" href=""&gt;&lt;img width="210" height="210" src="https://i.ibb.co/8xmGh4N/pWihelm.png" alt="pWihelm" border="0"&gt;&lt;/a&gt;&lt;span class="name"&gt;Wihelm&lt;/span&gt;&lt;/li&gt;</v>
      </c>
    </row>
  </sheetData>
  <autoFilter ref="A1:G1" xr:uid="{00000000-0009-0000-0000-000002000000}">
    <sortState xmlns:xlrd2="http://schemas.microsoft.com/office/spreadsheetml/2017/richdata2" ref="A2:G121">
      <sortCondition ref="A1"/>
    </sortState>
  </autoFilter>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59"/>
  <sheetViews>
    <sheetView tabSelected="1" zoomScaleNormal="100" workbookViewId="0">
      <pane xSplit="4" ySplit="1" topLeftCell="E132" activePane="bottomRight" state="frozen"/>
      <selection pane="topRight" activeCell="C1" sqref="C1"/>
      <selection pane="bottomLeft" activeCell="A2" sqref="A2"/>
      <selection pane="bottomRight" activeCell="B109" sqref="B109"/>
    </sheetView>
  </sheetViews>
  <sheetFormatPr defaultRowHeight="14.25"/>
  <cols>
    <col min="1" max="1" width="20" bestFit="1" customWidth="1"/>
    <col min="3" max="3" width="19.25" bestFit="1" customWidth="1"/>
    <col min="4" max="4" width="72.625" customWidth="1"/>
    <col min="5" max="5" width="18.875" customWidth="1"/>
    <col min="6" max="6" width="20.75" customWidth="1"/>
    <col min="7" max="7" width="68.875" customWidth="1"/>
    <col min="8" max="8" width="84.75" bestFit="1" customWidth="1"/>
    <col min="9" max="9" width="53.125" customWidth="1"/>
    <col min="10" max="10" width="13.375" customWidth="1"/>
  </cols>
  <sheetData>
    <row r="1" spans="1:10" ht="15.75" thickBot="1">
      <c r="A1" t="s">
        <v>1784</v>
      </c>
      <c r="D1" t="s">
        <v>1770</v>
      </c>
      <c r="E1" t="s">
        <v>1617</v>
      </c>
      <c r="F1" s="37" t="s">
        <v>1767</v>
      </c>
      <c r="G1" s="37" t="s">
        <v>1616</v>
      </c>
      <c r="H1" s="37" t="s">
        <v>1769</v>
      </c>
      <c r="I1" t="s">
        <v>1768</v>
      </c>
      <c r="J1" t="s">
        <v>1766</v>
      </c>
    </row>
    <row r="2" spans="1:10" ht="15.75" thickBot="1">
      <c r="A2" t="str">
        <f>$A$1&amp;E2&amp;$A$1</f>
        <v>"Diva"</v>
      </c>
      <c r="B2">
        <v>1</v>
      </c>
      <c r="C2" t="s">
        <v>327</v>
      </c>
      <c r="D2" s="15" t="str">
        <f>$E$1&amp;E2</f>
        <v>card-H-Diva</v>
      </c>
      <c r="E2" s="15" t="s">
        <v>327</v>
      </c>
      <c r="F2" s="37" t="s">
        <v>1618</v>
      </c>
      <c r="G2" t="str">
        <f>RIGHT(F2,LEN(F2)-7)</f>
        <v>&lt;img width="104" height="104" src="Img/pDiva.png" alt="Diva" /&gt;&lt;/a&gt;</v>
      </c>
      <c r="H2" t="str">
        <f>LEFT(G2,LEN(G2)-7)</f>
        <v>&lt;img width="104" height="104" src="Img/pDiva.png" alt="Diva"</v>
      </c>
      <c r="I2" t="str">
        <f>$D$1&amp;$F$1&amp;D2&amp;$G$1&amp;H2&amp;$H$1&amp;E2&amp;$I$1&amp;C2&amp;$J$1</f>
        <v>&lt;li id="AQ"&gt;&lt;a href="Img/card-H-Diva.png" class="fancybox" rel="fancy"&gt;&lt;img width="104" height="104" src="Img/pDiva.png" alt="Diva" draggable="true" ondragstart="drag(event)" id="Diva"/&gt;&lt;span class="name"&gt;Diva&lt;/span&gt;&lt;/a&gt;&lt;/li&gt;</v>
      </c>
    </row>
    <row r="3" spans="1:10" ht="15.75" thickBot="1">
      <c r="A3" t="str">
        <f t="shared" ref="A3:A66" si="0">$A$1&amp;E3&amp;$A$1</f>
        <v>"Greensleeves"</v>
      </c>
      <c r="B3">
        <v>2</v>
      </c>
      <c r="C3" t="s">
        <v>321</v>
      </c>
      <c r="D3" s="15" t="str">
        <f t="shared" ref="D3:D71" si="1">$E$1&amp;E3</f>
        <v>card-H-Greensleeves</v>
      </c>
      <c r="E3" s="15" t="s">
        <v>321</v>
      </c>
      <c r="F3" s="37" t="s">
        <v>1619</v>
      </c>
      <c r="G3" t="str">
        <f>RIGHT(F3,LEN(F3)-7)</f>
        <v>&lt;img width="104" height="104" src="Img/pGreensleeves.png" alt="Greensleeves" /&gt;&lt;/a&gt;</v>
      </c>
      <c r="H3" t="str">
        <f t="shared" ref="H3:H66" si="2">LEFT(G3,LEN(G3)-7)</f>
        <v>&lt;img width="104" height="104" src="Img/pGreensleeves.png" alt="Greensleeves"</v>
      </c>
      <c r="I3" t="str">
        <f t="shared" ref="I3:I13" si="3">$D$1&amp;$F$1&amp;D3&amp;$G$1&amp;H3&amp;$H$1&amp;E3&amp;$I$1&amp;C3&amp;$J$1</f>
        <v>&lt;li id="AQ"&gt;&lt;a href="Img/card-H-Greensleeves.png" class="fancybox" rel="fancy"&gt;&lt;img width="104" height="104" src="Img/pGreensleeves.png" alt="Greensleeves" draggable="true" ondragstart="drag(event)" id="Greensleeves"/&gt;&lt;span class="name"&gt;Greensleeves&lt;/span&gt;&lt;/a&gt;&lt;/li&gt;</v>
      </c>
    </row>
    <row r="4" spans="1:10" ht="15.75" thickBot="1">
      <c r="A4" t="str">
        <f t="shared" si="0"/>
        <v>"Grom"</v>
      </c>
      <c r="B4">
        <v>3</v>
      </c>
      <c r="C4" t="s">
        <v>319</v>
      </c>
      <c r="D4" s="15" t="str">
        <f t="shared" si="1"/>
        <v>card-H-Grom</v>
      </c>
      <c r="E4" s="15" t="s">
        <v>319</v>
      </c>
      <c r="F4" s="37" t="s">
        <v>1620</v>
      </c>
      <c r="G4" t="str">
        <f t="shared" ref="G4:G72" si="4">RIGHT(F4,LEN(F4)-7)</f>
        <v>&lt;img width="104" height="104" src="Img/pGrom.png" alt="Grom" /&gt;&lt;/a&gt;</v>
      </c>
      <c r="H4" t="str">
        <f t="shared" si="2"/>
        <v>&lt;img width="104" height="104" src="Img/pGrom.png" alt="Grom"</v>
      </c>
      <c r="I4" t="str">
        <f t="shared" si="3"/>
        <v>&lt;li id="AQ"&gt;&lt;a href="Img/card-H-Grom.png" class="fancybox" rel="fancy"&gt;&lt;img width="104" height="104" src="Img/pGrom.png" alt="Grom" draggable="true" ondragstart="drag(event)" id="Grom"/&gt;&lt;span class="name"&gt;Grom&lt;/span&gt;&lt;/a&gt;&lt;/li&gt;</v>
      </c>
    </row>
    <row r="5" spans="1:10" ht="15.75" thickBot="1">
      <c r="A5" t="str">
        <f t="shared" si="0"/>
        <v>"Hobsbawm"</v>
      </c>
      <c r="B5">
        <v>4</v>
      </c>
      <c r="C5" t="s">
        <v>330</v>
      </c>
      <c r="D5" s="15" t="str">
        <f t="shared" si="1"/>
        <v>card-H-Hobsbawm</v>
      </c>
      <c r="E5" s="15" t="s">
        <v>330</v>
      </c>
      <c r="F5" s="37" t="s">
        <v>1621</v>
      </c>
      <c r="G5" t="str">
        <f t="shared" si="4"/>
        <v>&lt;img width="104" height="104" src="Img/pHobsbawm.png" alt="Hobsbawm" /&gt;&lt;/a&gt;</v>
      </c>
      <c r="H5" t="str">
        <f t="shared" si="2"/>
        <v>&lt;img width="104" height="104" src="Img/pHobsbawm.png" alt="Hobsbawm"</v>
      </c>
      <c r="I5" t="str">
        <f t="shared" si="3"/>
        <v>&lt;li id="AQ"&gt;&lt;a href="Img/card-H-Hobsbawm.png" class="fancybox" rel="fancy"&gt;&lt;img width="104" height="104" src="Img/pHobsbawm.png" alt="Hobsbawm" draggable="true" ondragstart="drag(event)" id="Hobsbawm"/&gt;&lt;span class="name"&gt;Hobsbawm&lt;/span&gt;&lt;/a&gt;&lt;/li&gt;</v>
      </c>
    </row>
    <row r="6" spans="1:10" ht="15.75" thickBot="1">
      <c r="A6" t="str">
        <f t="shared" si="0"/>
        <v>"Johan"</v>
      </c>
      <c r="B6">
        <v>5</v>
      </c>
      <c r="C6" t="s">
        <v>322</v>
      </c>
      <c r="D6" s="15" t="str">
        <f t="shared" si="1"/>
        <v>card-H-Johan</v>
      </c>
      <c r="E6" s="15" t="s">
        <v>322</v>
      </c>
      <c r="F6" s="37" t="s">
        <v>1622</v>
      </c>
      <c r="G6" t="str">
        <f t="shared" si="4"/>
        <v>&lt;img width="104" height="104" src="Img/pJohan.png" alt="Johan" /&gt;&lt;/a&gt;</v>
      </c>
      <c r="H6" t="str">
        <f t="shared" si="2"/>
        <v>&lt;img width="104" height="104" src="Img/pJohan.png" alt="Johan"</v>
      </c>
      <c r="I6" t="str">
        <f t="shared" si="3"/>
        <v>&lt;li id="AQ"&gt;&lt;a href="Img/card-H-Johan.png" class="fancybox" rel="fancy"&gt;&lt;img width="104" height="104" src="Img/pJohan.png" alt="Johan" draggable="true" ondragstart="drag(event)" id="Johan"/&gt;&lt;span class="name"&gt;Johan&lt;/span&gt;&lt;/a&gt;&lt;/li&gt;</v>
      </c>
    </row>
    <row r="7" spans="1:10" ht="15.75" thickBot="1">
      <c r="A7" t="str">
        <f t="shared" si="0"/>
        <v>"Kanga"</v>
      </c>
      <c r="B7">
        <v>6</v>
      </c>
      <c r="C7" t="s">
        <v>325</v>
      </c>
      <c r="D7" s="15" t="str">
        <f t="shared" si="1"/>
        <v>card-H-Kanga</v>
      </c>
      <c r="E7" s="15" t="s">
        <v>325</v>
      </c>
      <c r="F7" s="37" t="s">
        <v>1623</v>
      </c>
      <c r="G7" t="str">
        <f t="shared" si="4"/>
        <v>&lt;img width="104" height="104" src="Img/pKanga.png" alt="Kanga" /&gt;&lt;/a&gt;</v>
      </c>
      <c r="H7" t="str">
        <f t="shared" si="2"/>
        <v>&lt;img width="104" height="104" src="Img/pKanga.png" alt="Kanga"</v>
      </c>
      <c r="I7" t="str">
        <f t="shared" si="3"/>
        <v>&lt;li id="AQ"&gt;&lt;a href="Img/card-H-Kanga.png" class="fancybox" rel="fancy"&gt;&lt;img width="104" height="104" src="Img/pKanga.png" alt="Kanga" draggable="true" ondragstart="drag(event)" id="Kanga"/&gt;&lt;span class="name"&gt;Kanga&lt;/span&gt;&lt;/a&gt;&lt;/li&gt;</v>
      </c>
    </row>
    <row r="8" spans="1:10" ht="15.75" thickBot="1">
      <c r="A8" t="str">
        <f t="shared" si="0"/>
        <v>"Maya"</v>
      </c>
      <c r="B8">
        <v>7</v>
      </c>
      <c r="C8" t="s">
        <v>323</v>
      </c>
      <c r="D8" s="15" t="str">
        <f t="shared" si="1"/>
        <v>card-H-Maya</v>
      </c>
      <c r="E8" s="15" t="s">
        <v>323</v>
      </c>
      <c r="F8" s="37" t="s">
        <v>1624</v>
      </c>
      <c r="G8" t="str">
        <f t="shared" si="4"/>
        <v>&lt;img width="104" height="104" src="Img/pMaya.png" alt="Maya" /&gt;&lt;/a&gt;</v>
      </c>
      <c r="H8" t="str">
        <f t="shared" si="2"/>
        <v>&lt;img width="104" height="104" src="Img/pMaya.png" alt="Maya"</v>
      </c>
      <c r="I8" t="str">
        <f t="shared" si="3"/>
        <v>&lt;li id="AQ"&gt;&lt;a href="Img/card-H-Maya.png" class="fancybox" rel="fancy"&gt;&lt;img width="104" height="104" src="Img/pMaya.png" alt="Maya" draggable="true" ondragstart="drag(event)" id="Maya"/&gt;&lt;span class="name"&gt;Maya&lt;/span&gt;&lt;/a&gt;&lt;/li&gt;</v>
      </c>
    </row>
    <row r="9" spans="1:10" ht="15.75" thickBot="1">
      <c r="A9" t="str">
        <f t="shared" si="0"/>
        <v>"Scarlet"</v>
      </c>
      <c r="B9">
        <v>8</v>
      </c>
      <c r="C9" t="s">
        <v>320</v>
      </c>
      <c r="D9" s="15" t="str">
        <f t="shared" si="1"/>
        <v>card-H-Scarlet</v>
      </c>
      <c r="E9" s="15" t="s">
        <v>320</v>
      </c>
      <c r="F9" s="37" t="s">
        <v>1625</v>
      </c>
      <c r="G9" t="str">
        <f t="shared" si="4"/>
        <v>&lt;img width="104" height="104" src="Img/pScarlet.png" alt="Scarlet" /&gt;&lt;/a&gt;</v>
      </c>
      <c r="H9" t="str">
        <f t="shared" si="2"/>
        <v>&lt;img width="104" height="104" src="Img/pScarlet.png" alt="Scarlet"</v>
      </c>
      <c r="I9" t="str">
        <f t="shared" si="3"/>
        <v>&lt;li id="AQ"&gt;&lt;a href="Img/card-H-Scarlet.png" class="fancybox" rel="fancy"&gt;&lt;img width="104" height="104" src="Img/pScarlet.png" alt="Scarlet" draggable="true" ondragstart="drag(event)" id="Scarlet"/&gt;&lt;span class="name"&gt;Scarlet&lt;/span&gt;&lt;/a&gt;&lt;/li&gt;</v>
      </c>
    </row>
    <row r="10" spans="1:10" ht="15.75" thickBot="1">
      <c r="A10" t="str">
        <f t="shared" si="0"/>
        <v>"Seth"</v>
      </c>
      <c r="B10">
        <v>9</v>
      </c>
      <c r="C10" t="s">
        <v>324</v>
      </c>
      <c r="D10" s="15" t="str">
        <f t="shared" si="1"/>
        <v>card-H-Seth</v>
      </c>
      <c r="E10" s="15" t="s">
        <v>324</v>
      </c>
      <c r="F10" s="37" t="s">
        <v>1626</v>
      </c>
      <c r="G10" t="str">
        <f t="shared" si="4"/>
        <v>&lt;img width="104" height="104" src="Img/pSeth.png" alt="Seth" /&gt;&lt;/a&gt;</v>
      </c>
      <c r="H10" t="str">
        <f t="shared" si="2"/>
        <v>&lt;img width="104" height="104" src="Img/pSeth.png" alt="Seth"</v>
      </c>
      <c r="I10" t="str">
        <f t="shared" si="3"/>
        <v>&lt;li id="AQ"&gt;&lt;a href="Img/card-H-Seth.png" class="fancybox" rel="fancy"&gt;&lt;img width="104" height="104" src="Img/pSeth.png" alt="Seth" draggable="true" ondragstart="drag(event)" id="Seth"/&gt;&lt;span class="name"&gt;Seth&lt;/span&gt;&lt;/a&gt;&lt;/li&gt;</v>
      </c>
    </row>
    <row r="11" spans="1:10" ht="15.75" thickBot="1">
      <c r="A11" t="str">
        <f t="shared" si="0"/>
        <v>"Spike"</v>
      </c>
      <c r="B11">
        <v>10</v>
      </c>
      <c r="C11" t="s">
        <v>326</v>
      </c>
      <c r="D11" s="15" t="str">
        <f t="shared" si="1"/>
        <v>card-H-Spike</v>
      </c>
      <c r="E11" s="15" t="s">
        <v>326</v>
      </c>
      <c r="F11" s="37" t="s">
        <v>1627</v>
      </c>
      <c r="G11" t="str">
        <f t="shared" si="4"/>
        <v>&lt;img width="104" height="104" src="Img/pSpike.png" alt="Spike" /&gt;&lt;/a&gt;</v>
      </c>
      <c r="H11" t="str">
        <f t="shared" si="2"/>
        <v>&lt;img width="104" height="104" src="Img/pSpike.png" alt="Spike"</v>
      </c>
      <c r="I11" t="str">
        <f t="shared" si="3"/>
        <v>&lt;li id="AQ"&gt;&lt;a href="Img/card-H-Spike.png" class="fancybox" rel="fancy"&gt;&lt;img width="104" height="104" src="Img/pSpike.png" alt="Spike" draggable="true" ondragstart="drag(event)" id="Spike"/&gt;&lt;span class="name"&gt;Spike&lt;/span&gt;&lt;/a&gt;&lt;/li&gt;</v>
      </c>
    </row>
    <row r="12" spans="1:10" ht="15.75" thickBot="1">
      <c r="A12" t="str">
        <f t="shared" si="0"/>
        <v>"Wisp"</v>
      </c>
      <c r="B12">
        <v>11</v>
      </c>
      <c r="C12" t="s">
        <v>328</v>
      </c>
      <c r="D12" s="15" t="str">
        <f t="shared" si="1"/>
        <v>card-H-Wisp</v>
      </c>
      <c r="E12" s="15" t="s">
        <v>328</v>
      </c>
      <c r="F12" s="37" t="s">
        <v>1628</v>
      </c>
      <c r="G12" t="str">
        <f t="shared" si="4"/>
        <v>&lt;img width="104" height="104" src="Img/pWisp.png" alt="Wisp" /&gt;&lt;/a&gt;</v>
      </c>
      <c r="H12" t="str">
        <f t="shared" si="2"/>
        <v>&lt;img width="104" height="104" src="Img/pWisp.png" alt="Wisp"</v>
      </c>
      <c r="I12" t="str">
        <f t="shared" si="3"/>
        <v>&lt;li id="AQ"&gt;&lt;a href="Img/card-H-Wisp.png" class="fancybox" rel="fancy"&gt;&lt;img width="104" height="104" src="Img/pWisp.png" alt="Wisp" draggable="true" ondragstart="drag(event)" id="Wisp"/&gt;&lt;span class="name"&gt;Wisp&lt;/span&gt;&lt;/a&gt;&lt;/li&gt;</v>
      </c>
    </row>
    <row r="13" spans="1:10" ht="15.75" thickBot="1">
      <c r="A13" t="str">
        <f t="shared" si="0"/>
        <v>"Zazu"</v>
      </c>
      <c r="B13">
        <v>12</v>
      </c>
      <c r="C13" t="s">
        <v>329</v>
      </c>
      <c r="D13" s="15" t="str">
        <f t="shared" si="1"/>
        <v>card-H-Zazu</v>
      </c>
      <c r="E13" s="15" t="s">
        <v>329</v>
      </c>
      <c r="F13" s="37" t="s">
        <v>1629</v>
      </c>
      <c r="G13" t="str">
        <f t="shared" si="4"/>
        <v>&lt;img width="104" height="104" src="Img/pZazu.png" alt="Zazu" /&gt;&lt;/a&gt;</v>
      </c>
      <c r="H13" t="str">
        <f t="shared" si="2"/>
        <v>&lt;img width="104" height="104" src="Img/pZazu.png" alt="Zazu"</v>
      </c>
      <c r="I13" t="str">
        <f t="shared" si="3"/>
        <v>&lt;li id="AQ"&gt;&lt;a href="Img/card-H-Zazu.png" class="fancybox" rel="fancy"&gt;&lt;img width="104" height="104" src="Img/pZazu.png" alt="Zazu" draggable="true" ondragstart="drag(event)" id="Zazu"/&gt;&lt;span class="name"&gt;Zazu&lt;/span&gt;&lt;/a&gt;&lt;/li&gt;</v>
      </c>
    </row>
    <row r="14" spans="1:10" ht="15.75" thickBot="1">
      <c r="A14" t="str">
        <f t="shared" si="0"/>
        <v>""</v>
      </c>
      <c r="D14" t="s">
        <v>1771</v>
      </c>
      <c r="E14" s="15"/>
      <c r="F14" s="37"/>
    </row>
    <row r="15" spans="1:10" ht="15.75" thickBot="1">
      <c r="A15" t="str">
        <f t="shared" si="0"/>
        <v>"Chaz"</v>
      </c>
      <c r="B15">
        <v>13</v>
      </c>
      <c r="C15" t="s">
        <v>345</v>
      </c>
      <c r="D15" s="15" t="str">
        <f t="shared" si="1"/>
        <v>card-H-Chaz</v>
      </c>
      <c r="E15" s="16" t="s">
        <v>345</v>
      </c>
      <c r="F15" s="37" t="s">
        <v>1630</v>
      </c>
      <c r="G15" t="str">
        <f t="shared" si="4"/>
        <v>&lt;img width="104" height="104" src="Img/pChaz.png" alt="Chaz" /&gt;&lt;/a&gt;</v>
      </c>
      <c r="H15" t="str">
        <f t="shared" si="2"/>
        <v>&lt;img width="104" height="104" src="Img/pChaz.png" alt="Chaz"</v>
      </c>
      <c r="I15" t="str">
        <f>$D$14&amp;$F$1&amp;D15&amp;$G$1&amp;H15&amp;$H$1&amp;E15&amp;$I$1&amp;C15&amp;$J$1</f>
        <v>&lt;li id="BYG"&gt;&lt;a href="Img/card-H-Chaz.png" class="fancybox" rel="fancy"&gt;&lt;img width="104" height="104" src="Img/pChaz.png" alt="Chaz" draggable="true" ondragstart="drag(event)" id="Chaz"/&gt;&lt;span class="name"&gt;Chaz&lt;/span&gt;&lt;/a&gt;&lt;/li&gt;</v>
      </c>
    </row>
    <row r="16" spans="1:10" ht="15.75" thickBot="1">
      <c r="A16" t="str">
        <f t="shared" si="0"/>
        <v>"Darryn"</v>
      </c>
      <c r="B16">
        <v>14</v>
      </c>
      <c r="C16" t="s">
        <v>346</v>
      </c>
      <c r="D16" s="15" t="str">
        <f t="shared" si="1"/>
        <v>card-H-Darryn</v>
      </c>
      <c r="E16" s="16" t="s">
        <v>346</v>
      </c>
      <c r="F16" s="37" t="s">
        <v>1631</v>
      </c>
      <c r="G16" t="str">
        <f t="shared" si="4"/>
        <v>&lt;img width="104" height="104" src="Img/pDarryn.png" alt="Darryn" /&gt;&lt;/a&gt;</v>
      </c>
      <c r="H16" t="str">
        <f t="shared" si="2"/>
        <v>&lt;img width="104" height="104" src="Img/pDarryn.png" alt="Darryn"</v>
      </c>
      <c r="I16" t="str">
        <f>$D$14&amp;$F$1&amp;D16&amp;$G$1&amp;H16&amp;$H$1&amp;E16&amp;$I$1&amp;C16&amp;$J$1</f>
        <v>&lt;li id="BYG"&gt;&lt;a href="Img/card-H-Darryn.png" class="fancybox" rel="fancy"&gt;&lt;img width="104" height="104" src="Img/pDarryn.png" alt="Darryn" draggable="true" ondragstart="drag(event)" id="Darryn"/&gt;&lt;span class="name"&gt;Darryn&lt;/span&gt;&lt;/a&gt;&lt;/li&gt;</v>
      </c>
    </row>
    <row r="17" spans="1:9" ht="15.75" thickBot="1">
      <c r="A17" t="str">
        <f t="shared" si="0"/>
        <v>""</v>
      </c>
      <c r="D17" t="s">
        <v>1772</v>
      </c>
      <c r="E17" s="16"/>
      <c r="F17" s="37"/>
    </row>
    <row r="18" spans="1:9" ht="15.75" thickBot="1">
      <c r="A18" t="str">
        <f t="shared" si="0"/>
        <v>"Black-Newt"</v>
      </c>
      <c r="B18">
        <v>15</v>
      </c>
      <c r="C18" t="s">
        <v>387</v>
      </c>
      <c r="D18" s="15" t="str">
        <f t="shared" si="1"/>
        <v>card-H-Black-Newt</v>
      </c>
      <c r="E18" s="16" t="s">
        <v>1001</v>
      </c>
      <c r="F18" s="37" t="s">
        <v>1632</v>
      </c>
      <c r="G18" t="str">
        <f t="shared" si="4"/>
        <v>&lt;img width="104" height="104" src="Img/pBlack-Newt.png" alt="Black Newt" /&gt;&lt;/a&gt;</v>
      </c>
      <c r="H18" t="str">
        <f t="shared" si="2"/>
        <v>&lt;img width="104" height="104" src="Img/pBlack-Newt.png" alt="Black Newt"</v>
      </c>
      <c r="I18" t="str">
        <f>$D$17&amp;$F$1&amp;D18&amp;$G$1&amp;H18&amp;$H$1&amp;E18&amp;$I$1&amp;C18&amp;$J$1</f>
        <v>&lt;li id="GM"&gt;&lt;a href="Img/card-H-Black-Newt.png" class="fancybox" rel="fancy"&gt;&lt;img width="104" height="104" src="Img/pBlack-Newt.png" alt="Black Newt" draggable="true" ondragstart="drag(event)" id="Black-Newt"/&gt;&lt;span class="name"&gt;Black Newt&lt;/span&gt;&lt;/a&gt;&lt;/li&gt;</v>
      </c>
    </row>
    <row r="19" spans="1:9" ht="15.75" thickBot="1">
      <c r="A19" t="str">
        <f t="shared" si="0"/>
        <v>"Bob"</v>
      </c>
      <c r="B19">
        <v>16</v>
      </c>
      <c r="C19" t="s">
        <v>390</v>
      </c>
      <c r="D19" s="15" t="str">
        <f t="shared" si="1"/>
        <v>card-H-Bob</v>
      </c>
      <c r="E19" s="16" t="s">
        <v>390</v>
      </c>
      <c r="F19" s="37" t="s">
        <v>1633</v>
      </c>
      <c r="G19" t="str">
        <f t="shared" si="4"/>
        <v>&lt;img width="104" height="104" src="Img/pBob.png" alt="Bob" /&gt;&lt;/a&gt;</v>
      </c>
      <c r="H19" t="str">
        <f t="shared" si="2"/>
        <v>&lt;img width="104" height="104" src="Img/pBob.png" alt="Bob"</v>
      </c>
      <c r="I19" t="str">
        <f t="shared" ref="I19:I44" si="5">$D$17&amp;$F$1&amp;D19&amp;$G$1&amp;H19&amp;$H$1&amp;E19&amp;$I$1&amp;C19&amp;$J$1</f>
        <v>&lt;li id="GM"&gt;&lt;a href="Img/card-H-Bob.png" class="fancybox" rel="fancy"&gt;&lt;img width="104" height="104" src="Img/pBob.png" alt="Bob" draggable="true" ondragstart="drag(event)" id="Bob"/&gt;&lt;span class="name"&gt;Bob&lt;/span&gt;&lt;/a&gt;&lt;/li&gt;</v>
      </c>
    </row>
    <row r="20" spans="1:9" ht="15.75" thickBot="1">
      <c r="A20" t="str">
        <f t="shared" si="0"/>
        <v>"Bowie"</v>
      </c>
      <c r="B20">
        <v>17</v>
      </c>
      <c r="C20" t="s">
        <v>393</v>
      </c>
      <c r="D20" s="15" t="str">
        <f t="shared" si="1"/>
        <v>card-H-Bowie</v>
      </c>
      <c r="E20" s="16" t="s">
        <v>393</v>
      </c>
      <c r="F20" s="37" t="s">
        <v>1634</v>
      </c>
      <c r="G20" t="str">
        <f t="shared" si="4"/>
        <v>&lt;img width="104" height="104" src="Img/pBowie.png" alt="Bowie" /&gt;&lt;/a&gt;</v>
      </c>
      <c r="H20" t="str">
        <f t="shared" si="2"/>
        <v>&lt;img width="104" height="104" src="Img/pBowie.png" alt="Bowie"</v>
      </c>
      <c r="I20" t="str">
        <f t="shared" si="5"/>
        <v>&lt;li id="GM"&gt;&lt;a href="Img/card-H-Bowie.png" class="fancybox" rel="fancy"&gt;&lt;img width="104" height="104" src="Img/pBowie.png" alt="Bowie" draggable="true" ondragstart="drag(event)" id="Bowie"/&gt;&lt;span class="name"&gt;Bowie&lt;/span&gt;&lt;/a&gt;&lt;/li&gt;</v>
      </c>
    </row>
    <row r="21" spans="1:9" ht="15.75" thickBot="1">
      <c r="A21" t="str">
        <f t="shared" si="0"/>
        <v>"Chooloo"</v>
      </c>
      <c r="B21">
        <v>18</v>
      </c>
      <c r="C21" t="s">
        <v>396</v>
      </c>
      <c r="D21" s="15" t="str">
        <f t="shared" si="1"/>
        <v>card-H-Chooloo</v>
      </c>
      <c r="E21" s="16" t="s">
        <v>396</v>
      </c>
      <c r="F21" s="37" t="s">
        <v>1635</v>
      </c>
      <c r="G21" t="str">
        <f t="shared" si="4"/>
        <v>&lt;img width="104" height="104" src="Img/pChooloo.png" alt="Chooloo" /&gt;&lt;/a&gt;</v>
      </c>
      <c r="H21" t="str">
        <f t="shared" si="2"/>
        <v>&lt;img width="104" height="104" src="Img/pChooloo.png" alt="Chooloo"</v>
      </c>
      <c r="I21" t="str">
        <f t="shared" si="5"/>
        <v>&lt;li id="GM"&gt;&lt;a href="Img/card-H-Chooloo.png" class="fancybox" rel="fancy"&gt;&lt;img width="104" height="104" src="Img/pChooloo.png" alt="Chooloo" draggable="true" ondragstart="drag(event)" id="Chooloo"/&gt;&lt;span class="name"&gt;Chooloo&lt;/span&gt;&lt;/a&gt;&lt;/li&gt;</v>
      </c>
    </row>
    <row r="22" spans="1:9" ht="15.75" thickBot="1">
      <c r="A22" t="str">
        <f t="shared" si="0"/>
        <v>"Elysia"</v>
      </c>
      <c r="B22">
        <v>19</v>
      </c>
      <c r="C22" t="s">
        <v>399</v>
      </c>
      <c r="D22" s="15" t="str">
        <f t="shared" si="1"/>
        <v>card-H-Elysia</v>
      </c>
      <c r="E22" s="15" t="s">
        <v>399</v>
      </c>
      <c r="F22" s="37" t="s">
        <v>1636</v>
      </c>
      <c r="G22" t="str">
        <f t="shared" si="4"/>
        <v>&lt;img width="104" height="104" src="Img/pElysia.png" alt="Elysia" /&gt;&lt;/a&gt;</v>
      </c>
      <c r="H22" t="str">
        <f t="shared" si="2"/>
        <v>&lt;img width="104" height="104" src="Img/pElysia.png" alt="Elysia"</v>
      </c>
      <c r="I22" t="str">
        <f t="shared" si="5"/>
        <v>&lt;li id="GM"&gt;&lt;a href="Img/card-H-Elysia.png" class="fancybox" rel="fancy"&gt;&lt;img width="104" height="104" src="Img/pElysia.png" alt="Elysia" draggable="true" ondragstart="drag(event)" id="Elysia"/&gt;&lt;span class="name"&gt;Elysia&lt;/span&gt;&lt;/a&gt;&lt;/li&gt;</v>
      </c>
    </row>
    <row r="23" spans="1:9" ht="15.75" thickBot="1">
      <c r="A23" t="str">
        <f t="shared" si="0"/>
        <v>"Frowny-Faceless"</v>
      </c>
      <c r="B23">
        <v>20</v>
      </c>
      <c r="C23" t="s">
        <v>402</v>
      </c>
      <c r="D23" s="15" t="str">
        <f t="shared" si="1"/>
        <v>card-H-Frowny-Faceless</v>
      </c>
      <c r="E23" s="15" t="s">
        <v>1000</v>
      </c>
      <c r="F23" s="37" t="s">
        <v>1637</v>
      </c>
      <c r="G23" t="str">
        <f t="shared" si="4"/>
        <v>&lt;img width="104" height="104" src="Img/pFrowny-Faceless.png" alt="Frowny Faceless" /&gt;&lt;/a&gt;</v>
      </c>
      <c r="H23" t="str">
        <f t="shared" si="2"/>
        <v>&lt;img width="104" height="104" src="Img/pFrowny-Faceless.png" alt="Frowny Faceless"</v>
      </c>
      <c r="I23" t="str">
        <f t="shared" si="5"/>
        <v>&lt;li id="GM"&gt;&lt;a href="Img/card-H-Frowny-Faceless.png" class="fancybox" rel="fancy"&gt;&lt;img width="104" height="104" src="Img/pFrowny-Faceless.png" alt="Frowny Faceless" draggable="true" ondragstart="drag(event)" id="Frowny-Faceless"/&gt;&lt;span class="name"&gt;Frowny Faceless&lt;/span&gt;&lt;/a&gt;&lt;/li&gt;</v>
      </c>
    </row>
    <row r="24" spans="1:9" ht="15.75" thickBot="1">
      <c r="A24" t="str">
        <f t="shared" si="0"/>
        <v>"Hitch"</v>
      </c>
      <c r="B24">
        <v>21</v>
      </c>
      <c r="C24" t="s">
        <v>405</v>
      </c>
      <c r="D24" s="15" t="str">
        <f t="shared" si="1"/>
        <v>card-H-Hitch</v>
      </c>
      <c r="E24" s="15" t="s">
        <v>405</v>
      </c>
      <c r="F24" s="37" t="s">
        <v>1638</v>
      </c>
      <c r="G24" t="str">
        <f t="shared" si="4"/>
        <v>&lt;img width="104" height="104" src="Img/pHitch.png" alt="Hitch" /&gt;&lt;/a&gt;</v>
      </c>
      <c r="H24" t="str">
        <f t="shared" si="2"/>
        <v>&lt;img width="104" height="104" src="Img/pHitch.png" alt="Hitch"</v>
      </c>
      <c r="I24" t="str">
        <f t="shared" si="5"/>
        <v>&lt;li id="GM"&gt;&lt;a href="Img/card-H-Hitch.png" class="fancybox" rel="fancy"&gt;&lt;img width="104" height="104" src="Img/pHitch.png" alt="Hitch" draggable="true" ondragstart="drag(event)" id="Hitch"/&gt;&lt;span class="name"&gt;Hitch&lt;/span&gt;&lt;/a&gt;&lt;/li&gt;</v>
      </c>
    </row>
    <row r="25" spans="1:9" ht="15.75" thickBot="1">
      <c r="A25" t="str">
        <f t="shared" si="0"/>
        <v>"King-of-Thieves"</v>
      </c>
      <c r="B25">
        <v>22</v>
      </c>
      <c r="C25" t="s">
        <v>408</v>
      </c>
      <c r="D25" s="15" t="str">
        <f t="shared" si="1"/>
        <v>card-H-King-of-Thieves</v>
      </c>
      <c r="E25" s="15" t="s">
        <v>998</v>
      </c>
      <c r="F25" s="37" t="s">
        <v>1639</v>
      </c>
      <c r="G25" t="str">
        <f t="shared" si="4"/>
        <v>&lt;img width="104" height="104" src="Img/pKing-of-Thieves.png" alt="King of Thieves" /&gt;&lt;/a&gt;</v>
      </c>
      <c r="H25" t="str">
        <f t="shared" si="2"/>
        <v>&lt;img width="104" height="104" src="Img/pKing-of-Thieves.png" alt="King of Thieves"</v>
      </c>
      <c r="I25" t="str">
        <f t="shared" si="5"/>
        <v>&lt;li id="GM"&gt;&lt;a href="Img/card-H-King-of-Thieves.png" class="fancybox" rel="fancy"&gt;&lt;img width="104" height="104" src="Img/pKing-of-Thieves.png" alt="King of Thieves" draggable="true" ondragstart="drag(event)" id="King-of-Thieves"/&gt;&lt;span class="name"&gt;King of Thieves&lt;/span&gt;&lt;/a&gt;&lt;/li&gt;</v>
      </c>
    </row>
    <row r="26" spans="1:9" ht="15.75" thickBot="1">
      <c r="A26" t="str">
        <f t="shared" si="0"/>
        <v>"Koba"</v>
      </c>
      <c r="B26">
        <v>23</v>
      </c>
      <c r="C26" t="s">
        <v>411</v>
      </c>
      <c r="D26" s="15" t="str">
        <f t="shared" si="1"/>
        <v>card-H-Koba</v>
      </c>
      <c r="E26" s="15" t="s">
        <v>411</v>
      </c>
      <c r="F26" s="37" t="s">
        <v>1640</v>
      </c>
      <c r="G26" t="str">
        <f t="shared" si="4"/>
        <v>&lt;img width="104" height="104" src="Img/pKoba.png" alt="Koba" /&gt;&lt;/a&gt;</v>
      </c>
      <c r="H26" t="str">
        <f t="shared" si="2"/>
        <v>&lt;img width="104" height="104" src="Img/pKoba.png" alt="Koba"</v>
      </c>
      <c r="I26" t="str">
        <f t="shared" si="5"/>
        <v>&lt;li id="GM"&gt;&lt;a href="Img/card-H-Koba.png" class="fancybox" rel="fancy"&gt;&lt;img width="104" height="104" src="Img/pKoba.png" alt="Koba" draggable="true" ondragstart="drag(event)" id="Koba"/&gt;&lt;span class="name"&gt;Koba&lt;/span&gt;&lt;/a&gt;&lt;/li&gt;</v>
      </c>
    </row>
    <row r="27" spans="1:9" ht="15.75" thickBot="1">
      <c r="A27" t="str">
        <f t="shared" si="0"/>
        <v>"Lilith"</v>
      </c>
      <c r="B27">
        <v>24</v>
      </c>
      <c r="C27" t="s">
        <v>414</v>
      </c>
      <c r="D27" s="15" t="str">
        <f t="shared" si="1"/>
        <v>card-H-Lilith</v>
      </c>
      <c r="E27" s="15" t="s">
        <v>414</v>
      </c>
      <c r="F27" s="37" t="s">
        <v>1641</v>
      </c>
      <c r="G27" t="str">
        <f t="shared" si="4"/>
        <v>&lt;img width="104" height="104" src="Img/pLilith.png" alt="Lilith" /&gt;&lt;/a&gt;</v>
      </c>
      <c r="H27" t="str">
        <f t="shared" si="2"/>
        <v>&lt;img width="104" height="104" src="Img/pLilith.png" alt="Lilith"</v>
      </c>
      <c r="I27" t="str">
        <f t="shared" si="5"/>
        <v>&lt;li id="GM"&gt;&lt;a href="Img/card-H-Lilith.png" class="fancybox" rel="fancy"&gt;&lt;img width="104" height="104" src="Img/pLilith.png" alt="Lilith" draggable="true" ondragstart="drag(event)" id="Lilith"/&gt;&lt;span class="name"&gt;Lilith&lt;/span&gt;&lt;/a&gt;&lt;/li&gt;</v>
      </c>
    </row>
    <row r="28" spans="1:9" ht="15.75" thickBot="1">
      <c r="A28" t="str">
        <f t="shared" si="0"/>
        <v>"Lord-Fang"</v>
      </c>
      <c r="B28">
        <v>25</v>
      </c>
      <c r="C28" t="s">
        <v>417</v>
      </c>
      <c r="D28" s="15" t="str">
        <f t="shared" si="1"/>
        <v>card-H-Lord-Fang</v>
      </c>
      <c r="E28" s="15" t="s">
        <v>997</v>
      </c>
      <c r="F28" s="37" t="s">
        <v>1642</v>
      </c>
      <c r="G28" t="str">
        <f t="shared" si="4"/>
        <v>&lt;img width="104" height="104" src="Img/pLord-Fang.png" alt="Lord Fang" /&gt;&lt;/a&gt;</v>
      </c>
      <c r="H28" t="str">
        <f t="shared" si="2"/>
        <v>&lt;img width="104" height="104" src="Img/pLord-Fang.png" alt="Lord Fang"</v>
      </c>
      <c r="I28" t="str">
        <f t="shared" si="5"/>
        <v>&lt;li id="GM"&gt;&lt;a href="Img/card-H-Lord-Fang.png" class="fancybox" rel="fancy"&gt;&lt;img width="104" height="104" src="Img/pLord-Fang.png" alt="Lord Fang" draggable="true" ondragstart="drag(event)" id="Lord-Fang"/&gt;&lt;span class="name"&gt;Lord Fang&lt;/span&gt;&lt;/a&gt;&lt;/li&gt;</v>
      </c>
    </row>
    <row r="29" spans="1:9" ht="15.75" thickBot="1">
      <c r="A29" t="str">
        <f t="shared" si="0"/>
        <v>"Lydia"</v>
      </c>
      <c r="B29">
        <v>26</v>
      </c>
      <c r="C29" t="s">
        <v>420</v>
      </c>
      <c r="D29" s="15" t="str">
        <f t="shared" si="1"/>
        <v>card-H-Lydia</v>
      </c>
      <c r="E29" t="s">
        <v>420</v>
      </c>
      <c r="F29" s="37" t="s">
        <v>1643</v>
      </c>
      <c r="G29" t="str">
        <f t="shared" si="4"/>
        <v>&lt;img width="104" height="104" src="Img/pLydia.png" alt="Lydia" /&gt;&lt;/a&gt;</v>
      </c>
      <c r="H29" t="str">
        <f t="shared" si="2"/>
        <v>&lt;img width="104" height="104" src="Img/pLydia.png" alt="Lydia"</v>
      </c>
      <c r="I29" t="str">
        <f t="shared" si="5"/>
        <v>&lt;li id="GM"&gt;&lt;a href="Img/card-H-Lydia.png" class="fancybox" rel="fancy"&gt;&lt;img width="104" height="104" src="Img/pLydia.png" alt="Lydia" draggable="true" ondragstart="drag(event)" id="Lydia"/&gt;&lt;span class="name"&gt;Lydia&lt;/span&gt;&lt;/a&gt;&lt;/li&gt;</v>
      </c>
    </row>
    <row r="30" spans="1:9" ht="15.75" thickBot="1">
      <c r="A30" t="str">
        <f t="shared" si="0"/>
        <v>"Monkey-King"</v>
      </c>
      <c r="B30">
        <v>27</v>
      </c>
      <c r="C30" t="s">
        <v>423</v>
      </c>
      <c r="D30" s="15" t="str">
        <f t="shared" si="1"/>
        <v>card-H-Monkey-King</v>
      </c>
      <c r="E30" t="s">
        <v>996</v>
      </c>
      <c r="F30" s="37" t="s">
        <v>1644</v>
      </c>
      <c r="G30" t="str">
        <f t="shared" si="4"/>
        <v>&lt;img width="104" height="104" src="Img/pMonkey-King.png" alt="Monkey King" /&gt;&lt;/a&gt;</v>
      </c>
      <c r="H30" t="str">
        <f t="shared" si="2"/>
        <v>&lt;img width="104" height="104" src="Img/pMonkey-King.png" alt="Monkey King"</v>
      </c>
      <c r="I30" t="str">
        <f t="shared" si="5"/>
        <v>&lt;li id="GM"&gt;&lt;a href="Img/card-H-Monkey-King.png" class="fancybox" rel="fancy"&gt;&lt;img width="104" height="104" src="Img/pMonkey-King.png" alt="Monkey King" draggable="true" ondragstart="drag(event)" id="Monkey-King"/&gt;&lt;span class="name"&gt;Monkey King&lt;/span&gt;&lt;/a&gt;&lt;/li&gt;</v>
      </c>
    </row>
    <row r="31" spans="1:9" ht="15.75" thickBot="1">
      <c r="A31" t="str">
        <f t="shared" si="0"/>
        <v>"Monkey-Queen"</v>
      </c>
      <c r="B31">
        <v>28</v>
      </c>
      <c r="C31" t="s">
        <v>426</v>
      </c>
      <c r="D31" s="15" t="str">
        <f t="shared" si="1"/>
        <v>card-H-Monkey-Queen</v>
      </c>
      <c r="E31" t="s">
        <v>995</v>
      </c>
      <c r="F31" s="37" t="s">
        <v>1645</v>
      </c>
      <c r="G31" t="str">
        <f t="shared" si="4"/>
        <v>&lt;img width="104" height="104" src="Img/pMonkey-Queen.png" alt="Monkey Queen" /&gt;&lt;/a&gt;</v>
      </c>
      <c r="H31" t="str">
        <f t="shared" si="2"/>
        <v>&lt;img width="104" height="104" src="Img/pMonkey-Queen.png" alt="Monkey Queen"</v>
      </c>
      <c r="I31" t="str">
        <f t="shared" si="5"/>
        <v>&lt;li id="GM"&gt;&lt;a href="Img/card-H-Monkey-Queen.png" class="fancybox" rel="fancy"&gt;&lt;img width="104" height="104" src="Img/pMonkey-Queen.png" alt="Monkey Queen" draggable="true" ondragstart="drag(event)" id="Monkey-Queen"/&gt;&lt;span class="name"&gt;Monkey Queen&lt;/span&gt;&lt;/a&gt;&lt;/li&gt;</v>
      </c>
    </row>
    <row r="32" spans="1:9" ht="15.75" thickBot="1">
      <c r="A32" t="str">
        <f t="shared" si="0"/>
        <v>"Montoya"</v>
      </c>
      <c r="B32">
        <v>29</v>
      </c>
      <c r="C32" t="s">
        <v>429</v>
      </c>
      <c r="D32" s="15" t="str">
        <f t="shared" si="1"/>
        <v>card-H-Montoya</v>
      </c>
      <c r="E32" t="s">
        <v>429</v>
      </c>
      <c r="F32" s="37" t="s">
        <v>1646</v>
      </c>
      <c r="G32" t="str">
        <f t="shared" si="4"/>
        <v>&lt;img width="104" height="104" src="Img/pMontoya.png" alt="Montoya" /&gt;&lt;/a&gt;</v>
      </c>
      <c r="H32" t="str">
        <f t="shared" si="2"/>
        <v>&lt;img width="104" height="104" src="Img/pMontoya.png" alt="Montoya"</v>
      </c>
      <c r="I32" t="str">
        <f t="shared" si="5"/>
        <v>&lt;li id="GM"&gt;&lt;a href="Img/card-H-Montoya.png" class="fancybox" rel="fancy"&gt;&lt;img width="104" height="104" src="Img/pMontoya.png" alt="Montoya" draggable="true" ondragstart="drag(event)" id="Montoya"/&gt;&lt;span class="name"&gt;Montoya&lt;/span&gt;&lt;/a&gt;&lt;/li&gt;</v>
      </c>
    </row>
    <row r="33" spans="1:9" ht="15.75" thickBot="1">
      <c r="A33" t="str">
        <f t="shared" si="0"/>
        <v>"Morgan"</v>
      </c>
      <c r="B33">
        <v>30</v>
      </c>
      <c r="C33" t="s">
        <v>432</v>
      </c>
      <c r="D33" s="15" t="str">
        <f t="shared" si="1"/>
        <v>card-H-Morgan</v>
      </c>
      <c r="E33" t="s">
        <v>432</v>
      </c>
      <c r="F33" s="37" t="s">
        <v>1647</v>
      </c>
      <c r="G33" t="str">
        <f t="shared" si="4"/>
        <v>&lt;img width="104" height="104" src="Img/pMorgan.png" alt="Morgan" /&gt;&lt;/a&gt;</v>
      </c>
      <c r="H33" t="str">
        <f t="shared" si="2"/>
        <v>&lt;img width="104" height="104" src="Img/pMorgan.png" alt="Morgan"</v>
      </c>
      <c r="I33" t="str">
        <f t="shared" si="5"/>
        <v>&lt;li id="GM"&gt;&lt;a href="Img/card-H-Morgan.png" class="fancybox" rel="fancy"&gt;&lt;img width="104" height="104" src="Img/pMorgan.png" alt="Morgan" draggable="true" ondragstart="drag(event)" id="Morgan"/&gt;&lt;span class="name"&gt;Morgan&lt;/span&gt;&lt;/a&gt;&lt;/li&gt;</v>
      </c>
    </row>
    <row r="34" spans="1:9" ht="15.75" thickBot="1">
      <c r="A34" t="str">
        <f t="shared" si="0"/>
        <v>"Pigsy"</v>
      </c>
      <c r="B34">
        <v>31</v>
      </c>
      <c r="C34" t="s">
        <v>435</v>
      </c>
      <c r="D34" s="15" t="str">
        <f t="shared" si="1"/>
        <v>card-H-Pigsy</v>
      </c>
      <c r="E34" t="s">
        <v>435</v>
      </c>
      <c r="F34" s="37" t="s">
        <v>1648</v>
      </c>
      <c r="G34" t="str">
        <f t="shared" si="4"/>
        <v>&lt;img width="104" height="104" src="Img/pPigsy.png" alt="Pigsy" /&gt;&lt;/a&gt;</v>
      </c>
      <c r="H34" t="str">
        <f t="shared" si="2"/>
        <v>&lt;img width="104" height="104" src="Img/pPigsy.png" alt="Pigsy"</v>
      </c>
      <c r="I34" t="str">
        <f t="shared" si="5"/>
        <v>&lt;li id="GM"&gt;&lt;a href="Img/card-H-Pigsy.png" class="fancybox" rel="fancy"&gt;&lt;img width="104" height="104" src="Img/pPigsy.png" alt="Pigsy" draggable="true" ondragstart="drag(event)" id="Pigsy"/&gt;&lt;span class="name"&gt;Pigsy&lt;/span&gt;&lt;/a&gt;&lt;/li&gt;</v>
      </c>
    </row>
    <row r="35" spans="1:9" ht="15.75" thickBot="1">
      <c r="A35" t="str">
        <f t="shared" si="0"/>
        <v>"Pluck"</v>
      </c>
      <c r="B35">
        <v>32</v>
      </c>
      <c r="C35" t="s">
        <v>438</v>
      </c>
      <c r="D35" s="15" t="str">
        <f t="shared" si="1"/>
        <v>card-H-Pluck</v>
      </c>
      <c r="E35" t="s">
        <v>438</v>
      </c>
      <c r="F35" s="37" t="s">
        <v>1649</v>
      </c>
      <c r="G35" t="str">
        <f t="shared" si="4"/>
        <v>&lt;img width="104" height="104" src="Img/pPluck.png" alt="Pluck" /&gt;&lt;/a&gt;</v>
      </c>
      <c r="H35" t="str">
        <f t="shared" si="2"/>
        <v>&lt;img width="104" height="104" src="Img/pPluck.png" alt="Pluck"</v>
      </c>
      <c r="I35" t="str">
        <f t="shared" si="5"/>
        <v>&lt;li id="GM"&gt;&lt;a href="Img/card-H-Pluck.png" class="fancybox" rel="fancy"&gt;&lt;img width="104" height="104" src="Img/pPluck.png" alt="Pluck" draggable="true" ondragstart="drag(event)" id="Pluck"/&gt;&lt;span class="name"&gt;Pluck&lt;/span&gt;&lt;/a&gt;&lt;/li&gt;</v>
      </c>
    </row>
    <row r="36" spans="1:9" ht="15.75" thickBot="1">
      <c r="A36" t="str">
        <f t="shared" si="0"/>
        <v>"Prince-Aaron"</v>
      </c>
      <c r="B36">
        <v>33</v>
      </c>
      <c r="C36" t="s">
        <v>441</v>
      </c>
      <c r="D36" s="15" t="str">
        <f t="shared" si="1"/>
        <v>card-H-Prince-Aaron</v>
      </c>
      <c r="E36" t="s">
        <v>993</v>
      </c>
      <c r="F36" s="37" t="s">
        <v>1650</v>
      </c>
      <c r="G36" t="str">
        <f t="shared" si="4"/>
        <v>&lt;img width="104" height="104" src="Img/pPrince-Aaron.png" alt="Prince Aaron" /&gt;&lt;/a&gt;</v>
      </c>
      <c r="H36" t="str">
        <f t="shared" si="2"/>
        <v>&lt;img width="104" height="104" src="Img/pPrince-Aaron.png" alt="Prince Aaron"</v>
      </c>
      <c r="I36" t="str">
        <f t="shared" si="5"/>
        <v>&lt;li id="GM"&gt;&lt;a href="Img/card-H-Prince-Aaron.png" class="fancybox" rel="fancy"&gt;&lt;img width="104" height="104" src="Img/pPrince-Aaron.png" alt="Prince Aaron" draggable="true" ondragstart="drag(event)" id="Prince-Aaron"/&gt;&lt;span class="name"&gt;Prince Aaron&lt;/span&gt;&lt;/a&gt;&lt;/li&gt;</v>
      </c>
    </row>
    <row r="37" spans="1:9" ht="15.75" thickBot="1">
      <c r="A37" t="str">
        <f t="shared" si="0"/>
        <v>"Queen-of-Beggars"</v>
      </c>
      <c r="B37">
        <v>34</v>
      </c>
      <c r="C37" t="s">
        <v>444</v>
      </c>
      <c r="D37" s="15" t="str">
        <f t="shared" si="1"/>
        <v>card-H-Queen-of-Beggars</v>
      </c>
      <c r="E37" t="s">
        <v>992</v>
      </c>
      <c r="F37" s="37" t="s">
        <v>1651</v>
      </c>
      <c r="G37" t="str">
        <f t="shared" si="4"/>
        <v>&lt;img width="104" height="104" src="Img/pQueen-of-Beggars.png" alt="Queen of Beggars" /&gt;&lt;/a&gt;</v>
      </c>
      <c r="H37" t="str">
        <f t="shared" si="2"/>
        <v>&lt;img width="104" height="104" src="Img/pQueen-of-Beggars.png" alt="Queen of Beggars"</v>
      </c>
      <c r="I37" t="str">
        <f t="shared" si="5"/>
        <v>&lt;li id="GM"&gt;&lt;a href="Img/card-H-Queen-of-Beggars.png" class="fancybox" rel="fancy"&gt;&lt;img width="104" height="104" src="Img/pQueen-of-Beggars.png" alt="Queen of Beggars" draggable="true" ondragstart="drag(event)" id="Queen-of-Beggars"/&gt;&lt;span class="name"&gt;Queen of Beggars&lt;/span&gt;&lt;/a&gt;&lt;/li&gt;</v>
      </c>
    </row>
    <row r="38" spans="1:9" ht="15.75" thickBot="1">
      <c r="A38" t="str">
        <f t="shared" si="0"/>
        <v>"Serious-Faceless"</v>
      </c>
      <c r="B38">
        <v>35</v>
      </c>
      <c r="C38" t="s">
        <v>447</v>
      </c>
      <c r="D38" s="15" t="str">
        <f t="shared" si="1"/>
        <v>card-H-Serious-Faceless</v>
      </c>
      <c r="E38" t="s">
        <v>991</v>
      </c>
      <c r="F38" s="37" t="s">
        <v>1652</v>
      </c>
      <c r="G38" t="str">
        <f t="shared" si="4"/>
        <v>&lt;img width="104" height="104" src="Img/pSerious-Faceless.png" alt="Serious Faceless" /&gt;&lt;/a&gt;</v>
      </c>
      <c r="H38" t="str">
        <f t="shared" si="2"/>
        <v>&lt;img width="104" height="104" src="Img/pSerious-Faceless.png" alt="Serious Faceless"</v>
      </c>
      <c r="I38" t="str">
        <f t="shared" si="5"/>
        <v>&lt;li id="GM"&gt;&lt;a href="Img/card-H-Serious-Faceless.png" class="fancybox" rel="fancy"&gt;&lt;img width="104" height="104" src="Img/pSerious-Faceless.png" alt="Serious Faceless" draggable="true" ondragstart="drag(event)" id="Serious-Faceless"/&gt;&lt;span class="name"&gt;Serious Faceless&lt;/span&gt;&lt;/a&gt;&lt;/li&gt;</v>
      </c>
    </row>
    <row r="39" spans="1:9" ht="15.75" thickBot="1">
      <c r="A39" t="str">
        <f t="shared" si="0"/>
        <v>"Smiley-Faceless"</v>
      </c>
      <c r="B39">
        <v>36</v>
      </c>
      <c r="C39" t="s">
        <v>450</v>
      </c>
      <c r="D39" s="15" t="str">
        <f t="shared" si="1"/>
        <v>card-H-Smiley-Faceless</v>
      </c>
      <c r="E39" t="s">
        <v>990</v>
      </c>
      <c r="F39" s="37" t="s">
        <v>1653</v>
      </c>
      <c r="G39" t="str">
        <f t="shared" si="4"/>
        <v>&lt;img width="104" height="104" src="Img/pSmiley-Faceless.png" alt="Smiley Faceless" /&gt;&lt;/a&gt;</v>
      </c>
      <c r="H39" t="str">
        <f t="shared" si="2"/>
        <v>&lt;img width="104" height="104" src="Img/pSmiley-Faceless.png" alt="Smiley Faceless"</v>
      </c>
      <c r="I39" t="str">
        <f t="shared" si="5"/>
        <v>&lt;li id="GM"&gt;&lt;a href="Img/card-H-Smiley-Faceless.png" class="fancybox" rel="fancy"&gt;&lt;img width="104" height="104" src="Img/pSmiley-Faceless.png" alt="Smiley Faceless" draggable="true" ondragstart="drag(event)" id="Smiley-Faceless"/&gt;&lt;span class="name"&gt;Smiley Faceless&lt;/span&gt;&lt;/a&gt;&lt;/li&gt;</v>
      </c>
    </row>
    <row r="40" spans="1:9" ht="15.75" thickBot="1">
      <c r="A40" t="str">
        <f t="shared" si="0"/>
        <v>"Sonja"</v>
      </c>
      <c r="B40">
        <v>37</v>
      </c>
      <c r="C40" t="s">
        <v>453</v>
      </c>
      <c r="D40" s="15" t="str">
        <f t="shared" si="1"/>
        <v>card-H-Sonja</v>
      </c>
      <c r="E40" t="s">
        <v>453</v>
      </c>
      <c r="F40" s="37" t="s">
        <v>1654</v>
      </c>
      <c r="G40" t="str">
        <f t="shared" si="4"/>
        <v>&lt;img width="104" height="104" src="Img/pSonja.png" alt="Sonja" /&gt;&lt;/a&gt;</v>
      </c>
      <c r="H40" t="str">
        <f t="shared" si="2"/>
        <v>&lt;img width="104" height="104" src="Img/pSonja.png" alt="Sonja"</v>
      </c>
      <c r="I40" t="str">
        <f t="shared" si="5"/>
        <v>&lt;li id="GM"&gt;&lt;a href="Img/card-H-Sonja.png" class="fancybox" rel="fancy"&gt;&lt;img width="104" height="104" src="Img/pSonja.png" alt="Sonja" draggable="true" ondragstart="drag(event)" id="Sonja"/&gt;&lt;span class="name"&gt;Sonja&lt;/span&gt;&lt;/a&gt;&lt;/li&gt;</v>
      </c>
    </row>
    <row r="41" spans="1:9" ht="15.75" thickBot="1">
      <c r="A41" t="str">
        <f t="shared" si="0"/>
        <v>"Sting"</v>
      </c>
      <c r="B41">
        <v>38</v>
      </c>
      <c r="C41" t="s">
        <v>456</v>
      </c>
      <c r="D41" s="15" t="str">
        <f t="shared" si="1"/>
        <v>card-H-Sting</v>
      </c>
      <c r="E41" t="s">
        <v>456</v>
      </c>
      <c r="F41" s="37" t="s">
        <v>1655</v>
      </c>
      <c r="G41" t="str">
        <f t="shared" si="4"/>
        <v>&lt;img width="104" height="104" src="Img/pSting.png" alt="Sting" /&gt;&lt;/a&gt;</v>
      </c>
      <c r="H41" t="str">
        <f t="shared" si="2"/>
        <v>&lt;img width="104" height="104" src="Img/pSting.png" alt="Sting"</v>
      </c>
      <c r="I41" t="str">
        <f t="shared" si="5"/>
        <v>&lt;li id="GM"&gt;&lt;a href="Img/card-H-Sting.png" class="fancybox" rel="fancy"&gt;&lt;img width="104" height="104" src="Img/pSting.png" alt="Sting" draggable="true" ondragstart="drag(event)" id="Sting"/&gt;&lt;span class="name"&gt;Sting&lt;/span&gt;&lt;/a&gt;&lt;/li&gt;</v>
      </c>
    </row>
    <row r="42" spans="1:9" ht="15.75" thickBot="1">
      <c r="A42" t="str">
        <f t="shared" si="0"/>
        <v>"Surprised-Faceless"</v>
      </c>
      <c r="B42">
        <v>39</v>
      </c>
      <c r="C42" t="s">
        <v>459</v>
      </c>
      <c r="D42" s="15" t="str">
        <f t="shared" si="1"/>
        <v>card-H-Surprised-Faceless</v>
      </c>
      <c r="E42" t="s">
        <v>989</v>
      </c>
      <c r="F42" s="37" t="s">
        <v>1656</v>
      </c>
      <c r="G42" t="str">
        <f t="shared" si="4"/>
        <v>&lt;img width="104" height="104" src="Img/pSurprised-Faceless.png" alt="Surprised Faceless" /&gt;&lt;/a&gt;</v>
      </c>
      <c r="H42" t="str">
        <f t="shared" si="2"/>
        <v>&lt;img width="104" height="104" src="Img/pSurprised-Faceless.png" alt="Surprised Faceless"</v>
      </c>
      <c r="I42" t="str">
        <f t="shared" si="5"/>
        <v>&lt;li id="GM"&gt;&lt;a href="Img/card-H-Surprised-Faceless.png" class="fancybox" rel="fancy"&gt;&lt;img width="104" height="104" src="Img/pSurprised-Faceless.png" alt="Surprised Faceless" draggable="true" ondragstart="drag(event)" id="Surprised-Faceless"/&gt;&lt;span class="name"&gt;Surprised Faceless&lt;/span&gt;&lt;/a&gt;&lt;/li&gt;</v>
      </c>
    </row>
    <row r="43" spans="1:9" ht="15.75" thickBot="1">
      <c r="A43" t="str">
        <f t="shared" si="0"/>
        <v>"The-Heartless"</v>
      </c>
      <c r="B43">
        <v>40</v>
      </c>
      <c r="C43" t="s">
        <v>462</v>
      </c>
      <c r="D43" s="15" t="str">
        <f t="shared" si="1"/>
        <v>card-H-The-Heartless</v>
      </c>
      <c r="E43" t="s">
        <v>1603</v>
      </c>
      <c r="F43" s="37" t="s">
        <v>1657</v>
      </c>
      <c r="G43" t="str">
        <f t="shared" si="4"/>
        <v>&lt;img width="104" height="104" src="Img/pThe-Heartless.png" alt="The Heartless" /&gt;&lt;/a&gt;</v>
      </c>
      <c r="H43" t="str">
        <f t="shared" si="2"/>
        <v>&lt;img width="104" height="104" src="Img/pThe-Heartless.png" alt="The Heartless"</v>
      </c>
      <c r="I43" t="str">
        <f t="shared" si="5"/>
        <v>&lt;li id="GM"&gt;&lt;a href="Img/card-H-The-Heartless.png" class="fancybox" rel="fancy"&gt;&lt;img width="104" height="104" src="Img/pThe-Heartless.png" alt="The Heartless" draggable="true" ondragstart="drag(event)" id="The-Heartless"/&gt;&lt;span class="name"&gt;The Heartless&lt;/span&gt;&lt;/a&gt;&lt;/li&gt;</v>
      </c>
    </row>
    <row r="44" spans="1:9" ht="15">
      <c r="A44" t="str">
        <f t="shared" si="0"/>
        <v>"The-Nameless"</v>
      </c>
      <c r="B44">
        <v>41</v>
      </c>
      <c r="C44" t="s">
        <v>465</v>
      </c>
      <c r="D44" s="15" t="str">
        <f t="shared" si="1"/>
        <v>card-H-The-Nameless</v>
      </c>
      <c r="E44" t="s">
        <v>1604</v>
      </c>
      <c r="F44" s="37" t="s">
        <v>1658</v>
      </c>
      <c r="G44" t="str">
        <f t="shared" si="4"/>
        <v>&lt;img width="104" height="104" src="Img/pThe-Nameless.png" alt="The Nameless" /&gt;&lt;/a&gt;</v>
      </c>
      <c r="H44" t="str">
        <f t="shared" si="2"/>
        <v>&lt;img width="104" height="104" src="Img/pThe-Nameless.png" alt="The Nameless"</v>
      </c>
      <c r="I44" t="str">
        <f t="shared" si="5"/>
        <v>&lt;li id="GM"&gt;&lt;a href="Img/card-H-The-Nameless.png" class="fancybox" rel="fancy"&gt;&lt;img width="104" height="104" src="Img/pThe-Nameless.png" alt="The Nameless" draggable="true" ondragstart="drag(event)" id="The-Nameless"/&gt;&lt;span class="name"&gt;The Nameless&lt;/span&gt;&lt;/a&gt;&lt;/li&gt;</v>
      </c>
    </row>
    <row r="45" spans="1:9" ht="15.75" thickBot="1">
      <c r="A45" t="str">
        <f t="shared" si="0"/>
        <v>""</v>
      </c>
      <c r="D45" t="s">
        <v>1773</v>
      </c>
      <c r="F45" s="37"/>
    </row>
    <row r="46" spans="1:9" ht="15">
      <c r="A46" t="str">
        <f t="shared" si="0"/>
        <v>"Tomrick"</v>
      </c>
      <c r="B46">
        <v>42</v>
      </c>
      <c r="C46" t="s">
        <v>468</v>
      </c>
      <c r="D46" s="15" t="str">
        <f t="shared" si="1"/>
        <v>card-H-Tomrick</v>
      </c>
      <c r="E46" t="s">
        <v>468</v>
      </c>
      <c r="F46" s="37" t="s">
        <v>1659</v>
      </c>
      <c r="G46" t="str">
        <f t="shared" si="4"/>
        <v>&lt;img width="104" height="104" src="Img/pTomrick.png" alt="Tomrick" /&gt;&lt;/a&gt;</v>
      </c>
      <c r="H46" t="str">
        <f t="shared" si="2"/>
        <v>&lt;img width="104" height="104" src="Img/pTomrick.png" alt="Tomrick"</v>
      </c>
      <c r="I46" t="str">
        <f>$D$45&amp;$F$1&amp;D46&amp;$G$1&amp;H46&amp;$H$1&amp;E46&amp;$I$1&amp;C46&amp;$J$1</f>
        <v>&lt;li id="PM"&gt;&lt;a href="Img/card-H-Tomrick.png" class="fancybox" rel="fancy"&gt;&lt;img width="104" height="104" src="Img/pTomrick.png" alt="Tomrick" draggable="true" ondragstart="drag(event)" id="Tomrick"/&gt;&lt;span class="name"&gt;Tomrick&lt;/span&gt;&lt;/a&gt;&lt;/li&gt;</v>
      </c>
    </row>
    <row r="47" spans="1:9" ht="15.75" thickBot="1">
      <c r="A47" t="str">
        <f t="shared" si="0"/>
        <v>""</v>
      </c>
      <c r="D47" t="s">
        <v>1783</v>
      </c>
      <c r="F47" s="37"/>
    </row>
    <row r="48" spans="1:9" ht="15.75" thickBot="1">
      <c r="A48" t="str">
        <f t="shared" si="0"/>
        <v>"Viktor"</v>
      </c>
      <c r="B48">
        <v>43</v>
      </c>
      <c r="C48" t="s">
        <v>471</v>
      </c>
      <c r="D48" s="15" t="str">
        <f t="shared" si="1"/>
        <v>card-H-Viktor</v>
      </c>
      <c r="E48" t="s">
        <v>471</v>
      </c>
      <c r="F48" s="37" t="s">
        <v>1660</v>
      </c>
      <c r="G48" t="str">
        <f t="shared" si="4"/>
        <v>&lt;img width="104" height="104" src="Img/pViktor.png" alt="Viktor" /&gt;&lt;/a&gt;</v>
      </c>
      <c r="H48" t="str">
        <f t="shared" si="2"/>
        <v>&lt;img width="104" height="104" src="Img/pViktor.png" alt="Viktor"</v>
      </c>
      <c r="I48" t="str">
        <f>$D$47&amp;$F$1&amp;D48&amp;$G$1&amp;H48&amp;$H$1&amp;E48&amp;$I$1&amp;C48&amp;$J$1</f>
        <v>&lt;li id="EX1"&gt;&lt;a href="Img/card-H-Viktor.png" class="fancybox" rel="fancy"&gt;&lt;img width="104" height="104" src="Img/pViktor.png" alt="Viktor" draggable="true" ondragstart="drag(event)" id="Viktor"/&gt;&lt;span class="name"&gt;Viktor&lt;/span&gt;&lt;/a&gt;&lt;/li&gt;</v>
      </c>
    </row>
    <row r="49" spans="1:9" ht="15.75" thickBot="1">
      <c r="A49" t="str">
        <f t="shared" si="0"/>
        <v>"Aeric"</v>
      </c>
      <c r="B49">
        <v>44</v>
      </c>
      <c r="C49" t="s">
        <v>474</v>
      </c>
      <c r="D49" s="15" t="str">
        <f t="shared" si="1"/>
        <v>card-H-Aeric</v>
      </c>
      <c r="E49" t="s">
        <v>474</v>
      </c>
      <c r="F49" s="37" t="s">
        <v>1661</v>
      </c>
      <c r="G49" t="str">
        <f t="shared" si="4"/>
        <v>&lt;img width="104" height="104" src="Img/pAeric.png" alt="Aeric" /&gt;&lt;/a&gt;</v>
      </c>
      <c r="H49" t="str">
        <f t="shared" si="2"/>
        <v>&lt;img width="104" height="104" src="Img/pAeric.png" alt="Aeric"</v>
      </c>
      <c r="I49" t="str">
        <f t="shared" ref="I49:I60" si="6">$D$47&amp;$F$1&amp;D49&amp;$G$1&amp;H49&amp;$H$1&amp;E49&amp;$I$1&amp;C49&amp;$J$1</f>
        <v>&lt;li id="EX1"&gt;&lt;a href="Img/card-H-Aeric.png" class="fancybox" rel="fancy"&gt;&lt;img width="104" height="104" src="Img/pAeric.png" alt="Aeric" draggable="true" ondragstart="drag(event)" id="Aeric"/&gt;&lt;span class="name"&gt;Aeric&lt;/span&gt;&lt;/a&gt;&lt;/li&gt;</v>
      </c>
    </row>
    <row r="50" spans="1:9" ht="15.75" thickBot="1">
      <c r="A50" t="str">
        <f t="shared" si="0"/>
        <v>"Brenna"</v>
      </c>
      <c r="B50">
        <v>45</v>
      </c>
      <c r="C50" t="s">
        <v>478</v>
      </c>
      <c r="D50" s="15" t="str">
        <f t="shared" si="1"/>
        <v>card-H-Brenna</v>
      </c>
      <c r="E50" t="s">
        <v>478</v>
      </c>
      <c r="F50" s="37" t="s">
        <v>1662</v>
      </c>
      <c r="G50" t="str">
        <f t="shared" si="4"/>
        <v>&lt;img width="104" height="104" src="Img/pBrenna.png" alt="Brenna" /&gt;&lt;/a&gt;</v>
      </c>
      <c r="H50" t="str">
        <f t="shared" si="2"/>
        <v>&lt;img width="104" height="104" src="Img/pBrenna.png" alt="Brenna"</v>
      </c>
      <c r="I50" t="str">
        <f t="shared" si="6"/>
        <v>&lt;li id="EX1"&gt;&lt;a href="Img/card-H-Brenna.png" class="fancybox" rel="fancy"&gt;&lt;img width="104" height="104" src="Img/pBrenna.png" alt="Brenna" draggable="true" ondragstart="drag(event)" id="Brenna"/&gt;&lt;span class="name"&gt;Brenna&lt;/span&gt;&lt;/a&gt;&lt;/li&gt;</v>
      </c>
    </row>
    <row r="51" spans="1:9" ht="15.75" thickBot="1">
      <c r="A51" t="str">
        <f t="shared" si="0"/>
        <v>"Farfalla"</v>
      </c>
      <c r="B51">
        <v>46</v>
      </c>
      <c r="C51" t="s">
        <v>481</v>
      </c>
      <c r="D51" s="15" t="str">
        <f t="shared" si="1"/>
        <v>card-H-Farfalla</v>
      </c>
      <c r="E51" t="s">
        <v>481</v>
      </c>
      <c r="F51" s="37" t="s">
        <v>1663</v>
      </c>
      <c r="G51" t="str">
        <f t="shared" si="4"/>
        <v>&lt;img width="104" height="104" src="Img/pFarfalla.png" alt="Farfalla" /&gt;&lt;/a&gt;</v>
      </c>
      <c r="H51" t="str">
        <f t="shared" si="2"/>
        <v>&lt;img width="104" height="104" src="Img/pFarfalla.png" alt="Farfalla"</v>
      </c>
      <c r="I51" t="str">
        <f t="shared" si="6"/>
        <v>&lt;li id="EX1"&gt;&lt;a href="Img/card-H-Farfalla.png" class="fancybox" rel="fancy"&gt;&lt;img width="104" height="104" src="Img/pFarfalla.png" alt="Farfalla" draggable="true" ondragstart="drag(event)" id="Farfalla"/&gt;&lt;span class="name"&gt;Farfalla&lt;/span&gt;&lt;/a&gt;&lt;/li&gt;</v>
      </c>
    </row>
    <row r="52" spans="1:9" ht="15.75" thickBot="1">
      <c r="A52" t="str">
        <f t="shared" si="0"/>
        <v>"Haldor"</v>
      </c>
      <c r="B52">
        <v>47</v>
      </c>
      <c r="C52" t="s">
        <v>484</v>
      </c>
      <c r="D52" s="15" t="str">
        <f t="shared" si="1"/>
        <v>card-H-Haldor</v>
      </c>
      <c r="E52" t="s">
        <v>484</v>
      </c>
      <c r="F52" s="37" t="s">
        <v>1664</v>
      </c>
      <c r="G52" t="str">
        <f t="shared" si="4"/>
        <v>&lt;img width="104" height="104" src="Img/pHaldor.png" alt="Haldor" /&gt;&lt;/a&gt;</v>
      </c>
      <c r="H52" t="str">
        <f t="shared" si="2"/>
        <v>&lt;img width="104" height="104" src="Img/pHaldor.png" alt="Haldor"</v>
      </c>
      <c r="I52" t="str">
        <f t="shared" si="6"/>
        <v>&lt;li id="EX1"&gt;&lt;a href="Img/card-H-Haldor.png" class="fancybox" rel="fancy"&gt;&lt;img width="104" height="104" src="Img/pHaldor.png" alt="Haldor" draggable="true" ondragstart="drag(event)" id="Haldor"/&gt;&lt;span class="name"&gt;Haldor&lt;/span&gt;&lt;/a&gt;&lt;/li&gt;</v>
      </c>
    </row>
    <row r="53" spans="1:9" ht="15.75" thickBot="1">
      <c r="A53" t="str">
        <f t="shared" si="0"/>
        <v>"Hassan"</v>
      </c>
      <c r="B53">
        <v>48</v>
      </c>
      <c r="C53" t="s">
        <v>487</v>
      </c>
      <c r="D53" s="15" t="str">
        <f t="shared" si="1"/>
        <v>card-H-Hassan</v>
      </c>
      <c r="E53" t="s">
        <v>487</v>
      </c>
      <c r="F53" s="37" t="s">
        <v>1665</v>
      </c>
      <c r="G53" t="str">
        <f t="shared" si="4"/>
        <v>&lt;img width="104" height="104" src="Img/pHassan.png" alt="Hassan" /&gt;&lt;/a&gt;</v>
      </c>
      <c r="H53" t="str">
        <f t="shared" si="2"/>
        <v>&lt;img width="104" height="104" src="Img/pHassan.png" alt="Hassan"</v>
      </c>
      <c r="I53" t="str">
        <f t="shared" si="6"/>
        <v>&lt;li id="EX1"&gt;&lt;a href="Img/card-H-Hassan.png" class="fancybox" rel="fancy"&gt;&lt;img width="104" height="104" src="Img/pHassan.png" alt="Hassan" draggable="true" ondragstart="drag(event)" id="Hassan"/&gt;&lt;span class="name"&gt;Hassan&lt;/span&gt;&lt;/a&gt;&lt;/li&gt;</v>
      </c>
    </row>
    <row r="54" spans="1:9" ht="15.75" thickBot="1">
      <c r="A54" t="str">
        <f t="shared" si="0"/>
        <v>"Leeroy"</v>
      </c>
      <c r="B54">
        <v>49</v>
      </c>
      <c r="C54" t="s">
        <v>490</v>
      </c>
      <c r="D54" s="15" t="str">
        <f t="shared" si="1"/>
        <v>card-H-Leeroy</v>
      </c>
      <c r="E54" t="s">
        <v>490</v>
      </c>
      <c r="F54" s="37" t="s">
        <v>1666</v>
      </c>
      <c r="G54" t="str">
        <f t="shared" si="4"/>
        <v>&lt;img width="104" height="104" src="Img/pLeeroy.png" alt="Leeroy" /&gt;&lt;/a&gt;</v>
      </c>
      <c r="H54" t="str">
        <f t="shared" si="2"/>
        <v>&lt;img width="104" height="104" src="Img/pLeeroy.png" alt="Leeroy"</v>
      </c>
      <c r="I54" t="str">
        <f t="shared" si="6"/>
        <v>&lt;li id="EX1"&gt;&lt;a href="Img/card-H-Leeroy.png" class="fancybox" rel="fancy"&gt;&lt;img width="104" height="104" src="Img/pLeeroy.png" alt="Leeroy" draggable="true" ondragstart="drag(event)" id="Leeroy"/&gt;&lt;span class="name"&gt;Leeroy&lt;/span&gt;&lt;/a&gt;&lt;/li&gt;</v>
      </c>
    </row>
    <row r="55" spans="1:9" ht="15.75" thickBot="1">
      <c r="A55" t="str">
        <f t="shared" si="0"/>
        <v>"Mc-Hammer"</v>
      </c>
      <c r="B55">
        <v>50</v>
      </c>
      <c r="C55" t="s">
        <v>1762</v>
      </c>
      <c r="D55" s="15" t="str">
        <f t="shared" si="1"/>
        <v>card-H-Mc-Hammer</v>
      </c>
      <c r="E55" t="s">
        <v>1605</v>
      </c>
      <c r="F55" s="37" t="s">
        <v>1667</v>
      </c>
      <c r="G55" t="str">
        <f t="shared" si="4"/>
        <v>&lt;img width="104" height="104" src="Img/pMcHammer.png" alt="McHammer" /&gt;&lt;/a&gt;</v>
      </c>
      <c r="H55" t="str">
        <f t="shared" si="2"/>
        <v>&lt;img width="104" height="104" src="Img/pMcHammer.png" alt="McHammer"</v>
      </c>
      <c r="I55" t="str">
        <f t="shared" si="6"/>
        <v>&lt;li id="EX1"&gt;&lt;a href="Img/card-H-Mc-Hammer.png" class="fancybox" rel="fancy"&gt;&lt;img width="104" height="104" src="Img/pMcHammer.png" alt="McHammer" draggable="true" ondragstart="drag(event)" id="Mc-Hammer"/&gt;&lt;span class="name"&gt;Mc Hammer&lt;/span&gt;&lt;/a&gt;&lt;/li&gt;</v>
      </c>
    </row>
    <row r="56" spans="1:9" ht="15.75" thickBot="1">
      <c r="A56" t="str">
        <f t="shared" si="0"/>
        <v>"Mittens"</v>
      </c>
      <c r="B56">
        <v>51</v>
      </c>
      <c r="C56" t="s">
        <v>496</v>
      </c>
      <c r="D56" s="15" t="str">
        <f t="shared" si="1"/>
        <v>card-H-Mittens</v>
      </c>
      <c r="E56" t="s">
        <v>496</v>
      </c>
      <c r="F56" s="37" t="s">
        <v>1668</v>
      </c>
      <c r="G56" t="str">
        <f t="shared" si="4"/>
        <v>&lt;img width="104" height="104" src="Img/pMittens.png" alt="Mittens" /&gt;&lt;/a&gt;</v>
      </c>
      <c r="H56" t="str">
        <f t="shared" si="2"/>
        <v>&lt;img width="104" height="104" src="Img/pMittens.png" alt="Mittens"</v>
      </c>
      <c r="I56" t="str">
        <f t="shared" si="6"/>
        <v>&lt;li id="EX1"&gt;&lt;a href="Img/card-H-Mittens.png" class="fancybox" rel="fancy"&gt;&lt;img width="104" height="104" src="Img/pMittens.png" alt="Mittens" draggable="true" ondragstart="drag(event)" id="Mittens"/&gt;&lt;span class="name"&gt;Mittens&lt;/span&gt;&lt;/a&gt;&lt;/li&gt;</v>
      </c>
    </row>
    <row r="57" spans="1:9" ht="15.75" thickBot="1">
      <c r="A57" t="str">
        <f t="shared" si="0"/>
        <v>"Nibbles"</v>
      </c>
      <c r="B57">
        <v>52</v>
      </c>
      <c r="C57" t="s">
        <v>499</v>
      </c>
      <c r="D57" s="15" t="str">
        <f t="shared" si="1"/>
        <v>card-H-Nibbles</v>
      </c>
      <c r="E57" t="s">
        <v>499</v>
      </c>
      <c r="F57" s="37" t="s">
        <v>1669</v>
      </c>
      <c r="G57" t="str">
        <f t="shared" si="4"/>
        <v>&lt;img width="104" height="104" src="Img/pNibbles.png" alt="Nibbles" /&gt;&lt;/a&gt;</v>
      </c>
      <c r="H57" t="str">
        <f t="shared" si="2"/>
        <v>&lt;img width="104" height="104" src="Img/pNibbles.png" alt="Nibbles"</v>
      </c>
      <c r="I57" t="str">
        <f t="shared" si="6"/>
        <v>&lt;li id="EX1"&gt;&lt;a href="Img/card-H-Nibbles.png" class="fancybox" rel="fancy"&gt;&lt;img width="104" height="104" src="Img/pNibbles.png" alt="Nibbles" draggable="true" ondragstart="drag(event)" id="Nibbles"/&gt;&lt;span class="name"&gt;Nibbles&lt;/span&gt;&lt;/a&gt;&lt;/li&gt;</v>
      </c>
    </row>
    <row r="58" spans="1:9" ht="15.75" thickBot="1">
      <c r="A58" t="str">
        <f t="shared" si="0"/>
        <v>"Tiaret"</v>
      </c>
      <c r="B58">
        <v>53</v>
      </c>
      <c r="C58" t="s">
        <v>502</v>
      </c>
      <c r="D58" s="15" t="str">
        <f t="shared" si="1"/>
        <v>card-H-Tiaret</v>
      </c>
      <c r="E58" t="s">
        <v>502</v>
      </c>
      <c r="F58" s="37" t="s">
        <v>1670</v>
      </c>
      <c r="G58" t="str">
        <f t="shared" si="4"/>
        <v>&lt;img width="104" height="104" src="Img/pTiaret.png" alt="Tiaret" /&gt;&lt;/a&gt;</v>
      </c>
      <c r="H58" t="str">
        <f t="shared" si="2"/>
        <v>&lt;img width="104" height="104" src="Img/pTiaret.png" alt="Tiaret"</v>
      </c>
      <c r="I58" t="str">
        <f t="shared" si="6"/>
        <v>&lt;li id="EX1"&gt;&lt;a href="Img/card-H-Tiaret.png" class="fancybox" rel="fancy"&gt;&lt;img width="104" height="104" src="Img/pTiaret.png" alt="Tiaret" draggable="true" ondragstart="drag(event)" id="Tiaret"/&gt;&lt;span class="name"&gt;Tiaret&lt;/span&gt;&lt;/a&gt;&lt;/li&gt;</v>
      </c>
    </row>
    <row r="59" spans="1:9" ht="15.75" thickBot="1">
      <c r="A59" t="str">
        <f t="shared" si="0"/>
        <v>"Yun"</v>
      </c>
      <c r="B59">
        <v>54</v>
      </c>
      <c r="C59" t="s">
        <v>505</v>
      </c>
      <c r="D59" s="15" t="str">
        <f t="shared" si="1"/>
        <v>card-H-Yun</v>
      </c>
      <c r="E59" t="s">
        <v>505</v>
      </c>
      <c r="F59" s="37" t="s">
        <v>1671</v>
      </c>
      <c r="G59" t="str">
        <f t="shared" si="4"/>
        <v>&lt;img width="104" height="104" src="Img/pYun.png" alt="Yun" /&gt;&lt;/a&gt;</v>
      </c>
      <c r="H59" t="str">
        <f t="shared" si="2"/>
        <v>&lt;img width="104" height="104" src="Img/pYun.png" alt="Yun"</v>
      </c>
      <c r="I59" t="str">
        <f t="shared" si="6"/>
        <v>&lt;li id="EX1"&gt;&lt;a href="Img/card-H-Yun.png" class="fancybox" rel="fancy"&gt;&lt;img width="104" height="104" src="Img/pYun.png" alt="Yun" draggable="true" ondragstart="drag(event)" id="Yun"/&gt;&lt;span class="name"&gt;Yun&lt;/span&gt;&lt;/a&gt;&lt;/li&gt;</v>
      </c>
    </row>
    <row r="60" spans="1:9" ht="15">
      <c r="A60" t="str">
        <f t="shared" si="0"/>
        <v>"Zahra"</v>
      </c>
      <c r="B60">
        <v>55</v>
      </c>
      <c r="C60" t="s">
        <v>508</v>
      </c>
      <c r="D60" s="15" t="str">
        <f t="shared" si="1"/>
        <v>card-H-Zahra</v>
      </c>
      <c r="E60" t="s">
        <v>508</v>
      </c>
      <c r="F60" s="37" t="s">
        <v>1672</v>
      </c>
      <c r="G60" t="str">
        <f t="shared" si="4"/>
        <v>&lt;img width="104" height="104" src="Img/pZahra.png" alt="Zahra" /&gt;&lt;/a&gt;</v>
      </c>
      <c r="H60" t="str">
        <f t="shared" si="2"/>
        <v>&lt;img width="104" height="104" src="Img/pZahra.png" alt="Zahra"</v>
      </c>
      <c r="I60" t="str">
        <f t="shared" si="6"/>
        <v>&lt;li id="EX1"&gt;&lt;a href="Img/card-H-Zahra.png" class="fancybox" rel="fancy"&gt;&lt;img width="104" height="104" src="Img/pZahra.png" alt="Zahra" draggable="true" ondragstart="drag(event)" id="Zahra"/&gt;&lt;span class="name"&gt;Zahra&lt;/span&gt;&lt;/a&gt;&lt;/li&gt;</v>
      </c>
    </row>
    <row r="61" spans="1:9" ht="15.75" thickBot="1">
      <c r="A61" t="str">
        <f t="shared" si="0"/>
        <v>""</v>
      </c>
      <c r="D61" t="s">
        <v>1782</v>
      </c>
      <c r="F61" s="37"/>
    </row>
    <row r="62" spans="1:9" ht="15.75" thickBot="1">
      <c r="A62" t="str">
        <f t="shared" si="0"/>
        <v>"Bjor-of-Oros"</v>
      </c>
      <c r="B62">
        <v>56</v>
      </c>
      <c r="C62" t="s">
        <v>511</v>
      </c>
      <c r="D62" s="15" t="str">
        <f t="shared" si="1"/>
        <v>card-H-Bjor-of-Oros</v>
      </c>
      <c r="E62" t="s">
        <v>1137</v>
      </c>
      <c r="F62" s="37" t="s">
        <v>1673</v>
      </c>
      <c r="G62" t="str">
        <f t="shared" si="4"/>
        <v>&lt;img width="104" height="104" src="Img/pBjor-of-Oros.png" alt="Bjor of Oros" /&gt;&lt;/a&gt;</v>
      </c>
      <c r="H62" t="str">
        <f t="shared" si="2"/>
        <v>&lt;img width="104" height="104" src="Img/pBjor-of-Oros.png" alt="Bjor of Oros"</v>
      </c>
      <c r="I62" t="str">
        <f>$D$61&amp;$F$1&amp;D62&amp;$G$1&amp;H62&amp;$H$1&amp;E62&amp;$I$1&amp;C62&amp;$J$1</f>
        <v>&lt;li id="AQI"&gt;&lt;a href="Img/card-H-Bjor-of-Oros.png" class="fancybox" rel="fancy"&gt;&lt;img width="104" height="104" src="Img/pBjor-of-Oros.png" alt="Bjor of Oros" draggable="true" ondragstart="drag(event)" id="Bjor-of-Oros"/&gt;&lt;span class="name"&gt;Bjor of Oros&lt;/span&gt;&lt;/a&gt;&lt;/li&gt;</v>
      </c>
    </row>
    <row r="63" spans="1:9" ht="15.75" thickBot="1">
      <c r="A63" t="str">
        <f t="shared" si="0"/>
        <v>"Cassius"</v>
      </c>
      <c r="B63">
        <v>57</v>
      </c>
      <c r="C63" t="s">
        <v>333</v>
      </c>
      <c r="D63" s="15" t="str">
        <f t="shared" si="1"/>
        <v>card-H-Cassius</v>
      </c>
      <c r="E63" t="s">
        <v>333</v>
      </c>
      <c r="F63" s="37" t="s">
        <v>1674</v>
      </c>
      <c r="G63" t="str">
        <f t="shared" si="4"/>
        <v>&lt;img width="104" height="104" src="Img/pCassius.png" alt="Cassius" /&gt;&lt;/a&gt;</v>
      </c>
      <c r="H63" t="str">
        <f t="shared" si="2"/>
        <v>&lt;img width="104" height="104" src="Img/pCassius.png" alt="Cassius"</v>
      </c>
      <c r="I63" t="str">
        <f t="shared" ref="I63:I79" si="7">$D$61&amp;$F$1&amp;D63&amp;$G$1&amp;H63&amp;$H$1&amp;E63&amp;$I$1&amp;C63&amp;$J$1</f>
        <v>&lt;li id="AQI"&gt;&lt;a href="Img/card-H-Cassius.png" class="fancybox" rel="fancy"&gt;&lt;img width="104" height="104" src="Img/pCassius.png" alt="Cassius" draggable="true" ondragstart="drag(event)" id="Cassius"/&gt;&lt;span class="name"&gt;Cassius&lt;/span&gt;&lt;/a&gt;&lt;/li&gt;</v>
      </c>
    </row>
    <row r="64" spans="1:9" ht="15.75" thickBot="1">
      <c r="A64" t="str">
        <f t="shared" si="0"/>
        <v>"Diana"</v>
      </c>
      <c r="B64">
        <v>58</v>
      </c>
      <c r="C64" t="s">
        <v>334</v>
      </c>
      <c r="D64" s="15" t="str">
        <f t="shared" si="1"/>
        <v>card-H-Diana</v>
      </c>
      <c r="E64" t="s">
        <v>334</v>
      </c>
      <c r="F64" s="37" t="s">
        <v>1675</v>
      </c>
      <c r="G64" t="str">
        <f t="shared" si="4"/>
        <v>&lt;img width="104" height="104" src="Img/pDiana.png" alt="Diana" /&gt;&lt;/a&gt;</v>
      </c>
      <c r="H64" t="str">
        <f t="shared" si="2"/>
        <v>&lt;img width="104" height="104" src="Img/pDiana.png" alt="Diana"</v>
      </c>
      <c r="I64" t="str">
        <f t="shared" si="7"/>
        <v>&lt;li id="AQI"&gt;&lt;a href="Img/card-H-Diana.png" class="fancybox" rel="fancy"&gt;&lt;img width="104" height="104" src="Img/pDiana.png" alt="Diana" draggable="true" ondragstart="drag(event)" id="Diana"/&gt;&lt;span class="name"&gt;Diana&lt;/span&gt;&lt;/a&gt;&lt;/li&gt;</v>
      </c>
    </row>
    <row r="65" spans="1:9" ht="15.75" thickBot="1">
      <c r="A65" t="str">
        <f t="shared" si="0"/>
        <v>"Izzy"</v>
      </c>
      <c r="B65">
        <v>59</v>
      </c>
      <c r="C65" t="s">
        <v>335</v>
      </c>
      <c r="D65" s="15" t="str">
        <f t="shared" si="1"/>
        <v>card-H-Izzy</v>
      </c>
      <c r="E65" t="s">
        <v>335</v>
      </c>
      <c r="F65" s="37" t="s">
        <v>1676</v>
      </c>
      <c r="G65" t="str">
        <f t="shared" si="4"/>
        <v>&lt;img width="104" height="104" src="Img/pIzzy.png" alt="Izzy" /&gt;&lt;/a&gt;</v>
      </c>
      <c r="H65" t="str">
        <f t="shared" si="2"/>
        <v>&lt;img width="104" height="104" src="Img/pIzzy.png" alt="Izzy"</v>
      </c>
      <c r="I65" t="str">
        <f t="shared" si="7"/>
        <v>&lt;li id="AQI"&gt;&lt;a href="Img/card-H-Izzy.png" class="fancybox" rel="fancy"&gt;&lt;img width="104" height="104" src="Img/pIzzy.png" alt="Izzy" draggable="true" ondragstart="drag(event)" id="Izzy"/&gt;&lt;span class="name"&gt;Izzy&lt;/span&gt;&lt;/a&gt;&lt;/li&gt;</v>
      </c>
    </row>
    <row r="66" spans="1:9" ht="15.75" thickBot="1">
      <c r="A66" t="str">
        <f t="shared" si="0"/>
        <v>"Jack-Jack"</v>
      </c>
      <c r="B66">
        <v>60</v>
      </c>
      <c r="C66" t="s">
        <v>336</v>
      </c>
      <c r="D66" s="15" t="str">
        <f t="shared" si="1"/>
        <v>card-H-Jack-Jack</v>
      </c>
      <c r="E66" t="s">
        <v>519</v>
      </c>
      <c r="F66" s="37" t="s">
        <v>1677</v>
      </c>
      <c r="G66" t="str">
        <f t="shared" si="4"/>
        <v>&lt;img width="104" height="104" src="Img/pJack-Jack.png" alt="Jack Jack" /&gt;&lt;/a&gt;</v>
      </c>
      <c r="H66" t="str">
        <f t="shared" si="2"/>
        <v>&lt;img width="104" height="104" src="Img/pJack-Jack.png" alt="Jack Jack"</v>
      </c>
      <c r="I66" t="str">
        <f t="shared" si="7"/>
        <v>&lt;li id="AQI"&gt;&lt;a href="Img/card-H-Jack-Jack.png" class="fancybox" rel="fancy"&gt;&lt;img width="104" height="104" src="Img/pJack-Jack.png" alt="Jack Jack" draggable="true" ondragstart="drag(event)" id="Jack-Jack"/&gt;&lt;span class="name"&gt;Jack Jack&lt;/span&gt;&lt;/a&gt;&lt;/li&gt;</v>
      </c>
    </row>
    <row r="67" spans="1:9" ht="15.75" thickBot="1">
      <c r="A67" t="str">
        <f t="shared" ref="A67:A130" si="8">$A$1&amp;E67&amp;$A$1</f>
        <v>"Jaimie"</v>
      </c>
      <c r="B67">
        <v>61</v>
      </c>
      <c r="C67" t="s">
        <v>337</v>
      </c>
      <c r="D67" s="15" t="str">
        <f t="shared" si="1"/>
        <v>card-H-Jaimie</v>
      </c>
      <c r="E67" t="s">
        <v>337</v>
      </c>
      <c r="F67" s="37" t="s">
        <v>1678</v>
      </c>
      <c r="G67" t="str">
        <f t="shared" si="4"/>
        <v>&lt;img width="104" height="104" src="Img/pJaimie.png" alt="Jaimie" /&gt;&lt;/a&gt;</v>
      </c>
      <c r="H67" t="str">
        <f t="shared" ref="H67:H130" si="9">LEFT(G67,LEN(G67)-7)</f>
        <v>&lt;img width="104" height="104" src="Img/pJaimie.png" alt="Jaimie"</v>
      </c>
      <c r="I67" t="str">
        <f t="shared" si="7"/>
        <v>&lt;li id="AQI"&gt;&lt;a href="Img/card-H-Jaimie.png" class="fancybox" rel="fancy"&gt;&lt;img width="104" height="104" src="Img/pJaimie.png" alt="Jaimie" draggable="true" ondragstart="drag(event)" id="Jaimie"/&gt;&lt;span class="name"&gt;Jaimie&lt;/span&gt;&lt;/a&gt;&lt;/li&gt;</v>
      </c>
    </row>
    <row r="68" spans="1:9" ht="15.75" thickBot="1">
      <c r="A68" t="str">
        <f t="shared" si="8"/>
        <v>"Kisha"</v>
      </c>
      <c r="B68">
        <v>62</v>
      </c>
      <c r="C68" t="s">
        <v>338</v>
      </c>
      <c r="D68" s="15" t="str">
        <f t="shared" si="1"/>
        <v>card-H-Kisha</v>
      </c>
      <c r="E68" t="s">
        <v>338</v>
      </c>
      <c r="F68" s="37" t="s">
        <v>1679</v>
      </c>
      <c r="G68" t="str">
        <f t="shared" si="4"/>
        <v>&lt;img width="104" height="104" src="Img/pKisha.png" alt="Kisha" /&gt;&lt;/a&gt;</v>
      </c>
      <c r="H68" t="str">
        <f t="shared" si="9"/>
        <v>&lt;img width="104" height="104" src="Img/pKisha.png" alt="Kisha"</v>
      </c>
      <c r="I68" t="str">
        <f t="shared" si="7"/>
        <v>&lt;li id="AQI"&gt;&lt;a href="Img/card-H-Kisha.png" class="fancybox" rel="fancy"&gt;&lt;img width="104" height="104" src="Img/pKisha.png" alt="Kisha" draggable="true" ondragstart="drag(event)" id="Kisha"/&gt;&lt;span class="name"&gt;Kisha&lt;/span&gt;&lt;/a&gt;&lt;/li&gt;</v>
      </c>
    </row>
    <row r="69" spans="1:9" ht="15.75" thickBot="1">
      <c r="A69" t="str">
        <f t="shared" si="8"/>
        <v>"Mark"</v>
      </c>
      <c r="B69">
        <v>63</v>
      </c>
      <c r="C69" t="s">
        <v>339</v>
      </c>
      <c r="D69" s="15" t="str">
        <f t="shared" si="1"/>
        <v>card-H-Mark</v>
      </c>
      <c r="E69" t="s">
        <v>339</v>
      </c>
      <c r="F69" s="37" t="s">
        <v>1680</v>
      </c>
      <c r="G69" t="str">
        <f t="shared" si="4"/>
        <v>&lt;img width="104" height="104" src="Img/pMark.png" alt="Mark" /&gt;&lt;/a&gt;</v>
      </c>
      <c r="H69" t="str">
        <f t="shared" si="9"/>
        <v>&lt;img width="104" height="104" src="Img/pMark.png" alt="Mark"</v>
      </c>
      <c r="I69" t="str">
        <f t="shared" si="7"/>
        <v>&lt;li id="AQI"&gt;&lt;a href="Img/card-H-Mark.png" class="fancybox" rel="fancy"&gt;&lt;img width="104" height="104" src="Img/pMark.png" alt="Mark" draggable="true" ondragstart="drag(event)" id="Mark"/&gt;&lt;span class="name"&gt;Mark&lt;/span&gt;&lt;/a&gt;&lt;/li&gt;</v>
      </c>
    </row>
    <row r="70" spans="1:9" ht="15.75" thickBot="1">
      <c r="A70" t="str">
        <f t="shared" si="8"/>
        <v>"Natasha"</v>
      </c>
      <c r="B70">
        <v>64</v>
      </c>
      <c r="C70" t="s">
        <v>340</v>
      </c>
      <c r="D70" s="15" t="str">
        <f t="shared" si="1"/>
        <v>card-H-Natasha</v>
      </c>
      <c r="E70" t="s">
        <v>340</v>
      </c>
      <c r="F70" s="37" t="s">
        <v>1681</v>
      </c>
      <c r="G70" t="str">
        <f t="shared" si="4"/>
        <v>&lt;img width="104" height="104" src="Img/pNatasha.png" alt="Natasha" /&gt;&lt;/a&gt;</v>
      </c>
      <c r="H70" t="str">
        <f t="shared" si="9"/>
        <v>&lt;img width="104" height="104" src="Img/pNatasha.png" alt="Natasha"</v>
      </c>
      <c r="I70" t="str">
        <f t="shared" si="7"/>
        <v>&lt;li id="AQI"&gt;&lt;a href="Img/card-H-Natasha.png" class="fancybox" rel="fancy"&gt;&lt;img width="104" height="104" src="Img/pNatasha.png" alt="Natasha" draggable="true" ondragstart="drag(event)" id="Natasha"/&gt;&lt;span class="name"&gt;Natasha&lt;/span&gt;&lt;/a&gt;&lt;/li&gt;</v>
      </c>
    </row>
    <row r="71" spans="1:9" ht="15.75" thickBot="1">
      <c r="A71" t="str">
        <f t="shared" si="8"/>
        <v>"Phyx"</v>
      </c>
      <c r="B71">
        <v>65</v>
      </c>
      <c r="C71" t="s">
        <v>341</v>
      </c>
      <c r="D71" s="15" t="str">
        <f t="shared" si="1"/>
        <v>card-H-Phyx</v>
      </c>
      <c r="E71" t="s">
        <v>341</v>
      </c>
      <c r="F71" s="37" t="s">
        <v>1682</v>
      </c>
      <c r="G71" t="str">
        <f t="shared" si="4"/>
        <v>&lt;img width="104" height="104" src="Img/pPhyx.png" alt="Phyx" /&gt;&lt;/a&gt;</v>
      </c>
      <c r="H71" t="str">
        <f t="shared" si="9"/>
        <v>&lt;img width="104" height="104" src="Img/pPhyx.png" alt="Phyx"</v>
      </c>
      <c r="I71" t="str">
        <f t="shared" si="7"/>
        <v>&lt;li id="AQI"&gt;&lt;a href="Img/card-H-Phyx.png" class="fancybox" rel="fancy"&gt;&lt;img width="104" height="104" src="Img/pPhyx.png" alt="Phyx" draggable="true" ondragstart="drag(event)" id="Phyx"/&gt;&lt;span class="name"&gt;Phyx&lt;/span&gt;&lt;/a&gt;&lt;/li&gt;</v>
      </c>
    </row>
    <row r="72" spans="1:9" ht="15.75" thickBot="1">
      <c r="A72" t="str">
        <f t="shared" si="8"/>
        <v>"Sybbyl"</v>
      </c>
      <c r="B72">
        <v>66</v>
      </c>
      <c r="C72" t="s">
        <v>342</v>
      </c>
      <c r="D72" s="15" t="str">
        <f t="shared" ref="D72:D142" si="10">$E$1&amp;E72</f>
        <v>card-H-Sybbyl</v>
      </c>
      <c r="E72" t="s">
        <v>342</v>
      </c>
      <c r="F72" s="37" t="s">
        <v>1683</v>
      </c>
      <c r="G72" t="str">
        <f t="shared" si="4"/>
        <v>&lt;img width="104" height="104" src="Img/pSybbyl.png" alt="Sybbyl" /&gt;&lt;/a&gt;</v>
      </c>
      <c r="H72" t="str">
        <f t="shared" si="9"/>
        <v>&lt;img width="104" height="104" src="Img/pSybbyl.png" alt="Sybbyl"</v>
      </c>
      <c r="I72" t="str">
        <f t="shared" si="7"/>
        <v>&lt;li id="AQI"&gt;&lt;a href="Img/card-H-Sybbyl.png" class="fancybox" rel="fancy"&gt;&lt;img width="104" height="104" src="Img/pSybbyl.png" alt="Sybbyl" draggable="true" ondragstart="drag(event)" id="Sybbyl"/&gt;&lt;span class="name"&gt;Sybbyl&lt;/span&gt;&lt;/a&gt;&lt;/li&gt;</v>
      </c>
    </row>
    <row r="73" spans="1:9" ht="15.75" thickBot="1">
      <c r="A73" t="str">
        <f t="shared" si="8"/>
        <v>"Trandir"</v>
      </c>
      <c r="B73">
        <v>67</v>
      </c>
      <c r="C73" t="s">
        <v>343</v>
      </c>
      <c r="D73" s="15" t="str">
        <f t="shared" si="10"/>
        <v>card-H-Trandir</v>
      </c>
      <c r="E73" t="s">
        <v>343</v>
      </c>
      <c r="F73" s="37" t="s">
        <v>1684</v>
      </c>
      <c r="G73" t="str">
        <f t="shared" ref="G73:G143" si="11">RIGHT(F73,LEN(F73)-7)</f>
        <v>&lt;img width="104" height="104" src="Img/pTrandir.png" alt="Trandir" /&gt;&lt;/a&gt;</v>
      </c>
      <c r="H73" t="str">
        <f t="shared" si="9"/>
        <v>&lt;img width="104" height="104" src="Img/pTrandir.png" alt="Trandir"</v>
      </c>
      <c r="I73" t="str">
        <f t="shared" si="7"/>
        <v>&lt;li id="AQI"&gt;&lt;a href="Img/card-H-Trandir.png" class="fancybox" rel="fancy"&gt;&lt;img width="104" height="104" src="Img/pTrandir.png" alt="Trandir" draggable="true" ondragstart="drag(event)" id="Trandir"/&gt;&lt;span class="name"&gt;Trandir&lt;/span&gt;&lt;/a&gt;&lt;/li&gt;</v>
      </c>
    </row>
    <row r="74" spans="1:9" ht="15.75" thickBot="1">
      <c r="A74" t="str">
        <f t="shared" si="8"/>
        <v>"Angle-eyes"</v>
      </c>
      <c r="B74">
        <v>68</v>
      </c>
      <c r="C74" t="s">
        <v>1763</v>
      </c>
      <c r="D74" s="15" t="str">
        <f t="shared" si="10"/>
        <v>card-H-Angle-eyes</v>
      </c>
      <c r="E74" t="s">
        <v>1606</v>
      </c>
      <c r="F74" s="37" t="s">
        <v>1685</v>
      </c>
      <c r="G74" t="str">
        <f t="shared" si="11"/>
        <v>&lt;img width="104" height="104" src="Img/pAngle-eyes.png" alt="Angle eyes" /&gt;&lt;/a&gt;</v>
      </c>
      <c r="H74" t="str">
        <f t="shared" si="9"/>
        <v>&lt;img width="104" height="104" src="Img/pAngle-eyes.png" alt="Angle eyes"</v>
      </c>
      <c r="I74" t="str">
        <f t="shared" si="7"/>
        <v>&lt;li id="AQI"&gt;&lt;a href="Img/card-H-Angle-eyes.png" class="fancybox" rel="fancy"&gt;&lt;img width="104" height="104" src="Img/pAngle-eyes.png" alt="Angle eyes" draggable="true" ondragstart="drag(event)" id="Angle-eyes"/&gt;&lt;span class="name"&gt;Angle eyes&lt;/span&gt;&lt;/a&gt;&lt;/li&gt;</v>
      </c>
    </row>
    <row r="75" spans="1:9" ht="15.75" thickBot="1">
      <c r="A75" t="str">
        <f t="shared" si="8"/>
        <v>"Benjamin"</v>
      </c>
      <c r="B75">
        <v>69</v>
      </c>
      <c r="C75" t="s">
        <v>540</v>
      </c>
      <c r="D75" s="15" t="str">
        <f t="shared" si="10"/>
        <v>card-H-Benjamin</v>
      </c>
      <c r="E75" t="s">
        <v>540</v>
      </c>
      <c r="F75" s="37" t="s">
        <v>1686</v>
      </c>
      <c r="G75" t="str">
        <f t="shared" si="11"/>
        <v>&lt;img width="104" height="104" src="Img/pBenjamin.png" alt="Benjamin" /&gt;&lt;/a&gt;</v>
      </c>
      <c r="H75" t="str">
        <f t="shared" si="9"/>
        <v>&lt;img width="104" height="104" src="Img/pBenjamin.png" alt="Benjamin"</v>
      </c>
      <c r="I75" t="str">
        <f t="shared" si="7"/>
        <v>&lt;li id="AQI"&gt;&lt;a href="Img/card-H-Benjamin.png" class="fancybox" rel="fancy"&gt;&lt;img width="104" height="104" src="Img/pBenjamin.png" alt="Benjamin" draggable="true" ondragstart="drag(event)" id="Benjamin"/&gt;&lt;span class="name"&gt;Benjamin&lt;/span&gt;&lt;/a&gt;&lt;/li&gt;</v>
      </c>
    </row>
    <row r="76" spans="1:9" ht="15.75" thickBot="1">
      <c r="A76" t="str">
        <f t="shared" si="8"/>
        <v>"Justicar"</v>
      </c>
      <c r="B76">
        <v>70</v>
      </c>
      <c r="C76" t="s">
        <v>543</v>
      </c>
      <c r="D76" s="15" t="str">
        <f t="shared" si="10"/>
        <v>card-H-Justicar</v>
      </c>
      <c r="E76" t="s">
        <v>543</v>
      </c>
      <c r="F76" s="37" t="s">
        <v>1687</v>
      </c>
      <c r="G76" t="str">
        <f t="shared" si="11"/>
        <v>&lt;img width="104" height="104" src="Img/pJusticar.png" alt="Justicar" /&gt;&lt;/a&gt;</v>
      </c>
      <c r="H76" t="str">
        <f t="shared" si="9"/>
        <v>&lt;img width="104" height="104" src="Img/pJusticar.png" alt="Justicar"</v>
      </c>
      <c r="I76" t="str">
        <f t="shared" si="7"/>
        <v>&lt;li id="AQI"&gt;&lt;a href="Img/card-H-Justicar.png" class="fancybox" rel="fancy"&gt;&lt;img width="104" height="104" src="Img/pJusticar.png" alt="Justicar" draggable="true" ondragstart="drag(event)" id="Justicar"/&gt;&lt;span class="name"&gt;Justicar&lt;/span&gt;&lt;/a&gt;&lt;/li&gt;</v>
      </c>
    </row>
    <row r="77" spans="1:9" ht="15.75" thickBot="1">
      <c r="A77" t="str">
        <f t="shared" si="8"/>
        <v>"Leah"</v>
      </c>
      <c r="B77">
        <v>71</v>
      </c>
      <c r="C77" t="s">
        <v>546</v>
      </c>
      <c r="D77" s="15" t="str">
        <f t="shared" si="10"/>
        <v>card-H-Leah</v>
      </c>
      <c r="E77" t="s">
        <v>546</v>
      </c>
      <c r="F77" s="37" t="s">
        <v>1688</v>
      </c>
      <c r="G77" t="str">
        <f t="shared" si="11"/>
        <v>&lt;img width="104" height="104" src="Img/pLeah.png" alt="Leah" /&gt;&lt;/a&gt;</v>
      </c>
      <c r="H77" t="str">
        <f t="shared" si="9"/>
        <v>&lt;img width="104" height="104" src="Img/pLeah.png" alt="Leah"</v>
      </c>
      <c r="I77" t="str">
        <f t="shared" si="7"/>
        <v>&lt;li id="AQI"&gt;&lt;a href="Img/card-H-Leah.png" class="fancybox" rel="fancy"&gt;&lt;img width="104" height="104" src="Img/pLeah.png" alt="Leah" draggable="true" ondragstart="drag(event)" id="Leah"/&gt;&lt;span class="name"&gt;Leah&lt;/span&gt;&lt;/a&gt;&lt;/li&gt;</v>
      </c>
    </row>
    <row r="78" spans="1:9" ht="15.75" thickBot="1">
      <c r="A78" t="str">
        <f t="shared" si="8"/>
        <v>"The-Fallen-Angel"</v>
      </c>
      <c r="B78">
        <v>72</v>
      </c>
      <c r="C78" t="s">
        <v>552</v>
      </c>
      <c r="D78" s="15" t="str">
        <f t="shared" si="10"/>
        <v>card-H-The-Fallen-Angel</v>
      </c>
      <c r="E78" t="s">
        <v>1607</v>
      </c>
      <c r="F78" s="37" t="s">
        <v>1689</v>
      </c>
      <c r="G78" t="str">
        <f t="shared" si="11"/>
        <v>&lt;img width="104" height="104" src="Img/pThe-Fallen-Angel.png" alt="The Fallen Angel" /&gt;&lt;/a&gt;</v>
      </c>
      <c r="H78" t="str">
        <f t="shared" si="9"/>
        <v>&lt;img width="104" height="104" src="Img/pThe-Fallen-Angel.png" alt="The Fallen Angel"</v>
      </c>
      <c r="I78" t="str">
        <f t="shared" si="7"/>
        <v>&lt;li id="AQI"&gt;&lt;a href="Img/card-H-The-Fallen-Angel.png" class="fancybox" rel="fancy"&gt;&lt;img width="104" height="104" src="Img/pThe-Fallen-Angel.png" alt="The Fallen Angel" draggable="true" ondragstart="drag(event)" id="The-Fallen-Angel"/&gt;&lt;span class="name"&gt;The Fallen Angel&lt;/span&gt;&lt;/a&gt;&lt;/li&gt;</v>
      </c>
    </row>
    <row r="79" spans="1:9" ht="15">
      <c r="A79" t="str">
        <f t="shared" si="8"/>
        <v>"The-Wanderer"</v>
      </c>
      <c r="B79">
        <v>73</v>
      </c>
      <c r="C79" t="s">
        <v>549</v>
      </c>
      <c r="D79" s="15" t="str">
        <f t="shared" si="10"/>
        <v>card-H-The-Wanderer</v>
      </c>
      <c r="E79" t="s">
        <v>1608</v>
      </c>
      <c r="F79" s="37" t="s">
        <v>1690</v>
      </c>
      <c r="G79" t="str">
        <f t="shared" si="11"/>
        <v>&lt;img width="104" height="104" src="Img/pThe-Wanderer.png" alt="The Wanderer" /&gt;&lt;/a&gt;</v>
      </c>
      <c r="H79" t="str">
        <f t="shared" si="9"/>
        <v>&lt;img width="104" height="104" src="Img/pThe-Wanderer.png" alt="The Wanderer"</v>
      </c>
      <c r="I79" t="str">
        <f t="shared" si="7"/>
        <v>&lt;li id="AQI"&gt;&lt;a href="Img/card-H-The-Wanderer.png" class="fancybox" rel="fancy"&gt;&lt;img width="104" height="104" src="Img/pThe-Wanderer.png" alt="The Wanderer" draggable="true" ondragstart="drag(event)" id="The-Wanderer"/&gt;&lt;span class="name"&gt;The Wanderer&lt;/span&gt;&lt;/a&gt;&lt;/li&gt;</v>
      </c>
    </row>
    <row r="80" spans="1:9" ht="15.75" thickBot="1">
      <c r="A80" t="str">
        <f t="shared" si="8"/>
        <v>""</v>
      </c>
      <c r="D80" t="s">
        <v>1781</v>
      </c>
      <c r="F80" s="37"/>
    </row>
    <row r="81" spans="1:9" ht="15.75" thickBot="1">
      <c r="A81" t="str">
        <f t="shared" si="8"/>
        <v>"Greenhood"</v>
      </c>
      <c r="B81">
        <v>74</v>
      </c>
      <c r="C81" t="s">
        <v>348</v>
      </c>
      <c r="D81" s="15" t="str">
        <f t="shared" si="10"/>
        <v>card-H-Greenhood</v>
      </c>
      <c r="E81" t="s">
        <v>348</v>
      </c>
      <c r="F81" s="37" t="s">
        <v>1691</v>
      </c>
      <c r="G81" t="str">
        <f t="shared" si="11"/>
        <v>&lt;img width="104" height="104" src="Img/pGreenhood.png" alt="Greenhood" /&gt;&lt;/a&gt;</v>
      </c>
      <c r="H81" t="str">
        <f t="shared" si="9"/>
        <v>&lt;img width="104" height="104" src="Img/pGreenhood.png" alt="Greenhood"</v>
      </c>
      <c r="I81" t="str">
        <f>$D$80&amp;$F$1&amp;D81&amp;$G$1&amp;H81&amp;$H$1&amp;E81&amp;$I$1&amp;C81&amp;$J$1</f>
        <v>&lt;li id="PET"&gt;&lt;a href="Img/card-H-Greenhood.png" class="fancybox" rel="fancy"&gt;&lt;img width="104" height="104" src="Img/pGreenhood.png" alt="Greenhood" draggable="true" ondragstart="drag(event)" id="Greenhood"/&gt;&lt;span class="name"&gt;Greenhood&lt;/span&gt;&lt;/a&gt;&lt;/li&gt;</v>
      </c>
    </row>
    <row r="82" spans="1:9" ht="15">
      <c r="A82" t="str">
        <f t="shared" si="8"/>
        <v>"Oak"</v>
      </c>
      <c r="B82">
        <v>75</v>
      </c>
      <c r="C82" t="s">
        <v>349</v>
      </c>
      <c r="D82" s="15" t="str">
        <f t="shared" si="10"/>
        <v>card-H-Oak</v>
      </c>
      <c r="E82" t="s">
        <v>349</v>
      </c>
      <c r="F82" s="37" t="s">
        <v>1692</v>
      </c>
      <c r="G82" t="str">
        <f t="shared" si="11"/>
        <v>&lt;img width="104" height="104" src="Img/pOak.png" alt="Oak" /&gt;&lt;/a&gt;</v>
      </c>
      <c r="H82" t="str">
        <f t="shared" si="9"/>
        <v>&lt;img width="104" height="104" src="Img/pOak.png" alt="Oak"</v>
      </c>
      <c r="I82" t="str">
        <f>$D$80&amp;$F$1&amp;D82&amp;$G$1&amp;H82&amp;$H$1&amp;E82&amp;$I$1&amp;C82&amp;$J$1</f>
        <v>&lt;li id="PET"&gt;&lt;a href="Img/card-H-Oak.png" class="fancybox" rel="fancy"&gt;&lt;img width="104" height="104" src="Img/pOak.png" alt="Oak" draggable="true" ondragstart="drag(event)" id="Oak"/&gt;&lt;span class="name"&gt;Oak&lt;/span&gt;&lt;/a&gt;&lt;/li&gt;</v>
      </c>
    </row>
    <row r="83" spans="1:9" ht="15.75" thickBot="1">
      <c r="A83" t="str">
        <f t="shared" si="8"/>
        <v>""</v>
      </c>
      <c r="D83" t="s">
        <v>1780</v>
      </c>
      <c r="F83" s="37"/>
    </row>
    <row r="84" spans="1:9" ht="15.75" thickBot="1">
      <c r="A84" t="str">
        <f t="shared" si="8"/>
        <v>"Annabelle"</v>
      </c>
      <c r="B84">
        <v>76</v>
      </c>
      <c r="C84" t="s">
        <v>559</v>
      </c>
      <c r="D84" s="15" t="str">
        <f t="shared" si="10"/>
        <v>card-H-Annabelle</v>
      </c>
      <c r="E84" t="s">
        <v>559</v>
      </c>
      <c r="F84" s="37" t="s">
        <v>1693</v>
      </c>
      <c r="G84" t="str">
        <f t="shared" si="11"/>
        <v>&lt;img width="104" height="104" src="Img/pAnnabelle.png" alt="Annabelle" /&gt;&lt;/a&gt;</v>
      </c>
      <c r="H84" t="str">
        <f t="shared" si="9"/>
        <v>&lt;img width="104" height="104" src="Img/pAnnabelle.png" alt="Annabelle"</v>
      </c>
      <c r="I84" t="str">
        <f>$D$83&amp;$F$1&amp;D84&amp;$G$1&amp;H84&amp;$H$1&amp;E84&amp;$I$1&amp;C84&amp;$J$1</f>
        <v>&lt;li id="HOB"&gt;&lt;a href="Img/card-H-Annabelle.png" class="fancybox" rel="fancy"&gt;&lt;img width="104" height="104" src="Img/pAnnabelle.png" alt="Annabelle" draggable="true" ondragstart="drag(event)" id="Annabelle"/&gt;&lt;span class="name"&gt;Annabelle&lt;/span&gt;&lt;/a&gt;&lt;/li&gt;</v>
      </c>
    </row>
    <row r="85" spans="1:9" ht="15.75" thickBot="1">
      <c r="A85" t="str">
        <f t="shared" si="8"/>
        <v>"Annika"</v>
      </c>
      <c r="B85">
        <v>77</v>
      </c>
      <c r="C85" t="s">
        <v>563</v>
      </c>
      <c r="D85" s="15" t="str">
        <f t="shared" si="10"/>
        <v>card-H-Annika</v>
      </c>
      <c r="E85" t="s">
        <v>563</v>
      </c>
      <c r="F85" s="37" t="s">
        <v>1694</v>
      </c>
      <c r="G85" t="str">
        <f t="shared" si="11"/>
        <v>&lt;img width="104" height="104" src="Img/pAnnika.png" alt="Annika" /&gt;&lt;/a&gt;</v>
      </c>
      <c r="H85" t="str">
        <f t="shared" si="9"/>
        <v>&lt;img width="104" height="104" src="Img/pAnnika.png" alt="Annika"</v>
      </c>
      <c r="I85" t="str">
        <f t="shared" ref="I85:I110" si="12">$D$83&amp;$F$1&amp;D85&amp;$G$1&amp;H85&amp;$H$1&amp;E85&amp;$I$1&amp;C85&amp;$J$1</f>
        <v>&lt;li id="HOB"&gt;&lt;a href="Img/card-H-Annika.png" class="fancybox" rel="fancy"&gt;&lt;img width="104" height="104" src="Img/pAnnika.png" alt="Annika" draggable="true" ondragstart="drag(event)" id="Annika"/&gt;&lt;span class="name"&gt;Annika&lt;/span&gt;&lt;/a&gt;&lt;/li&gt;</v>
      </c>
    </row>
    <row r="86" spans="1:9" ht="15.75" thickBot="1">
      <c r="A86" t="str">
        <f t="shared" si="8"/>
        <v>"Britney"</v>
      </c>
      <c r="B86">
        <v>78</v>
      </c>
      <c r="C86" t="s">
        <v>566</v>
      </c>
      <c r="D86" s="15" t="str">
        <f t="shared" si="10"/>
        <v>card-H-Britney</v>
      </c>
      <c r="E86" t="s">
        <v>566</v>
      </c>
      <c r="F86" s="37" t="s">
        <v>1695</v>
      </c>
      <c r="G86" t="str">
        <f t="shared" si="11"/>
        <v>&lt;img width="104" height="104" src="Img/pBritney.png" alt="Britney" /&gt;&lt;/a&gt;</v>
      </c>
      <c r="H86" t="str">
        <f t="shared" si="9"/>
        <v>&lt;img width="104" height="104" src="Img/pBritney.png" alt="Britney"</v>
      </c>
      <c r="I86" t="str">
        <f t="shared" si="12"/>
        <v>&lt;li id="HOB"&gt;&lt;a href="Img/card-H-Britney.png" class="fancybox" rel="fancy"&gt;&lt;img width="104" height="104" src="Img/pBritney.png" alt="Britney" draggable="true" ondragstart="drag(event)" id="Britney"/&gt;&lt;span class="name"&gt;Britney&lt;/span&gt;&lt;/a&gt;&lt;/li&gt;</v>
      </c>
    </row>
    <row r="87" spans="1:9" ht="15.75" thickBot="1">
      <c r="A87" t="str">
        <f t="shared" si="8"/>
        <v>"Dris"</v>
      </c>
      <c r="B87">
        <v>79</v>
      </c>
      <c r="C87" t="s">
        <v>569</v>
      </c>
      <c r="D87" s="15" t="str">
        <f t="shared" si="10"/>
        <v>card-H-Dris</v>
      </c>
      <c r="E87" t="s">
        <v>569</v>
      </c>
      <c r="F87" s="37" t="s">
        <v>1696</v>
      </c>
      <c r="G87" t="str">
        <f t="shared" si="11"/>
        <v>&lt;img width="104" height="104" src="Img/pDris.png" alt="Dris" /&gt;&lt;/a&gt;</v>
      </c>
      <c r="H87" t="str">
        <f t="shared" si="9"/>
        <v>&lt;img width="104" height="104" src="Img/pDris.png" alt="Dris"</v>
      </c>
      <c r="I87" t="str">
        <f t="shared" si="12"/>
        <v>&lt;li id="HOB"&gt;&lt;a href="Img/card-H-Dris.png" class="fancybox" rel="fancy"&gt;&lt;img width="104" height="104" src="Img/pDris.png" alt="Dris" draggable="true" ondragstart="drag(event)" id="Dris"/&gt;&lt;span class="name"&gt;Dris&lt;/span&gt;&lt;/a&gt;&lt;/li&gt;</v>
      </c>
    </row>
    <row r="88" spans="1:9" ht="15.75" thickBot="1">
      <c r="A88" t="str">
        <f t="shared" si="8"/>
        <v>"Gabriel"</v>
      </c>
      <c r="B88">
        <v>80</v>
      </c>
      <c r="C88" t="s">
        <v>572</v>
      </c>
      <c r="D88" s="15" t="str">
        <f t="shared" si="10"/>
        <v>card-H-Gabriel</v>
      </c>
      <c r="E88" t="s">
        <v>572</v>
      </c>
      <c r="F88" s="37" t="s">
        <v>1697</v>
      </c>
      <c r="G88" t="str">
        <f t="shared" si="11"/>
        <v>&lt;img width="104" height="104" src="Img/pGabriel.png" alt="Gabriel" /&gt;&lt;/a&gt;</v>
      </c>
      <c r="H88" t="str">
        <f t="shared" si="9"/>
        <v>&lt;img width="104" height="104" src="Img/pGabriel.png" alt="Gabriel"</v>
      </c>
      <c r="I88" t="str">
        <f t="shared" si="12"/>
        <v>&lt;li id="HOB"&gt;&lt;a href="Img/card-H-Gabriel.png" class="fancybox" rel="fancy"&gt;&lt;img width="104" height="104" src="Img/pGabriel.png" alt="Gabriel" draggable="true" ondragstart="drag(event)" id="Gabriel"/&gt;&lt;span class="name"&gt;Gabriel&lt;/span&gt;&lt;/a&gt;&lt;/li&gt;</v>
      </c>
    </row>
    <row r="89" spans="1:9" ht="15.75" thickBot="1">
      <c r="A89" t="str">
        <f t="shared" si="8"/>
        <v>"Hellen"</v>
      </c>
      <c r="B89">
        <v>81</v>
      </c>
      <c r="C89" t="s">
        <v>575</v>
      </c>
      <c r="D89" s="15" t="str">
        <f t="shared" si="10"/>
        <v>card-H-Hellen</v>
      </c>
      <c r="E89" t="s">
        <v>575</v>
      </c>
      <c r="F89" s="37" t="s">
        <v>1698</v>
      </c>
      <c r="G89" t="str">
        <f t="shared" si="11"/>
        <v>&lt;img width="104" height="104" src="Img/pHellen.png" alt="Hellen" /&gt;&lt;/a&gt;</v>
      </c>
      <c r="H89" t="str">
        <f t="shared" si="9"/>
        <v>&lt;img width="104" height="104" src="Img/pHellen.png" alt="Hellen"</v>
      </c>
      <c r="I89" t="str">
        <f t="shared" si="12"/>
        <v>&lt;li id="HOB"&gt;&lt;a href="Img/card-H-Hellen.png" class="fancybox" rel="fancy"&gt;&lt;img width="104" height="104" src="Img/pHellen.png" alt="Hellen" draggable="true" ondragstart="drag(event)" id="Hellen"/&gt;&lt;span class="name"&gt;Hellen&lt;/span&gt;&lt;/a&gt;&lt;/li&gt;</v>
      </c>
    </row>
    <row r="90" spans="1:9" ht="15.75" thickBot="1">
      <c r="A90" t="str">
        <f t="shared" si="8"/>
        <v>"Johnny"</v>
      </c>
      <c r="B90">
        <v>82</v>
      </c>
      <c r="C90" t="s">
        <v>578</v>
      </c>
      <c r="D90" s="15" t="str">
        <f t="shared" si="10"/>
        <v>card-H-Johnny</v>
      </c>
      <c r="E90" t="s">
        <v>578</v>
      </c>
      <c r="F90" s="37" t="s">
        <v>1699</v>
      </c>
      <c r="G90" t="str">
        <f t="shared" si="11"/>
        <v>&lt;img width="104" height="104" src="Img/pJohnny.png" alt="Johnny" /&gt;&lt;/a&gt;</v>
      </c>
      <c r="H90" t="str">
        <f t="shared" si="9"/>
        <v>&lt;img width="104" height="104" src="Img/pJohnny.png" alt="Johnny"</v>
      </c>
      <c r="I90" t="str">
        <f t="shared" si="12"/>
        <v>&lt;li id="HOB"&gt;&lt;a href="Img/card-H-Johnny.png" class="fancybox" rel="fancy"&gt;&lt;img width="104" height="104" src="Img/pJohnny.png" alt="Johnny" draggable="true" ondragstart="drag(event)" id="Johnny"/&gt;&lt;span class="name"&gt;Johnny&lt;/span&gt;&lt;/a&gt;&lt;/li&gt;</v>
      </c>
    </row>
    <row r="91" spans="1:9" ht="15.75" thickBot="1">
      <c r="A91" t="str">
        <f t="shared" si="8"/>
        <v>"Julie"</v>
      </c>
      <c r="B91">
        <v>83</v>
      </c>
      <c r="C91" t="s">
        <v>581</v>
      </c>
      <c r="D91" s="15" t="str">
        <f t="shared" si="10"/>
        <v>card-H-Julie</v>
      </c>
      <c r="E91" t="s">
        <v>581</v>
      </c>
      <c r="F91" s="37" t="s">
        <v>1700</v>
      </c>
      <c r="G91" t="str">
        <f t="shared" si="11"/>
        <v>&lt;img width="104" height="104" src="Img/pJulie.png" alt="Julie" /&gt;&lt;/a&gt;</v>
      </c>
      <c r="H91" t="str">
        <f t="shared" si="9"/>
        <v>&lt;img width="104" height="104" src="Img/pJulie.png" alt="Julie"</v>
      </c>
      <c r="I91" t="str">
        <f t="shared" si="12"/>
        <v>&lt;li id="HOB"&gt;&lt;a href="Img/card-H-Julie.png" class="fancybox" rel="fancy"&gt;&lt;img width="104" height="104" src="Img/pJulie.png" alt="Julie" draggable="true" ondragstart="drag(event)" id="Julie"/&gt;&lt;span class="name"&gt;Julie&lt;/span&gt;&lt;/a&gt;&lt;/li&gt;</v>
      </c>
    </row>
    <row r="92" spans="1:9" ht="15.75" thickBot="1">
      <c r="A92" t="str">
        <f t="shared" si="8"/>
        <v>"King-David-III"</v>
      </c>
      <c r="B92">
        <v>84</v>
      </c>
      <c r="C92" t="s">
        <v>584</v>
      </c>
      <c r="D92" s="15" t="str">
        <f t="shared" si="10"/>
        <v>card-H-King-David-III</v>
      </c>
      <c r="E92" t="s">
        <v>1208</v>
      </c>
      <c r="F92" s="37" t="s">
        <v>1701</v>
      </c>
      <c r="G92" t="str">
        <f t="shared" si="11"/>
        <v>&lt;img width="104" height="104" src="Img/pKing-David-III.png" alt="King David III" /&gt;&lt;/a&gt;</v>
      </c>
      <c r="H92" t="str">
        <f t="shared" si="9"/>
        <v>&lt;img width="104" height="104" src="Img/pKing-David-III.png" alt="King David III"</v>
      </c>
      <c r="I92" t="str">
        <f t="shared" si="12"/>
        <v>&lt;li id="HOB"&gt;&lt;a href="Img/card-H-King-David-III.png" class="fancybox" rel="fancy"&gt;&lt;img width="104" height="104" src="Img/pKing-David-III.png" alt="King David III" draggable="true" ondragstart="drag(event)" id="King-David-III"/&gt;&lt;span class="name"&gt;King David III&lt;/span&gt;&lt;/a&gt;&lt;/li&gt;</v>
      </c>
    </row>
    <row r="93" spans="1:9" ht="15.75" thickBot="1">
      <c r="A93" t="str">
        <f t="shared" si="8"/>
        <v>"Kragor"</v>
      </c>
      <c r="B93">
        <v>85</v>
      </c>
      <c r="C93" t="s">
        <v>587</v>
      </c>
      <c r="D93" s="15" t="str">
        <f t="shared" si="10"/>
        <v>card-H-Kragor</v>
      </c>
      <c r="E93" t="s">
        <v>587</v>
      </c>
      <c r="F93" s="37" t="s">
        <v>1702</v>
      </c>
      <c r="G93" t="str">
        <f t="shared" si="11"/>
        <v>&lt;img width="104" height="104" src="Img/pKragor.png" alt="Kragor" /&gt;&lt;/a&gt;</v>
      </c>
      <c r="H93" t="str">
        <f t="shared" si="9"/>
        <v>&lt;img width="104" height="104" src="Img/pKragor.png" alt="Kragor"</v>
      </c>
      <c r="I93" t="str">
        <f t="shared" si="12"/>
        <v>&lt;li id="HOB"&gt;&lt;a href="Img/card-H-Kragor.png" class="fancybox" rel="fancy"&gt;&lt;img width="104" height="104" src="Img/pKragor.png" alt="Kragor" draggable="true" ondragstart="drag(event)" id="Kragor"/&gt;&lt;span class="name"&gt;Kragor&lt;/span&gt;&lt;/a&gt;&lt;/li&gt;</v>
      </c>
    </row>
    <row r="94" spans="1:9" ht="15.75" thickBot="1">
      <c r="A94" t="str">
        <f t="shared" si="8"/>
        <v>"Lord-Tyron"</v>
      </c>
      <c r="B94">
        <v>86</v>
      </c>
      <c r="C94" t="s">
        <v>590</v>
      </c>
      <c r="D94" s="15" t="str">
        <f t="shared" si="10"/>
        <v>card-H-Lord-Tyron</v>
      </c>
      <c r="E94" t="s">
        <v>1209</v>
      </c>
      <c r="F94" s="37" t="s">
        <v>1703</v>
      </c>
      <c r="G94" t="str">
        <f t="shared" si="11"/>
        <v>&lt;img width="104" height="104" src="Img/pLord-Tyron.png" alt="Lord Tyron" /&gt;&lt;/a&gt;</v>
      </c>
      <c r="H94" t="str">
        <f t="shared" si="9"/>
        <v>&lt;img width="104" height="104" src="Img/pLord-Tyron.png" alt="Lord Tyron"</v>
      </c>
      <c r="I94" t="str">
        <f t="shared" si="12"/>
        <v>&lt;li id="HOB"&gt;&lt;a href="Img/card-H-Lord-Tyron.png" class="fancybox" rel="fancy"&gt;&lt;img width="104" height="104" src="Img/pLord-Tyron.png" alt="Lord Tyron" draggable="true" ondragstart="drag(event)" id="Lord-Tyron"/&gt;&lt;span class="name"&gt;Lord Tyron&lt;/span&gt;&lt;/a&gt;&lt;/li&gt;</v>
      </c>
    </row>
    <row r="95" spans="1:9" ht="15.75" thickBot="1">
      <c r="A95" t="str">
        <f t="shared" si="8"/>
        <v>"Lucas"</v>
      </c>
      <c r="B95">
        <v>87</v>
      </c>
      <c r="C95" t="s">
        <v>593</v>
      </c>
      <c r="D95" s="15" t="str">
        <f t="shared" si="10"/>
        <v>card-H-Lucas</v>
      </c>
      <c r="E95" t="s">
        <v>593</v>
      </c>
      <c r="F95" s="37" t="s">
        <v>1704</v>
      </c>
      <c r="G95" t="str">
        <f t="shared" si="11"/>
        <v>&lt;img width="104" height="104" src="Img/pLucas.png" alt="Lucas" /&gt;&lt;/a&gt;</v>
      </c>
      <c r="H95" t="str">
        <f t="shared" si="9"/>
        <v>&lt;img width="104" height="104" src="Img/pLucas.png" alt="Lucas"</v>
      </c>
      <c r="I95" t="str">
        <f t="shared" si="12"/>
        <v>&lt;li id="HOB"&gt;&lt;a href="Img/card-H-Lucas.png" class="fancybox" rel="fancy"&gt;&lt;img width="104" height="104" src="Img/pLucas.png" alt="Lucas" draggable="true" ondragstart="drag(event)" id="Lucas"/&gt;&lt;span class="name"&gt;Lucas&lt;/span&gt;&lt;/a&gt;&lt;/li&gt;</v>
      </c>
    </row>
    <row r="96" spans="1:9" ht="15.75" thickBot="1">
      <c r="A96" t="str">
        <f t="shared" si="8"/>
        <v>"Magu"</v>
      </c>
      <c r="B96">
        <v>88</v>
      </c>
      <c r="C96" t="s">
        <v>596</v>
      </c>
      <c r="D96" s="15" t="str">
        <f t="shared" si="10"/>
        <v>card-H-Magu</v>
      </c>
      <c r="E96" t="s">
        <v>596</v>
      </c>
      <c r="F96" s="37" t="s">
        <v>1705</v>
      </c>
      <c r="G96" t="str">
        <f t="shared" si="11"/>
        <v>&lt;img width="104" height="104" src="Img/pMagu.png" alt="Magu" /&gt;&lt;/a&gt;</v>
      </c>
      <c r="H96" t="str">
        <f t="shared" si="9"/>
        <v>&lt;img width="104" height="104" src="Img/pMagu.png" alt="Magu"</v>
      </c>
      <c r="I96" t="str">
        <f t="shared" si="12"/>
        <v>&lt;li id="HOB"&gt;&lt;a href="Img/card-H-Magu.png" class="fancybox" rel="fancy"&gt;&lt;img width="104" height="104" src="Img/pMagu.png" alt="Magu" draggable="true" ondragstart="drag(event)" id="Magu"/&gt;&lt;span class="name"&gt;Magu&lt;/span&gt;&lt;/a&gt;&lt;/li&gt;</v>
      </c>
    </row>
    <row r="97" spans="1:9" ht="15.75" thickBot="1">
      <c r="A97" t="str">
        <f t="shared" si="8"/>
        <v>"Master-Pim"</v>
      </c>
      <c r="B97">
        <v>89</v>
      </c>
      <c r="C97" t="s">
        <v>599</v>
      </c>
      <c r="D97" s="15" t="str">
        <f t="shared" si="10"/>
        <v>card-H-Master-Pim</v>
      </c>
      <c r="E97" t="s">
        <v>1210</v>
      </c>
      <c r="F97" s="37" t="s">
        <v>1706</v>
      </c>
      <c r="G97" t="str">
        <f t="shared" si="11"/>
        <v>&lt;img width="104" height="104" src="Img/pMaster-Pim.png" alt="Master Pim" /&gt;&lt;/a&gt;</v>
      </c>
      <c r="H97" t="str">
        <f t="shared" si="9"/>
        <v>&lt;img width="104" height="104" src="Img/pMaster-Pim.png" alt="Master Pim"</v>
      </c>
      <c r="I97" t="str">
        <f t="shared" si="12"/>
        <v>&lt;li id="HOB"&gt;&lt;a href="Img/card-H-Master-Pim.png" class="fancybox" rel="fancy"&gt;&lt;img width="104" height="104" src="Img/pMaster-Pim.png" alt="Master Pim" draggable="true" ondragstart="drag(event)" id="Master-Pim"/&gt;&lt;span class="name"&gt;Master Pim&lt;/span&gt;&lt;/a&gt;&lt;/li&gt;</v>
      </c>
    </row>
    <row r="98" spans="1:9" ht="15.75" thickBot="1">
      <c r="A98" t="str">
        <f t="shared" si="8"/>
        <v>"Mercury"</v>
      </c>
      <c r="B98">
        <v>90</v>
      </c>
      <c r="C98" t="s">
        <v>602</v>
      </c>
      <c r="D98" s="15" t="str">
        <f t="shared" si="10"/>
        <v>card-H-Mercury</v>
      </c>
      <c r="E98" t="s">
        <v>602</v>
      </c>
      <c r="F98" s="37" t="s">
        <v>1707</v>
      </c>
      <c r="G98" t="str">
        <f t="shared" si="11"/>
        <v>&lt;img width="104" height="104" src="Img/pMercury.png" alt="Mercury" /&gt;&lt;/a&gt;</v>
      </c>
      <c r="H98" t="str">
        <f t="shared" si="9"/>
        <v>&lt;img width="104" height="104" src="Img/pMercury.png" alt="Mercury"</v>
      </c>
      <c r="I98" t="str">
        <f t="shared" si="12"/>
        <v>&lt;li id="HOB"&gt;&lt;a href="Img/card-H-Mercury.png" class="fancybox" rel="fancy"&gt;&lt;img width="104" height="104" src="Img/pMercury.png" alt="Mercury" draggable="true" ondragstart="drag(event)" id="Mercury"/&gt;&lt;span class="name"&gt;Mercury&lt;/span&gt;&lt;/a&gt;&lt;/li&gt;</v>
      </c>
    </row>
    <row r="99" spans="1:9" ht="15.75" thickBot="1">
      <c r="A99" t="str">
        <f t="shared" si="8"/>
        <v>"Papa-Ruk"</v>
      </c>
      <c r="B99">
        <v>91</v>
      </c>
      <c r="C99" t="s">
        <v>605</v>
      </c>
      <c r="D99" s="15" t="str">
        <f t="shared" si="10"/>
        <v>card-H-Papa-Ruk</v>
      </c>
      <c r="E99" t="s">
        <v>1211</v>
      </c>
      <c r="F99" s="37" t="s">
        <v>1708</v>
      </c>
      <c r="G99" t="str">
        <f t="shared" si="11"/>
        <v>&lt;img width="104" height="104" src="Img/pPapa-Ruk.png" alt="Papa Ruk" /&gt;&lt;/a&gt;</v>
      </c>
      <c r="H99" t="str">
        <f t="shared" si="9"/>
        <v>&lt;img width="104" height="104" src="Img/pPapa-Ruk.png" alt="Papa Ruk"</v>
      </c>
      <c r="I99" t="str">
        <f t="shared" si="12"/>
        <v>&lt;li id="HOB"&gt;&lt;a href="Img/card-H-Papa-Ruk.png" class="fancybox" rel="fancy"&gt;&lt;img width="104" height="104" src="Img/pPapa-Ruk.png" alt="Papa Ruk" draggable="true" ondragstart="drag(event)" id="Papa-Ruk"/&gt;&lt;span class="name"&gt;Papa Ruk&lt;/span&gt;&lt;/a&gt;&lt;/li&gt;</v>
      </c>
    </row>
    <row r="100" spans="1:9" ht="15.75" thickBot="1">
      <c r="A100" t="str">
        <f t="shared" si="8"/>
        <v>"Raven"</v>
      </c>
      <c r="B100">
        <v>92</v>
      </c>
      <c r="C100" t="s">
        <v>608</v>
      </c>
      <c r="D100" s="15" t="str">
        <f t="shared" si="10"/>
        <v>card-H-Raven</v>
      </c>
      <c r="E100" t="s">
        <v>608</v>
      </c>
      <c r="F100" s="37" t="s">
        <v>1709</v>
      </c>
      <c r="G100" t="str">
        <f t="shared" si="11"/>
        <v>&lt;img width="104" height="104" src="Img/pRaven.png" alt="Raven" /&gt;&lt;/a&gt;</v>
      </c>
      <c r="H100" t="str">
        <f t="shared" si="9"/>
        <v>&lt;img width="104" height="104" src="Img/pRaven.png" alt="Raven"</v>
      </c>
      <c r="I100" t="str">
        <f t="shared" si="12"/>
        <v>&lt;li id="HOB"&gt;&lt;a href="Img/card-H-Raven.png" class="fancybox" rel="fancy"&gt;&lt;img width="104" height="104" src="Img/pRaven.png" alt="Raven" draggable="true" ondragstart="drag(event)" id="Raven"/&gt;&lt;span class="name"&gt;Raven&lt;/span&gt;&lt;/a&gt;&lt;/li&gt;</v>
      </c>
    </row>
    <row r="101" spans="1:9" ht="15.75" thickBot="1">
      <c r="A101" t="str">
        <f t="shared" si="8"/>
        <v>"Rivet"</v>
      </c>
      <c r="B101">
        <v>93</v>
      </c>
      <c r="C101" t="s">
        <v>611</v>
      </c>
      <c r="D101" s="15" t="str">
        <f t="shared" si="10"/>
        <v>card-H-Rivet</v>
      </c>
      <c r="E101" t="s">
        <v>611</v>
      </c>
      <c r="F101" s="37" t="s">
        <v>1710</v>
      </c>
      <c r="G101" t="str">
        <f t="shared" si="11"/>
        <v>&lt;img width="104" height="104" src="Img/pRivet.png" alt="Rivet" /&gt;&lt;/a&gt;</v>
      </c>
      <c r="H101" t="str">
        <f t="shared" si="9"/>
        <v>&lt;img width="104" height="104" src="Img/pRivet.png" alt="Rivet"</v>
      </c>
      <c r="I101" t="str">
        <f t="shared" si="12"/>
        <v>&lt;li id="HOB"&gt;&lt;a href="Img/card-H-Rivet.png" class="fancybox" rel="fancy"&gt;&lt;img width="104" height="104" src="Img/pRivet.png" alt="Rivet" draggable="true" ondragstart="drag(event)" id="Rivet"/&gt;&lt;span class="name"&gt;Rivet&lt;/span&gt;&lt;/a&gt;&lt;/li&gt;</v>
      </c>
    </row>
    <row r="102" spans="1:9" ht="15.75" thickBot="1">
      <c r="A102" t="str">
        <f t="shared" si="8"/>
        <v>"Sarya"</v>
      </c>
      <c r="B102">
        <v>94</v>
      </c>
      <c r="C102" t="s">
        <v>614</v>
      </c>
      <c r="D102" s="15" t="str">
        <f t="shared" si="10"/>
        <v>card-H-Sarya</v>
      </c>
      <c r="E102" t="s">
        <v>614</v>
      </c>
      <c r="F102" s="37" t="s">
        <v>1711</v>
      </c>
      <c r="G102" t="str">
        <f t="shared" si="11"/>
        <v>&lt;img width="104" height="104" src="Img/pSarya.png" alt="Sarya" /&gt;&lt;/a&gt;</v>
      </c>
      <c r="H102" t="str">
        <f t="shared" si="9"/>
        <v>&lt;img width="104" height="104" src="Img/pSarya.png" alt="Sarya"</v>
      </c>
      <c r="I102" t="str">
        <f t="shared" si="12"/>
        <v>&lt;li id="HOB"&gt;&lt;a href="Img/card-H-Sarya.png" class="fancybox" rel="fancy"&gt;&lt;img width="104" height="104" src="Img/pSarya.png" alt="Sarya" draggable="true" ondragstart="drag(event)" id="Sarya"/&gt;&lt;span class="name"&gt;Sarya&lt;/span&gt;&lt;/a&gt;&lt;/li&gt;</v>
      </c>
    </row>
    <row r="103" spans="1:9" ht="15.75" thickBot="1">
      <c r="A103" t="str">
        <f t="shared" si="8"/>
        <v>"Sir-Bryce"</v>
      </c>
      <c r="B103">
        <v>95</v>
      </c>
      <c r="C103" t="s">
        <v>617</v>
      </c>
      <c r="D103" s="15" t="str">
        <f t="shared" si="10"/>
        <v>card-H-Sir-Bryce</v>
      </c>
      <c r="E103" t="s">
        <v>1212</v>
      </c>
      <c r="F103" s="37" t="s">
        <v>1712</v>
      </c>
      <c r="G103" t="str">
        <f t="shared" si="11"/>
        <v>&lt;img width="104" height="104" src="Img/pSir-Bryce.png" alt="Sir Bryce" /&gt;&lt;/a&gt;</v>
      </c>
      <c r="H103" t="str">
        <f t="shared" si="9"/>
        <v>&lt;img width="104" height="104" src="Img/pSir-Bryce.png" alt="Sir Bryce"</v>
      </c>
      <c r="I103" t="str">
        <f t="shared" si="12"/>
        <v>&lt;li id="HOB"&gt;&lt;a href="Img/card-H-Sir-Bryce.png" class="fancybox" rel="fancy"&gt;&lt;img width="104" height="104" src="Img/pSir-Bryce.png" alt="Sir Bryce" draggable="true" ondragstart="drag(event)" id="Sir-Bryce"/&gt;&lt;span class="name"&gt;Sir Bryce&lt;/span&gt;&lt;/a&gt;&lt;/li&gt;</v>
      </c>
    </row>
    <row r="104" spans="1:9" ht="15.75" thickBot="1">
      <c r="A104" t="str">
        <f t="shared" si="8"/>
        <v>"Tao"</v>
      </c>
      <c r="B104">
        <v>96</v>
      </c>
      <c r="C104" t="s">
        <v>620</v>
      </c>
      <c r="D104" s="15" t="str">
        <f t="shared" si="10"/>
        <v>card-H-Tao</v>
      </c>
      <c r="E104" t="s">
        <v>620</v>
      </c>
      <c r="F104" s="37" t="s">
        <v>1713</v>
      </c>
      <c r="G104" t="str">
        <f t="shared" si="11"/>
        <v>&lt;img width="104" height="104" src="Img/pTao.png" alt="Tao" /&gt;&lt;/a&gt;</v>
      </c>
      <c r="H104" t="str">
        <f t="shared" si="9"/>
        <v>&lt;img width="104" height="104" src="Img/pTao.png" alt="Tao"</v>
      </c>
      <c r="I104" t="str">
        <f t="shared" si="12"/>
        <v>&lt;li id="HOB"&gt;&lt;a href="Img/card-H-Tao.png" class="fancybox" rel="fancy"&gt;&lt;img width="104" height="104" src="Img/pTao.png" alt="Tao" draggable="true" ondragstart="drag(event)" id="Tao"/&gt;&lt;span class="name"&gt;Tao&lt;/span&gt;&lt;/a&gt;&lt;/li&gt;</v>
      </c>
    </row>
    <row r="105" spans="1:9" ht="15.75" thickBot="1">
      <c r="A105" t="str">
        <f t="shared" si="8"/>
        <v>"Thornwood"</v>
      </c>
      <c r="B105">
        <v>97</v>
      </c>
      <c r="C105" t="s">
        <v>623</v>
      </c>
      <c r="D105" s="15" t="str">
        <f t="shared" si="10"/>
        <v>card-H-Thornwood</v>
      </c>
      <c r="E105" t="s">
        <v>623</v>
      </c>
      <c r="F105" s="37" t="s">
        <v>1714</v>
      </c>
      <c r="G105" t="str">
        <f t="shared" si="11"/>
        <v>&lt;img width="104" height="104" src="Img/pThornwood.png" alt="Thornwood" /&gt;&lt;/a&gt;</v>
      </c>
      <c r="H105" t="str">
        <f t="shared" si="9"/>
        <v>&lt;img width="104" height="104" src="Img/pThornwood.png" alt="Thornwood"</v>
      </c>
      <c r="I105" t="str">
        <f t="shared" si="12"/>
        <v>&lt;li id="HOB"&gt;&lt;a href="Img/card-H-Thornwood.png" class="fancybox" rel="fancy"&gt;&lt;img width="104" height="104" src="Img/pThornwood.png" alt="Thornwood" draggable="true" ondragstart="drag(event)" id="Thornwood"/&gt;&lt;span class="name"&gt;Thornwood&lt;/span&gt;&lt;/a&gt;&lt;/li&gt;</v>
      </c>
    </row>
    <row r="106" spans="1:9" ht="15.75" thickBot="1">
      <c r="A106" t="str">
        <f t="shared" si="8"/>
        <v>"Tigris"</v>
      </c>
      <c r="B106">
        <v>98</v>
      </c>
      <c r="C106" t="s">
        <v>626</v>
      </c>
      <c r="D106" s="15" t="str">
        <f t="shared" si="10"/>
        <v>card-H-Tigris</v>
      </c>
      <c r="E106" t="s">
        <v>626</v>
      </c>
      <c r="F106" s="37" t="s">
        <v>1715</v>
      </c>
      <c r="G106" t="str">
        <f t="shared" si="11"/>
        <v>&lt;img width="104" height="104" src="Img/pTigris.png" alt="Tigris" /&gt;&lt;/a&gt;</v>
      </c>
      <c r="H106" t="str">
        <f t="shared" si="9"/>
        <v>&lt;img width="104" height="104" src="Img/pTigris.png" alt="Tigris"</v>
      </c>
      <c r="I106" t="str">
        <f t="shared" si="12"/>
        <v>&lt;li id="HOB"&gt;&lt;a href="Img/card-H-Tigris.png" class="fancybox" rel="fancy"&gt;&lt;img width="104" height="104" src="Img/pTigris.png" alt="Tigris" draggable="true" ondragstart="drag(event)" id="Tigris"/&gt;&lt;span class="name"&gt;Tigris&lt;/span&gt;&lt;/a&gt;&lt;/li&gt;</v>
      </c>
    </row>
    <row r="107" spans="1:9" ht="15.75" thickBot="1">
      <c r="A107" t="str">
        <f t="shared" si="8"/>
        <v>"Tyndall"</v>
      </c>
      <c r="B107">
        <v>99</v>
      </c>
      <c r="C107" t="s">
        <v>629</v>
      </c>
      <c r="D107" s="15" t="str">
        <f t="shared" si="10"/>
        <v>card-H-Tyndall</v>
      </c>
      <c r="E107" t="s">
        <v>629</v>
      </c>
      <c r="F107" s="37" t="s">
        <v>1716</v>
      </c>
      <c r="G107" t="str">
        <f t="shared" si="11"/>
        <v>&lt;img width="104" height="104" src="Img/pTyndall.png" alt="Tyndall" /&gt;&lt;/a&gt;</v>
      </c>
      <c r="H107" t="str">
        <f t="shared" si="9"/>
        <v>&lt;img width="104" height="104" src="Img/pTyndall.png" alt="Tyndall"</v>
      </c>
      <c r="I107" t="str">
        <f t="shared" si="12"/>
        <v>&lt;li id="HOB"&gt;&lt;a href="Img/card-H-Tyndall.png" class="fancybox" rel="fancy"&gt;&lt;img width="104" height="104" src="Img/pTyndall.png" alt="Tyndall" draggable="true" ondragstart="drag(event)" id="Tyndall"/&gt;&lt;span class="name"&gt;Tyndall&lt;/span&gt;&lt;/a&gt;&lt;/li&gt;</v>
      </c>
    </row>
    <row r="108" spans="1:9" ht="15.75" thickBot="1">
      <c r="A108" t="str">
        <f t="shared" si="8"/>
        <v>"Tyrek"</v>
      </c>
      <c r="B108">
        <v>100</v>
      </c>
      <c r="C108" t="s">
        <v>632</v>
      </c>
      <c r="D108" s="15" t="str">
        <f t="shared" si="10"/>
        <v>card-H-Tyrek</v>
      </c>
      <c r="E108" t="s">
        <v>632</v>
      </c>
      <c r="F108" s="37" t="s">
        <v>1717</v>
      </c>
      <c r="G108" t="str">
        <f t="shared" si="11"/>
        <v>&lt;img width="104" height="104" src="Img/pTyrek.png" alt="Tyrek" /&gt;&lt;/a&gt;</v>
      </c>
      <c r="H108" t="str">
        <f t="shared" si="9"/>
        <v>&lt;img width="104" height="104" src="Img/pTyrek.png" alt="Tyrek"</v>
      </c>
      <c r="I108" t="str">
        <f t="shared" si="12"/>
        <v>&lt;li id="HOB"&gt;&lt;a href="Img/card-H-Tyrek.png" class="fancybox" rel="fancy"&gt;&lt;img width="104" height="104" src="Img/pTyrek.png" alt="Tyrek" draggable="true" ondragstart="drag(event)" id="Tyrek"/&gt;&lt;span class="name"&gt;Tyrek&lt;/span&gt;&lt;/a&gt;&lt;/li&gt;</v>
      </c>
    </row>
    <row r="109" spans="1:9" ht="15.75" thickBot="1">
      <c r="A109" t="str">
        <f t="shared" si="8"/>
        <v>"Vexia-The-Witch"</v>
      </c>
      <c r="B109">
        <v>101</v>
      </c>
      <c r="C109" t="s">
        <v>1764</v>
      </c>
      <c r="D109" s="15" t="str">
        <f t="shared" si="10"/>
        <v>card-H-Vexia-The-Witch</v>
      </c>
      <c r="E109" t="s">
        <v>1213</v>
      </c>
      <c r="F109" s="37" t="s">
        <v>1718</v>
      </c>
      <c r="G109" t="str">
        <f t="shared" si="11"/>
        <v>&lt;img width="104" height="104" src="Img/pVexia-The-Witch.png" alt="Vexia The Witch" /&gt;&lt;/a&gt;</v>
      </c>
      <c r="H109" t="str">
        <f t="shared" si="9"/>
        <v>&lt;img width="104" height="104" src="Img/pVexia-The-Witch.png" alt="Vexia The Witch"</v>
      </c>
      <c r="I109" t="str">
        <f t="shared" si="12"/>
        <v>&lt;li id="HOB"&gt;&lt;a href="Img/card-H-Vexia-The-Witch.png" class="fancybox" rel="fancy"&gt;&lt;img width="104" height="104" src="Img/pVexia-The-Witch.png" alt="Vexia The Witch" draggable="true" ondragstart="drag(event)" id="Vexia-The-Witch"/&gt;&lt;span class="name"&gt;Vexia The Witch&lt;/span&gt;&lt;/a&gt;&lt;/li&gt;</v>
      </c>
    </row>
    <row r="110" spans="1:9" ht="15">
      <c r="A110" t="str">
        <f t="shared" si="8"/>
        <v>"Wanda"</v>
      </c>
      <c r="B110">
        <v>102</v>
      </c>
      <c r="C110" t="s">
        <v>638</v>
      </c>
      <c r="D110" s="15" t="str">
        <f t="shared" si="10"/>
        <v>card-H-Wanda</v>
      </c>
      <c r="E110" t="s">
        <v>638</v>
      </c>
      <c r="F110" s="37" t="s">
        <v>1719</v>
      </c>
      <c r="G110" t="str">
        <f t="shared" si="11"/>
        <v>&lt;img width="104" height="104" src="Img/pWanda.png" alt="Wanda" /&gt;&lt;/a&gt;</v>
      </c>
      <c r="H110" t="str">
        <f t="shared" si="9"/>
        <v>&lt;img width="104" height="104" src="Img/pWanda.png" alt="Wanda"</v>
      </c>
      <c r="I110" t="str">
        <f t="shared" si="12"/>
        <v>&lt;li id="HOB"&gt;&lt;a href="Img/card-H-Wanda.png" class="fancybox" rel="fancy"&gt;&lt;img width="104" height="104" src="Img/pWanda.png" alt="Wanda" draggable="true" ondragstart="drag(event)" id="Wanda"/&gt;&lt;span class="name"&gt;Wanda&lt;/span&gt;&lt;/a&gt;&lt;/li&gt;</v>
      </c>
    </row>
    <row r="111" spans="1:9" ht="15.75" thickBot="1">
      <c r="A111" t="str">
        <f t="shared" si="8"/>
        <v>""</v>
      </c>
      <c r="D111" t="s">
        <v>1779</v>
      </c>
      <c r="F111" s="37"/>
    </row>
    <row r="112" spans="1:9" ht="15.75" thickBot="1">
      <c r="A112" t="str">
        <f t="shared" si="8"/>
        <v>"Anvil"</v>
      </c>
      <c r="B112">
        <v>103</v>
      </c>
      <c r="C112" t="s">
        <v>641</v>
      </c>
      <c r="D112" s="15" t="str">
        <f t="shared" si="10"/>
        <v>card-H-Anvil</v>
      </c>
      <c r="E112" t="s">
        <v>641</v>
      </c>
      <c r="F112" s="37" t="s">
        <v>1720</v>
      </c>
      <c r="G112" t="str">
        <f t="shared" si="11"/>
        <v>&lt;img width="104" height="104" src="Img/pAnvil.png" alt="Anvil" /&gt;&lt;/a&gt;</v>
      </c>
      <c r="H112" t="str">
        <f t="shared" si="9"/>
        <v>&lt;img width="104" height="104" src="Img/pAnvil.png" alt="Anvil"</v>
      </c>
      <c r="I112" t="str">
        <f>$D$111&amp;$F$1&amp;D112&amp;$G$1&amp;H112&amp;$H$1&amp;E112&amp;$I$1&amp;C112&amp;$J$1</f>
        <v>&lt;li id="EX2"&gt;&lt;a href="Img/card-H-Anvil.png" class="fancybox" rel="fancy"&gt;&lt;img width="104" height="104" src="Img/pAnvil.png" alt="Anvil" draggable="true" ondragstart="drag(event)" id="Anvil"/&gt;&lt;span class="name"&gt;Anvil&lt;/span&gt;&lt;/a&gt;&lt;/li&gt;</v>
      </c>
    </row>
    <row r="113" spans="1:9" ht="15.75" thickBot="1">
      <c r="A113" t="str">
        <f t="shared" si="8"/>
        <v>"Crash"</v>
      </c>
      <c r="B113">
        <v>104</v>
      </c>
      <c r="C113" t="s">
        <v>651</v>
      </c>
      <c r="D113" s="15" t="str">
        <f t="shared" si="10"/>
        <v>card-H-Crash</v>
      </c>
      <c r="E113" t="s">
        <v>651</v>
      </c>
      <c r="F113" s="37" t="s">
        <v>1721</v>
      </c>
      <c r="G113" t="str">
        <f t="shared" si="11"/>
        <v>&lt;img width="104" height="104" src="Img/pCrash.png" alt="Crash" /&gt;&lt;/a&gt;</v>
      </c>
      <c r="H113" t="str">
        <f t="shared" si="9"/>
        <v>&lt;img width="104" height="104" src="Img/pCrash.png" alt="Crash"</v>
      </c>
      <c r="I113" t="str">
        <f t="shared" ref="I113:I122" si="13">$D$111&amp;$F$1&amp;D113&amp;$G$1&amp;H113&amp;$H$1&amp;E113&amp;$I$1&amp;C113&amp;$J$1</f>
        <v>&lt;li id="EX2"&gt;&lt;a href="Img/card-H-Crash.png" class="fancybox" rel="fancy"&gt;&lt;img width="104" height="104" src="Img/pCrash.png" alt="Crash" draggable="true" ondragstart="drag(event)" id="Crash"/&gt;&lt;span class="name"&gt;Crash&lt;/span&gt;&lt;/a&gt;&lt;/li&gt;</v>
      </c>
    </row>
    <row r="114" spans="1:9" ht="15.75" thickBot="1">
      <c r="A114" t="str">
        <f t="shared" si="8"/>
        <v>"Hilda"</v>
      </c>
      <c r="B114">
        <v>105</v>
      </c>
      <c r="C114" t="s">
        <v>648</v>
      </c>
      <c r="D114" s="15" t="str">
        <f t="shared" si="10"/>
        <v>card-H-Hilda</v>
      </c>
      <c r="E114" t="s">
        <v>648</v>
      </c>
      <c r="F114" s="37" t="s">
        <v>1722</v>
      </c>
      <c r="G114" t="str">
        <f t="shared" si="11"/>
        <v>&lt;img width="104" height="104" src="Img/pHilda.png" alt="Hilda" /&gt;&lt;/a&gt;</v>
      </c>
      <c r="H114" t="str">
        <f t="shared" si="9"/>
        <v>&lt;img width="104" height="104" src="Img/pHilda.png" alt="Hilda"</v>
      </c>
      <c r="I114" t="str">
        <f t="shared" si="13"/>
        <v>&lt;li id="EX2"&gt;&lt;a href="Img/card-H-Hilda.png" class="fancybox" rel="fancy"&gt;&lt;img width="104" height="104" src="Img/pHilda.png" alt="Hilda" draggable="true" ondragstart="drag(event)" id="Hilda"/&gt;&lt;span class="name"&gt;Hilda&lt;/span&gt;&lt;/a&gt;&lt;/li&gt;</v>
      </c>
    </row>
    <row r="115" spans="1:9" ht="15.75" thickBot="1">
      <c r="A115" t="str">
        <f t="shared" si="8"/>
        <v>"Hoshi"</v>
      </c>
      <c r="B115">
        <v>106</v>
      </c>
      <c r="C115" t="s">
        <v>654</v>
      </c>
      <c r="D115" s="15" t="str">
        <f t="shared" si="10"/>
        <v>card-H-Hoshi</v>
      </c>
      <c r="E115" t="s">
        <v>654</v>
      </c>
      <c r="F115" s="37" t="s">
        <v>1723</v>
      </c>
      <c r="G115" t="str">
        <f t="shared" si="11"/>
        <v>&lt;img width="104" height="104" src="Img/pHoshi.png" alt="Hoshi" /&gt;&lt;/a&gt;</v>
      </c>
      <c r="H115" t="str">
        <f t="shared" si="9"/>
        <v>&lt;img width="104" height="104" src="Img/pHoshi.png" alt="Hoshi"</v>
      </c>
      <c r="I115" t="str">
        <f t="shared" si="13"/>
        <v>&lt;li id="EX2"&gt;&lt;a href="Img/card-H-Hoshi.png" class="fancybox" rel="fancy"&gt;&lt;img width="104" height="104" src="Img/pHoshi.png" alt="Hoshi" draggable="true" ondragstart="drag(event)" id="Hoshi"/&gt;&lt;span class="name"&gt;Hoshi&lt;/span&gt;&lt;/a&gt;&lt;/li&gt;</v>
      </c>
    </row>
    <row r="116" spans="1:9" ht="15.75" thickBot="1">
      <c r="A116" t="str">
        <f t="shared" si="8"/>
        <v>"Kuruk"</v>
      </c>
      <c r="B116">
        <v>107</v>
      </c>
      <c r="C116" t="s">
        <v>660</v>
      </c>
      <c r="D116" s="15" t="str">
        <f t="shared" si="10"/>
        <v>card-H-Kuruk</v>
      </c>
      <c r="E116" t="s">
        <v>660</v>
      </c>
      <c r="F116" s="37" t="s">
        <v>1724</v>
      </c>
      <c r="G116" t="str">
        <f t="shared" si="11"/>
        <v>&lt;img width="104" height="104" src="Img/pKuruk.png" alt="Kuruk" /&gt;&lt;/a&gt;</v>
      </c>
      <c r="H116" t="str">
        <f t="shared" si="9"/>
        <v>&lt;img width="104" height="104" src="Img/pKuruk.png" alt="Kuruk"</v>
      </c>
      <c r="I116" t="str">
        <f t="shared" si="13"/>
        <v>&lt;li id="EX2"&gt;&lt;a href="Img/card-H-Kuruk.png" class="fancybox" rel="fancy"&gt;&lt;img width="104" height="104" src="Img/pKuruk.png" alt="Kuruk" draggable="true" ondragstart="drag(event)" id="Kuruk"/&gt;&lt;span class="name"&gt;Kuruk&lt;/span&gt;&lt;/a&gt;&lt;/li&gt;</v>
      </c>
    </row>
    <row r="117" spans="1:9" ht="15.75" thickBot="1">
      <c r="A117" t="str">
        <f t="shared" si="8"/>
        <v>"Mamba"</v>
      </c>
      <c r="B117">
        <v>108</v>
      </c>
      <c r="C117" t="s">
        <v>669</v>
      </c>
      <c r="D117" s="15" t="str">
        <f t="shared" si="10"/>
        <v>card-H-Mamba</v>
      </c>
      <c r="E117" t="s">
        <v>669</v>
      </c>
      <c r="F117" s="37" t="s">
        <v>1725</v>
      </c>
      <c r="G117" t="str">
        <f t="shared" si="11"/>
        <v>&lt;img width="104" height="104" src="Img/pMamba.png" alt="Mamba" /&gt;&lt;/a&gt;</v>
      </c>
      <c r="H117" t="str">
        <f t="shared" si="9"/>
        <v>&lt;img width="104" height="104" src="Img/pMamba.png" alt="Mamba"</v>
      </c>
      <c r="I117" t="str">
        <f t="shared" si="13"/>
        <v>&lt;li id="EX2"&gt;&lt;a href="Img/card-H-Mamba.png" class="fancybox" rel="fancy"&gt;&lt;img width="104" height="104" src="Img/pMamba.png" alt="Mamba" draggable="true" ondragstart="drag(event)" id="Mamba"/&gt;&lt;span class="name"&gt;Mamba&lt;/span&gt;&lt;/a&gt;&lt;/li&gt;</v>
      </c>
    </row>
    <row r="118" spans="1:9" ht="15.75" thickBot="1">
      <c r="A118" t="str">
        <f t="shared" si="8"/>
        <v>"Nina"</v>
      </c>
      <c r="B118">
        <v>109</v>
      </c>
      <c r="C118" t="s">
        <v>666</v>
      </c>
      <c r="D118" s="15" t="str">
        <f t="shared" si="10"/>
        <v>card-H-Nina</v>
      </c>
      <c r="E118" t="s">
        <v>666</v>
      </c>
      <c r="F118" s="37" t="s">
        <v>1726</v>
      </c>
      <c r="G118" t="str">
        <f t="shared" si="11"/>
        <v>&lt;img width="104" height="104" src="Img/pNina.png" alt="Nina" /&gt;&lt;/a&gt;</v>
      </c>
      <c r="H118" t="str">
        <f t="shared" si="9"/>
        <v>&lt;img width="104" height="104" src="Img/pNina.png" alt="Nina"</v>
      </c>
      <c r="I118" t="str">
        <f t="shared" si="13"/>
        <v>&lt;li id="EX2"&gt;&lt;a href="Img/card-H-Nina.png" class="fancybox" rel="fancy"&gt;&lt;img width="104" height="104" src="Img/pNina.png" alt="Nina" draggable="true" ondragstart="drag(event)" id="Nina"/&gt;&lt;span class="name"&gt;Nina&lt;/span&gt;&lt;/a&gt;&lt;/li&gt;</v>
      </c>
    </row>
    <row r="119" spans="1:9" ht="15.75" thickBot="1">
      <c r="A119" t="str">
        <f t="shared" si="8"/>
        <v>"Rosh"</v>
      </c>
      <c r="B119">
        <v>110</v>
      </c>
      <c r="C119" t="s">
        <v>672</v>
      </c>
      <c r="D119" s="15" t="str">
        <f t="shared" si="10"/>
        <v>card-H-Rosh</v>
      </c>
      <c r="E119" t="s">
        <v>672</v>
      </c>
      <c r="F119" s="37" t="s">
        <v>1727</v>
      </c>
      <c r="G119" t="str">
        <f t="shared" si="11"/>
        <v>&lt;img width="104" height="104" src="Img/pRosh.png" alt="Rosh" /&gt;&lt;/a&gt;</v>
      </c>
      <c r="H119" t="str">
        <f t="shared" si="9"/>
        <v>&lt;img width="104" height="104" src="Img/pRosh.png" alt="Rosh"</v>
      </c>
      <c r="I119" t="str">
        <f t="shared" si="13"/>
        <v>&lt;li id="EX2"&gt;&lt;a href="Img/card-H-Rosh.png" class="fancybox" rel="fancy"&gt;&lt;img width="104" height="104" src="Img/pRosh.png" alt="Rosh" draggable="true" ondragstart="drag(event)" id="Rosh"/&gt;&lt;span class="name"&gt;Rosh&lt;/span&gt;&lt;/a&gt;&lt;/li&gt;</v>
      </c>
    </row>
    <row r="120" spans="1:9" ht="15.75" thickBot="1">
      <c r="A120" t="str">
        <f t="shared" si="8"/>
        <v>"Valma"</v>
      </c>
      <c r="B120">
        <v>111</v>
      </c>
      <c r="C120" t="s">
        <v>645</v>
      </c>
      <c r="D120" s="15" t="str">
        <f t="shared" si="10"/>
        <v>card-H-Valma</v>
      </c>
      <c r="E120" t="s">
        <v>645</v>
      </c>
      <c r="F120" s="37" t="s">
        <v>1728</v>
      </c>
      <c r="G120" t="str">
        <f t="shared" si="11"/>
        <v>&lt;img width="104" height="104" src="Img/pValma.png" alt="Valma" /&gt;&lt;/a&gt;</v>
      </c>
      <c r="H120" t="str">
        <f t="shared" si="9"/>
        <v>&lt;img width="104" height="104" src="Img/pValma.png" alt="Valma"</v>
      </c>
      <c r="I120" t="str">
        <f t="shared" si="13"/>
        <v>&lt;li id="EX2"&gt;&lt;a href="Img/card-H-Valma.png" class="fancybox" rel="fancy"&gt;&lt;img width="104" height="104" src="Img/pValma.png" alt="Valma" draggable="true" ondragstart="drag(event)" id="Valma"/&gt;&lt;span class="name"&gt;Valma&lt;/span&gt;&lt;/a&gt;&lt;/li&gt;</v>
      </c>
    </row>
    <row r="121" spans="1:9" ht="15.75" thickBot="1">
      <c r="A121" t="str">
        <f t="shared" si="8"/>
        <v>"Viola"</v>
      </c>
      <c r="B121">
        <v>112</v>
      </c>
      <c r="C121" t="s">
        <v>657</v>
      </c>
      <c r="D121" s="15" t="str">
        <f t="shared" si="10"/>
        <v>card-H-Viola</v>
      </c>
      <c r="E121" t="s">
        <v>657</v>
      </c>
      <c r="F121" s="37" t="s">
        <v>1729</v>
      </c>
      <c r="G121" t="str">
        <f t="shared" si="11"/>
        <v>&lt;img width="104" height="104" src="Img/pViola.png" alt="Viola" /&gt;&lt;/a&gt;</v>
      </c>
      <c r="H121" t="str">
        <f t="shared" si="9"/>
        <v>&lt;img width="104" height="104" src="Img/pViola.png" alt="Viola"</v>
      </c>
      <c r="I121" t="str">
        <f t="shared" si="13"/>
        <v>&lt;li id="EX2"&gt;&lt;a href="Img/card-H-Viola.png" class="fancybox" rel="fancy"&gt;&lt;img width="104" height="104" src="Img/pViola.png" alt="Viola" draggable="true" ondragstart="drag(event)" id="Viola"/&gt;&lt;span class="name"&gt;Viola&lt;/span&gt;&lt;/a&gt;&lt;/li&gt;</v>
      </c>
    </row>
    <row r="122" spans="1:9" ht="15">
      <c r="A122" t="str">
        <f t="shared" si="8"/>
        <v>"Yona"</v>
      </c>
      <c r="B122">
        <v>113</v>
      </c>
      <c r="C122" t="s">
        <v>663</v>
      </c>
      <c r="D122" s="15" t="str">
        <f t="shared" si="10"/>
        <v>card-H-Yona</v>
      </c>
      <c r="E122" t="s">
        <v>663</v>
      </c>
      <c r="F122" s="37" t="s">
        <v>1730</v>
      </c>
      <c r="G122" t="str">
        <f t="shared" si="11"/>
        <v>&lt;img width="104" height="104" src="Img/pYona.png" alt="Yona" /&gt;&lt;/a&gt;</v>
      </c>
      <c r="H122" t="str">
        <f t="shared" si="9"/>
        <v>&lt;img width="104" height="104" src="Img/pYona.png" alt="Yona"</v>
      </c>
      <c r="I122" t="str">
        <f t="shared" si="13"/>
        <v>&lt;li id="EX2"&gt;&lt;a href="Img/card-H-Yona.png" class="fancybox" rel="fancy"&gt;&lt;img width="104" height="104" src="Img/pYona.png" alt="Yona" draggable="true" ondragstart="drag(event)" id="Yona"/&gt;&lt;span class="name"&gt;Yona&lt;/span&gt;&lt;/a&gt;&lt;/li&gt;</v>
      </c>
    </row>
    <row r="123" spans="1:9" ht="15.75" thickBot="1">
      <c r="A123" t="str">
        <f t="shared" si="8"/>
        <v>""</v>
      </c>
      <c r="D123" t="s">
        <v>1778</v>
      </c>
      <c r="F123" s="37"/>
    </row>
    <row r="124" spans="1:9" ht="15.75" thickBot="1">
      <c r="A124" t="str">
        <f t="shared" si="8"/>
        <v>"Colette"</v>
      </c>
      <c r="B124">
        <v>114</v>
      </c>
      <c r="C124" t="s">
        <v>753</v>
      </c>
      <c r="D124" s="15" t="str">
        <f t="shared" si="10"/>
        <v>card-H-Colette</v>
      </c>
      <c r="E124" t="s">
        <v>753</v>
      </c>
      <c r="F124" s="37" t="s">
        <v>1731</v>
      </c>
      <c r="G124" t="str">
        <f t="shared" si="11"/>
        <v>&lt;img width="104" height="104" src="Img/pColette.png" alt="Colette" /&gt;&lt;/a&gt;</v>
      </c>
      <c r="H124" t="str">
        <f t="shared" si="9"/>
        <v>&lt;img width="104" height="104" src="Img/pColette.png" alt="Colette"</v>
      </c>
      <c r="I124" t="str">
        <f>$D$123&amp;$F$1&amp;D124&amp;$G$1&amp;H124&amp;$H$1&amp;E124&amp;$I$1&amp;C124&amp;$J$1</f>
        <v>&lt;li id="RD"&gt;&lt;a href="Img/card-H-Colette.png" class="fancybox" rel="fancy"&gt;&lt;img width="104" height="104" src="Img/pColette.png" alt="Colette" draggable="true" ondragstart="drag(event)" id="Colette"/&gt;&lt;span class="name"&gt;Colette&lt;/span&gt;&lt;/a&gt;&lt;/li&gt;</v>
      </c>
    </row>
    <row r="125" spans="1:9" ht="15">
      <c r="A125" t="str">
        <f t="shared" si="8"/>
        <v>"Gaston"</v>
      </c>
      <c r="B125">
        <v>115</v>
      </c>
      <c r="C125" t="s">
        <v>757</v>
      </c>
      <c r="D125" s="15" t="str">
        <f t="shared" si="10"/>
        <v>card-H-Gaston</v>
      </c>
      <c r="E125" t="s">
        <v>757</v>
      </c>
      <c r="F125" s="37" t="s">
        <v>1732</v>
      </c>
      <c r="G125" t="str">
        <f t="shared" si="11"/>
        <v>&lt;img width="104" height="104" src="Img/pGaston.png" alt="Gaston" /&gt;&lt;/a&gt;</v>
      </c>
      <c r="H125" t="str">
        <f t="shared" si="9"/>
        <v>&lt;img width="104" height="104" src="Img/pGaston.png" alt="Gaston"</v>
      </c>
      <c r="I125" t="str">
        <f>$D$123&amp;$F$1&amp;D125&amp;$G$1&amp;H125&amp;$H$1&amp;E125&amp;$I$1&amp;C125&amp;$J$1</f>
        <v>&lt;li id="RD"&gt;&lt;a href="Img/card-H-Gaston.png" class="fancybox" rel="fancy"&gt;&lt;img width="104" height="104" src="Img/pGaston.png" alt="Gaston" draggable="true" ondragstart="drag(event)" id="Gaston"/&gt;&lt;span class="name"&gt;Gaston&lt;/span&gt;&lt;/a&gt;&lt;/li&gt;</v>
      </c>
    </row>
    <row r="126" spans="1:9" ht="15.75" thickBot="1">
      <c r="A126" t="str">
        <f t="shared" si="8"/>
        <v>""</v>
      </c>
      <c r="D126" t="s">
        <v>1777</v>
      </c>
      <c r="F126" s="37"/>
    </row>
    <row r="127" spans="1:9" ht="15.75" thickBot="1">
      <c r="A127" t="str">
        <f t="shared" si="8"/>
        <v>"Algus"</v>
      </c>
      <c r="B127">
        <v>116</v>
      </c>
      <c r="C127" t="s">
        <v>675</v>
      </c>
      <c r="D127" s="15" t="str">
        <f t="shared" si="10"/>
        <v>card-H-Algus</v>
      </c>
      <c r="E127" t="s">
        <v>675</v>
      </c>
      <c r="F127" s="37" t="s">
        <v>1733</v>
      </c>
      <c r="G127" t="str">
        <f t="shared" si="11"/>
        <v>&lt;img width="104" height="104" src="Img/pAlgus.png" alt="Algus" /&gt;&lt;/a&gt;</v>
      </c>
      <c r="H127" t="str">
        <f t="shared" si="9"/>
        <v>&lt;img width="104" height="104" src="Img/pAlgus.png" alt="Algus"</v>
      </c>
      <c r="I127" t="str">
        <f>$D$126&amp;$F$1&amp;D127&amp;$G$1&amp;H127&amp;$H$1&amp;E127&amp;$I$1&amp;C127&amp;$J$1</f>
        <v>&lt;li id="MMR"&gt;&lt;a href="Img/card-H-Algus.png" class="fancybox" rel="fancy"&gt;&lt;img width="104" height="104" src="Img/pAlgus.png" alt="Algus" draggable="true" ondragstart="drag(event)" id="Algus"/&gt;&lt;span class="name"&gt;Algus&lt;/span&gt;&lt;/a&gt;&lt;/li&gt;</v>
      </c>
    </row>
    <row r="128" spans="1:9" ht="15.75" thickBot="1">
      <c r="A128" t="str">
        <f t="shared" si="8"/>
        <v>"Greybark"</v>
      </c>
      <c r="B128">
        <v>117</v>
      </c>
      <c r="C128" t="s">
        <v>867</v>
      </c>
      <c r="D128" s="15" t="str">
        <f t="shared" si="10"/>
        <v>card-H-Greybark</v>
      </c>
      <c r="E128" t="s">
        <v>867</v>
      </c>
      <c r="F128" s="37" t="s">
        <v>1734</v>
      </c>
      <c r="G128" t="str">
        <f t="shared" si="11"/>
        <v>&lt;img width="104" height="104" src="Img/pGreybark.png" alt="Greybark" /&gt;&lt;/a&gt;</v>
      </c>
      <c r="H128" t="str">
        <f t="shared" si="9"/>
        <v>&lt;img width="104" height="104" src="Img/pGreybark.png" alt="Greybark"</v>
      </c>
      <c r="I128" t="str">
        <f t="shared" ref="I128:I131" si="14">$D$126&amp;$F$1&amp;D128&amp;$G$1&amp;H128&amp;$H$1&amp;E128&amp;$I$1&amp;C128&amp;$J$1</f>
        <v>&lt;li id="MMR"&gt;&lt;a href="Img/card-H-Greybark.png" class="fancybox" rel="fancy"&gt;&lt;img width="104" height="104" src="Img/pGreybark.png" alt="Greybark" draggable="true" ondragstart="drag(event)" id="Greybark"/&gt;&lt;span class="name"&gt;Greybark&lt;/span&gt;&lt;/a&gt;&lt;/li&gt;</v>
      </c>
    </row>
    <row r="129" spans="1:9" ht="15.75" thickBot="1">
      <c r="A129" t="str">
        <f t="shared" si="8"/>
        <v>"Jay"</v>
      </c>
      <c r="B129">
        <v>118</v>
      </c>
      <c r="C129" t="s">
        <v>680</v>
      </c>
      <c r="D129" s="15" t="str">
        <f t="shared" si="10"/>
        <v>card-H-Jay</v>
      </c>
      <c r="E129" t="s">
        <v>680</v>
      </c>
      <c r="F129" s="37" t="s">
        <v>1735</v>
      </c>
      <c r="G129" t="str">
        <f t="shared" si="11"/>
        <v>&lt;img width="104" height="104" src="Img/pJay.png" alt="Jay" /&gt;&lt;/a&gt;</v>
      </c>
      <c r="H129" t="str">
        <f t="shared" si="9"/>
        <v>&lt;img width="104" height="104" src="Img/pJay.png" alt="Jay"</v>
      </c>
      <c r="I129" t="str">
        <f t="shared" si="14"/>
        <v>&lt;li id="MMR"&gt;&lt;a href="Img/card-H-Jay.png" class="fancybox" rel="fancy"&gt;&lt;img width="104" height="104" src="Img/pJay.png" alt="Jay" draggable="true" ondragstart="drag(event)" id="Jay"/&gt;&lt;span class="name"&gt;Jay&lt;/span&gt;&lt;/a&gt;&lt;/li&gt;</v>
      </c>
    </row>
    <row r="130" spans="1:9" ht="15.75" thickBot="1">
      <c r="A130" t="str">
        <f t="shared" si="8"/>
        <v>"Mika"</v>
      </c>
      <c r="B130">
        <v>119</v>
      </c>
      <c r="C130" t="s">
        <v>683</v>
      </c>
      <c r="D130" s="15" t="str">
        <f t="shared" si="10"/>
        <v>card-H-Mika</v>
      </c>
      <c r="E130" t="s">
        <v>683</v>
      </c>
      <c r="F130" s="37" t="s">
        <v>1736</v>
      </c>
      <c r="G130" t="str">
        <f t="shared" si="11"/>
        <v>&lt;img width="104" height="104" src="Img/pMika.png" alt="Mika" /&gt;&lt;/a&gt;</v>
      </c>
      <c r="H130" t="str">
        <f t="shared" si="9"/>
        <v>&lt;img width="104" height="104" src="Img/pMika.png" alt="Mika"</v>
      </c>
      <c r="I130" t="str">
        <f t="shared" si="14"/>
        <v>&lt;li id="MMR"&gt;&lt;a href="Img/card-H-Mika.png" class="fancybox" rel="fancy"&gt;&lt;img width="104" height="104" src="Img/pMika.png" alt="Mika" draggable="true" ondragstart="drag(event)" id="Mika"/&gt;&lt;span class="name"&gt;Mika&lt;/span&gt;&lt;/a&gt;&lt;/li&gt;</v>
      </c>
    </row>
    <row r="131" spans="1:9" ht="15">
      <c r="A131" t="str">
        <f t="shared" ref="A131:A159" si="15">$A$1&amp;E131&amp;$A$1</f>
        <v>"Valerie"</v>
      </c>
      <c r="B131">
        <v>120</v>
      </c>
      <c r="C131" t="s">
        <v>686</v>
      </c>
      <c r="D131" s="15" t="str">
        <f t="shared" si="10"/>
        <v>card-H-Valerie</v>
      </c>
      <c r="E131" t="s">
        <v>686</v>
      </c>
      <c r="F131" s="37" t="s">
        <v>1737</v>
      </c>
      <c r="G131" t="str">
        <f t="shared" si="11"/>
        <v>&lt;img width="104" height="104" src="Img/pValerie.png" alt="Valerie" /&gt;&lt;/a&gt;</v>
      </c>
      <c r="H131" t="str">
        <f t="shared" ref="H131:H159" si="16">LEFT(G131,LEN(G131)-7)</f>
        <v>&lt;img width="104" height="104" src="Img/pValerie.png" alt="Valerie"</v>
      </c>
      <c r="I131" t="str">
        <f t="shared" si="14"/>
        <v>&lt;li id="MMR"&gt;&lt;a href="Img/card-H-Valerie.png" class="fancybox" rel="fancy"&gt;&lt;img width="104" height="104" src="Img/pValerie.png" alt="Valerie" draggable="true" ondragstart="drag(event)" id="Valerie"/&gt;&lt;span class="name"&gt;Valerie&lt;/span&gt;&lt;/a&gt;&lt;/li&gt;</v>
      </c>
    </row>
    <row r="132" spans="1:9" ht="15.75" thickBot="1">
      <c r="A132" t="str">
        <f t="shared" si="15"/>
        <v>""</v>
      </c>
      <c r="D132" t="s">
        <v>1776</v>
      </c>
      <c r="F132" s="37"/>
    </row>
    <row r="133" spans="1:9" ht="15.75" thickBot="1">
      <c r="A133" t="str">
        <f t="shared" si="15"/>
        <v>"Damian"</v>
      </c>
      <c r="B133">
        <v>121</v>
      </c>
      <c r="C133" t="s">
        <v>689</v>
      </c>
      <c r="D133" s="15" t="str">
        <f t="shared" si="10"/>
        <v>card-H-Damian</v>
      </c>
      <c r="E133" t="s">
        <v>689</v>
      </c>
      <c r="F133" s="37" t="s">
        <v>1738</v>
      </c>
      <c r="G133" t="str">
        <f t="shared" si="11"/>
        <v>&lt;img width="104" height="104" src="Img/pDamian.png" alt="Damian" /&gt;&lt;/a&gt;</v>
      </c>
      <c r="H133" t="str">
        <f t="shared" si="16"/>
        <v>&lt;img width="104" height="104" src="Img/pDamian.png" alt="Damian"</v>
      </c>
      <c r="I133" t="str">
        <f>$D$132&amp;$F$1&amp;D133&amp;$G$1&amp;H133&amp;$H$1&amp;E133&amp;$I$1&amp;C133&amp;$J$1</f>
        <v>&lt;li id="EX3"&gt;&lt;a href="Img/card-H-Damian.png" class="fancybox" rel="fancy"&gt;&lt;img width="104" height="104" src="Img/pDamian.png" alt="Damian" draggable="true" ondragstart="drag(event)" id="Damian"/&gt;&lt;span class="name"&gt;Damian&lt;/span&gt;&lt;/a&gt;&lt;/li&gt;</v>
      </c>
    </row>
    <row r="134" spans="1:9" ht="15.75" thickBot="1">
      <c r="A134" t="str">
        <f t="shared" si="15"/>
        <v>"Lang-Lang"</v>
      </c>
      <c r="B134">
        <v>122</v>
      </c>
      <c r="C134" t="s">
        <v>693</v>
      </c>
      <c r="D134" s="15" t="str">
        <f t="shared" si="10"/>
        <v>card-H-Lang-Lang</v>
      </c>
      <c r="E134" t="s">
        <v>1609</v>
      </c>
      <c r="F134" s="37" t="s">
        <v>1739</v>
      </c>
      <c r="G134" t="str">
        <f t="shared" si="11"/>
        <v>&lt;img width="104" height="104" src="Img/pLang-Lang.png" alt="Lang Lang" /&gt;&lt;/a&gt;</v>
      </c>
      <c r="H134" t="str">
        <f t="shared" si="16"/>
        <v>&lt;img width="104" height="104" src="Img/pLang-Lang.png" alt="Lang Lang"</v>
      </c>
      <c r="I134" t="str">
        <f t="shared" ref="I134:I137" si="17">$D$132&amp;$F$1&amp;D134&amp;$G$1&amp;H134&amp;$H$1&amp;E134&amp;$I$1&amp;C134&amp;$J$1</f>
        <v>&lt;li id="EX3"&gt;&lt;a href="Img/card-H-Lang-Lang.png" class="fancybox" rel="fancy"&gt;&lt;img width="104" height="104" src="Img/pLang-Lang.png" alt="Lang Lang" draggable="true" ondragstart="drag(event)" id="Lang-Lang"/&gt;&lt;span class="name"&gt;Lang Lang&lt;/span&gt;&lt;/a&gt;&lt;/li&gt;</v>
      </c>
    </row>
    <row r="135" spans="1:9" ht="15.75" thickBot="1">
      <c r="A135" t="str">
        <f t="shared" si="15"/>
        <v>"Luna"</v>
      </c>
      <c r="B135">
        <v>123</v>
      </c>
      <c r="C135" t="s">
        <v>696</v>
      </c>
      <c r="D135" s="15" t="str">
        <f t="shared" si="10"/>
        <v>card-H-Luna</v>
      </c>
      <c r="E135" t="s">
        <v>696</v>
      </c>
      <c r="F135" s="37" t="s">
        <v>1740</v>
      </c>
      <c r="G135" t="str">
        <f t="shared" si="11"/>
        <v>&lt;img width="104" height="104" src="Img/pLuna.png" alt="Luna" /&gt;&lt;/a&gt;</v>
      </c>
      <c r="H135" t="str">
        <f t="shared" si="16"/>
        <v>&lt;img width="104" height="104" src="Img/pLuna.png" alt="Luna"</v>
      </c>
      <c r="I135" t="str">
        <f t="shared" si="17"/>
        <v>&lt;li id="EX3"&gt;&lt;a href="Img/card-H-Luna.png" class="fancybox" rel="fancy"&gt;&lt;img width="104" height="104" src="Img/pLuna.png" alt="Luna" draggable="true" ondragstart="drag(event)" id="Luna"/&gt;&lt;span class="name"&gt;Luna&lt;/span&gt;&lt;/a&gt;&lt;/li&gt;</v>
      </c>
    </row>
    <row r="136" spans="1:9" ht="15.75" thickBot="1">
      <c r="A136" t="str">
        <f t="shared" si="15"/>
        <v>"Neffar"</v>
      </c>
      <c r="B136">
        <v>124</v>
      </c>
      <c r="C136" t="s">
        <v>699</v>
      </c>
      <c r="D136" s="15" t="str">
        <f t="shared" si="10"/>
        <v>card-H-Neffar</v>
      </c>
      <c r="E136" t="s">
        <v>699</v>
      </c>
      <c r="F136" s="37" t="s">
        <v>1741</v>
      </c>
      <c r="G136" t="str">
        <f t="shared" si="11"/>
        <v>&lt;img width="104" height="104" src="Img/pNeffar.png" alt="Neffar" /&gt;&lt;/a&gt;</v>
      </c>
      <c r="H136" t="str">
        <f t="shared" si="16"/>
        <v>&lt;img width="104" height="104" src="Img/pNeffar.png" alt="Neffar"</v>
      </c>
      <c r="I136" t="str">
        <f t="shared" si="17"/>
        <v>&lt;li id="EX3"&gt;&lt;a href="Img/card-H-Neffar.png" class="fancybox" rel="fancy"&gt;&lt;img width="104" height="104" src="Img/pNeffar.png" alt="Neffar" draggable="true" ondragstart="drag(event)" id="Neffar"/&gt;&lt;span class="name"&gt;Neffar&lt;/span&gt;&lt;/a&gt;&lt;/li&gt;</v>
      </c>
    </row>
    <row r="137" spans="1:9" ht="15">
      <c r="A137" t="str">
        <f t="shared" si="15"/>
        <v>"Stump"</v>
      </c>
      <c r="B137">
        <v>125</v>
      </c>
      <c r="C137" t="s">
        <v>702</v>
      </c>
      <c r="D137" s="15" t="str">
        <f t="shared" si="10"/>
        <v>card-H-Stump</v>
      </c>
      <c r="E137" t="s">
        <v>702</v>
      </c>
      <c r="F137" s="37" t="s">
        <v>1742</v>
      </c>
      <c r="G137" t="str">
        <f t="shared" si="11"/>
        <v>&lt;img width="104" height="104" src="Img/pStump.png" alt="Stump" /&gt;&lt;/a&gt;</v>
      </c>
      <c r="H137" t="str">
        <f t="shared" si="16"/>
        <v>&lt;img width="104" height="104" src="Img/pStump.png" alt="Stump"</v>
      </c>
      <c r="I137" t="str">
        <f t="shared" si="17"/>
        <v>&lt;li id="EX3"&gt;&lt;a href="Img/card-H-Stump.png" class="fancybox" rel="fancy"&gt;&lt;img width="104" height="104" src="Img/pStump.png" alt="Stump" draggable="true" ondragstart="drag(event)" id="Stump"/&gt;&lt;span class="name"&gt;Stump&lt;/span&gt;&lt;/a&gt;&lt;/li&gt;</v>
      </c>
    </row>
    <row r="138" spans="1:9" ht="15.75" thickBot="1">
      <c r="A138" t="str">
        <f t="shared" si="15"/>
        <v>""</v>
      </c>
      <c r="D138" t="s">
        <v>1775</v>
      </c>
      <c r="F138" s="37"/>
    </row>
    <row r="139" spans="1:9" ht="15.75" thickBot="1">
      <c r="A139" t="str">
        <f t="shared" si="15"/>
        <v>"Azure"</v>
      </c>
      <c r="B139">
        <v>126</v>
      </c>
      <c r="C139" t="s">
        <v>705</v>
      </c>
      <c r="D139" s="15" t="str">
        <f t="shared" si="10"/>
        <v>card-H-Azure</v>
      </c>
      <c r="E139" t="s">
        <v>705</v>
      </c>
      <c r="F139" s="37" t="s">
        <v>1743</v>
      </c>
      <c r="G139" t="str">
        <f t="shared" si="11"/>
        <v>&lt;img width="104" height="104" src="Img/pAzure.png" alt="Azure" /&gt;&lt;/a&gt;</v>
      </c>
      <c r="H139" t="str">
        <f t="shared" si="16"/>
        <v>&lt;img width="104" height="104" src="Img/pAzure.png" alt="Azure"</v>
      </c>
      <c r="I139" t="str">
        <f>$D$138&amp;$F$1&amp;D139&amp;$G$1&amp;H139&amp;$H$1&amp;E139&amp;$I$1&amp;C139&amp;$J$1</f>
        <v>&lt;li id="DGP"&gt;&lt;a href="Img/card-H-Azure.png" class="fancybox" rel="fancy"&gt;&lt;img width="104" height="104" src="Img/pAzure.png" alt="Azure" draggable="true" ondragstart="drag(event)" id="Azure"/&gt;&lt;span class="name"&gt;Azure&lt;/span&gt;&lt;/a&gt;&lt;/li&gt;</v>
      </c>
    </row>
    <row r="140" spans="1:9" ht="15.75" thickBot="1">
      <c r="A140" t="str">
        <f t="shared" si="15"/>
        <v>"Baruk"</v>
      </c>
      <c r="B140">
        <v>127</v>
      </c>
      <c r="C140" t="s">
        <v>709</v>
      </c>
      <c r="D140" s="15" t="str">
        <f t="shared" si="10"/>
        <v>card-H-Baruk</v>
      </c>
      <c r="E140" t="s">
        <v>709</v>
      </c>
      <c r="F140" s="37" t="s">
        <v>1744</v>
      </c>
      <c r="G140" t="str">
        <f t="shared" si="11"/>
        <v>&lt;img width="104" height="104" src="Img/pBaruk.png" alt="Baruk" /&gt;&lt;/a&gt;</v>
      </c>
      <c r="H140" t="str">
        <f t="shared" si="16"/>
        <v>&lt;img width="104" height="104" src="Img/pBaruk.png" alt="Baruk"</v>
      </c>
      <c r="I140" t="str">
        <f t="shared" ref="I140:I153" si="18">$D$138&amp;$F$1&amp;D140&amp;$G$1&amp;H140&amp;$H$1&amp;E140&amp;$I$1&amp;C140&amp;$J$1</f>
        <v>&lt;li id="DGP"&gt;&lt;a href="Img/card-H-Baruk.png" class="fancybox" rel="fancy"&gt;&lt;img width="104" height="104" src="Img/pBaruk.png" alt="Baruk" draggable="true" ondragstart="drag(event)" id="Baruk"/&gt;&lt;span class="name"&gt;Baruk&lt;/span&gt;&lt;/a&gt;&lt;/li&gt;</v>
      </c>
    </row>
    <row r="141" spans="1:9" ht="15.75" thickBot="1">
      <c r="A141" t="str">
        <f t="shared" si="15"/>
        <v>"Blossom"</v>
      </c>
      <c r="B141">
        <v>128</v>
      </c>
      <c r="C141" t="s">
        <v>712</v>
      </c>
      <c r="D141" s="15" t="str">
        <f t="shared" si="10"/>
        <v>card-H-Blossom</v>
      </c>
      <c r="E141" t="s">
        <v>712</v>
      </c>
      <c r="F141" s="37" t="s">
        <v>1745</v>
      </c>
      <c r="G141" t="str">
        <f t="shared" si="11"/>
        <v>&lt;img width="104" height="104" src="Img/pBlossom.png" alt="Blossom" /&gt;&lt;/a&gt;</v>
      </c>
      <c r="H141" t="str">
        <f t="shared" si="16"/>
        <v>&lt;img width="104" height="104" src="Img/pBlossom.png" alt="Blossom"</v>
      </c>
      <c r="I141" t="str">
        <f t="shared" si="18"/>
        <v>&lt;li id="DGP"&gt;&lt;a href="Img/card-H-Blossom.png" class="fancybox" rel="fancy"&gt;&lt;img width="104" height="104" src="Img/pBlossom.png" alt="Blossom" draggable="true" ondragstart="drag(event)" id="Blossom"/&gt;&lt;span class="name"&gt;Blossom&lt;/span&gt;&lt;/a&gt;&lt;/li&gt;</v>
      </c>
    </row>
    <row r="142" spans="1:9" ht="15.75" thickBot="1">
      <c r="A142" t="str">
        <f t="shared" si="15"/>
        <v>"Hyldir"</v>
      </c>
      <c r="B142">
        <v>129</v>
      </c>
      <c r="C142" t="s">
        <v>715</v>
      </c>
      <c r="D142" s="15" t="str">
        <f t="shared" si="10"/>
        <v>card-H-Hyldir</v>
      </c>
      <c r="E142" t="s">
        <v>715</v>
      </c>
      <c r="F142" s="37" t="s">
        <v>1746</v>
      </c>
      <c r="G142" t="str">
        <f t="shared" si="11"/>
        <v>&lt;img width="104" height="104" src="Img/pHyldir.png" alt="Hyldir" /&gt;&lt;/a&gt;</v>
      </c>
      <c r="H142" t="str">
        <f t="shared" si="16"/>
        <v>&lt;img width="104" height="104" src="Img/pHyldir.png" alt="Hyldir"</v>
      </c>
      <c r="I142" t="str">
        <f t="shared" si="18"/>
        <v>&lt;li id="DGP"&gt;&lt;a href="Img/card-H-Hyldir.png" class="fancybox" rel="fancy"&gt;&lt;img width="104" height="104" src="Img/pHyldir.png" alt="Hyldir" draggable="true" ondragstart="drag(event)" id="Hyldir"/&gt;&lt;span class="name"&gt;Hyldir&lt;/span&gt;&lt;/a&gt;&lt;/li&gt;</v>
      </c>
    </row>
    <row r="143" spans="1:9" ht="15.75" thickBot="1">
      <c r="A143" t="str">
        <f t="shared" si="15"/>
        <v>"Lotus"</v>
      </c>
      <c r="B143">
        <v>130</v>
      </c>
      <c r="C143" t="s">
        <v>718</v>
      </c>
      <c r="D143" s="15" t="str">
        <f t="shared" ref="D143:D159" si="19">$E$1&amp;E143</f>
        <v>card-H-Lotus</v>
      </c>
      <c r="E143" t="s">
        <v>718</v>
      </c>
      <c r="F143" s="37" t="s">
        <v>1747</v>
      </c>
      <c r="G143" t="str">
        <f t="shared" si="11"/>
        <v>&lt;img width="104" height="104" src="Img/pLotus.png" alt="Lotus" /&gt;&lt;/a&gt;</v>
      </c>
      <c r="H143" t="str">
        <f t="shared" si="16"/>
        <v>&lt;img width="104" height="104" src="Img/pLotus.png" alt="Lotus"</v>
      </c>
      <c r="I143" t="str">
        <f t="shared" si="18"/>
        <v>&lt;li id="DGP"&gt;&lt;a href="Img/card-H-Lotus.png" class="fancybox" rel="fancy"&gt;&lt;img width="104" height="104" src="Img/pLotus.png" alt="Lotus" draggable="true" ondragstart="drag(event)" id="Lotus"/&gt;&lt;span class="name"&gt;Lotus&lt;/span&gt;&lt;/a&gt;&lt;/li&gt;</v>
      </c>
    </row>
    <row r="144" spans="1:9" ht="15.75" thickBot="1">
      <c r="A144" t="str">
        <f t="shared" si="15"/>
        <v>"Luke-the-lucky"</v>
      </c>
      <c r="B144">
        <v>131</v>
      </c>
      <c r="C144" t="s">
        <v>1765</v>
      </c>
      <c r="D144" s="15" t="str">
        <f t="shared" si="19"/>
        <v>card-H-Luke-the-lucky</v>
      </c>
      <c r="E144" t="s">
        <v>1610</v>
      </c>
      <c r="F144" s="37" t="s">
        <v>1748</v>
      </c>
      <c r="G144" t="str">
        <f t="shared" ref="G144:G159" si="20">RIGHT(F144,LEN(F144)-7)</f>
        <v>&lt;img width="104" height="104" src="Img/pLuke-the-lucky.png" alt="Luke the lucky" /&gt;&lt;/a&gt;</v>
      </c>
      <c r="H144" t="str">
        <f t="shared" si="16"/>
        <v>&lt;img width="104" height="104" src="Img/pLuke-the-lucky.png" alt="Luke the lucky"</v>
      </c>
      <c r="I144" t="str">
        <f t="shared" si="18"/>
        <v>&lt;li id="DGP"&gt;&lt;a href="Img/card-H-Luke-the-lucky.png" class="fancybox" rel="fancy"&gt;&lt;img width="104" height="104" src="Img/pLuke-the-lucky.png" alt="Luke the lucky" draggable="true" ondragstart="drag(event)" id="Luke-the-lucky"/&gt;&lt;span class="name"&gt;Luke the lucky&lt;/span&gt;&lt;/a&gt;&lt;/li&gt;</v>
      </c>
    </row>
    <row r="145" spans="1:9" ht="15.75" thickBot="1">
      <c r="A145" t="str">
        <f t="shared" si="15"/>
        <v>"Makumba"</v>
      </c>
      <c r="B145">
        <v>132</v>
      </c>
      <c r="C145" t="s">
        <v>724</v>
      </c>
      <c r="D145" s="15" t="str">
        <f t="shared" si="19"/>
        <v>card-H-Makumba</v>
      </c>
      <c r="E145" t="s">
        <v>724</v>
      </c>
      <c r="F145" s="37" t="s">
        <v>1749</v>
      </c>
      <c r="G145" t="str">
        <f t="shared" si="20"/>
        <v>&lt;img width="104" height="104" src="Img/pMakumba.png" alt="Makumba" /&gt;&lt;/a&gt;</v>
      </c>
      <c r="H145" t="str">
        <f t="shared" si="16"/>
        <v>&lt;img width="104" height="104" src="Img/pMakumba.png" alt="Makumba"</v>
      </c>
      <c r="I145" t="str">
        <f t="shared" si="18"/>
        <v>&lt;li id="DGP"&gt;&lt;a href="Img/card-H-Makumba.png" class="fancybox" rel="fancy"&gt;&lt;img width="104" height="104" src="Img/pMakumba.png" alt="Makumba" draggable="true" ondragstart="drag(event)" id="Makumba"/&gt;&lt;span class="name"&gt;Makumba&lt;/span&gt;&lt;/a&gt;&lt;/li&gt;</v>
      </c>
    </row>
    <row r="146" spans="1:9" ht="15.75" thickBot="1">
      <c r="A146" t="str">
        <f t="shared" si="15"/>
        <v>"Prince-Grenouille"</v>
      </c>
      <c r="B146">
        <v>133</v>
      </c>
      <c r="C146" t="s">
        <v>727</v>
      </c>
      <c r="D146" s="15" t="str">
        <f t="shared" si="19"/>
        <v>card-H-Prince-Grenouille</v>
      </c>
      <c r="E146" t="s">
        <v>1611</v>
      </c>
      <c r="F146" s="37" t="s">
        <v>1750</v>
      </c>
      <c r="G146" t="str">
        <f t="shared" si="20"/>
        <v>&lt;img width="104" height="104" src="Img/pPrince-Grenouille.png" alt="Prince Grenouille" /&gt;&lt;/a&gt;</v>
      </c>
      <c r="H146" t="str">
        <f t="shared" si="16"/>
        <v>&lt;img width="104" height="104" src="Img/pPrince-Grenouille.png" alt="Prince Grenouille"</v>
      </c>
      <c r="I146" t="str">
        <f t="shared" si="18"/>
        <v>&lt;li id="DGP"&gt;&lt;a href="Img/card-H-Prince-Grenouille.png" class="fancybox" rel="fancy"&gt;&lt;img width="104" height="104" src="Img/pPrince-Grenouille.png" alt="Prince Grenouille" draggable="true" ondragstart="drag(event)" id="Prince-Grenouille"/&gt;&lt;span class="name"&gt;Prince Grenouille&lt;/span&gt;&lt;/a&gt;&lt;/li&gt;</v>
      </c>
    </row>
    <row r="147" spans="1:9" ht="15.75" thickBot="1">
      <c r="A147" t="str">
        <f t="shared" si="15"/>
        <v>"Quan"</v>
      </c>
      <c r="B147">
        <v>134</v>
      </c>
      <c r="C147" t="s">
        <v>730</v>
      </c>
      <c r="D147" s="15" t="str">
        <f t="shared" si="19"/>
        <v>card-H-Quan</v>
      </c>
      <c r="E147" t="s">
        <v>730</v>
      </c>
      <c r="F147" s="37" t="s">
        <v>1751</v>
      </c>
      <c r="G147" t="str">
        <f t="shared" si="20"/>
        <v>&lt;img width="104" height="104" src="Img/pQuan.png" alt="Quan" /&gt;&lt;/a&gt;</v>
      </c>
      <c r="H147" t="str">
        <f t="shared" si="16"/>
        <v>&lt;img width="104" height="104" src="Img/pQuan.png" alt="Quan"</v>
      </c>
      <c r="I147" t="str">
        <f t="shared" si="18"/>
        <v>&lt;li id="DGP"&gt;&lt;a href="Img/card-H-Quan.png" class="fancybox" rel="fancy"&gt;&lt;img width="104" height="104" src="Img/pQuan.png" alt="Quan" draggable="true" ondragstart="drag(event)" id="Quan"/&gt;&lt;span class="name"&gt;Quan&lt;/span&gt;&lt;/a&gt;&lt;/li&gt;</v>
      </c>
    </row>
    <row r="148" spans="1:9" ht="15.75" thickBot="1">
      <c r="A148" t="str">
        <f t="shared" si="15"/>
        <v>"Raffi"</v>
      </c>
      <c r="B148">
        <v>135</v>
      </c>
      <c r="C148" t="s">
        <v>733</v>
      </c>
      <c r="D148" s="15" t="str">
        <f t="shared" si="19"/>
        <v>card-H-Raffi</v>
      </c>
      <c r="E148" t="s">
        <v>733</v>
      </c>
      <c r="F148" s="37" t="s">
        <v>1752</v>
      </c>
      <c r="G148" t="str">
        <f t="shared" si="20"/>
        <v>&lt;img width="104" height="104" src="Img/pRaffi.png" alt="Raffi" /&gt;&lt;/a&gt;</v>
      </c>
      <c r="H148" t="str">
        <f t="shared" si="16"/>
        <v>&lt;img width="104" height="104" src="Img/pRaffi.png" alt="Raffi"</v>
      </c>
      <c r="I148" t="str">
        <f t="shared" si="18"/>
        <v>&lt;li id="DGP"&gt;&lt;a href="Img/card-H-Raffi.png" class="fancybox" rel="fancy"&gt;&lt;img width="104" height="104" src="Img/pRaffi.png" alt="Raffi" draggable="true" ondragstart="drag(event)" id="Raffi"/&gt;&lt;span class="name"&gt;Raffi&lt;/span&gt;&lt;/a&gt;&lt;/li&gt;</v>
      </c>
    </row>
    <row r="149" spans="1:9" ht="15.75" thickBot="1">
      <c r="A149" t="str">
        <f t="shared" si="15"/>
        <v>"Thereon"</v>
      </c>
      <c r="B149">
        <v>136</v>
      </c>
      <c r="C149" t="s">
        <v>736</v>
      </c>
      <c r="D149" s="15" t="str">
        <f t="shared" si="19"/>
        <v>card-H-Thereon</v>
      </c>
      <c r="E149" t="s">
        <v>736</v>
      </c>
      <c r="F149" s="37" t="s">
        <v>1753</v>
      </c>
      <c r="G149" t="str">
        <f t="shared" si="20"/>
        <v>&lt;img width="104" height="104" src="Img/pThereon.png" alt="Thereon" /&gt;&lt;/a&gt;</v>
      </c>
      <c r="H149" t="str">
        <f t="shared" si="16"/>
        <v>&lt;img width="104" height="104" src="Img/pThereon.png" alt="Thereon"</v>
      </c>
      <c r="I149" t="str">
        <f t="shared" si="18"/>
        <v>&lt;li id="DGP"&gt;&lt;a href="Img/card-H-Thereon.png" class="fancybox" rel="fancy"&gt;&lt;img width="104" height="104" src="Img/pThereon.png" alt="Thereon" draggable="true" ondragstart="drag(event)" id="Thereon"/&gt;&lt;span class="name"&gt;Thereon&lt;/span&gt;&lt;/a&gt;&lt;/li&gt;</v>
      </c>
    </row>
    <row r="150" spans="1:9" ht="15.75" thickBot="1">
      <c r="A150" t="str">
        <f t="shared" si="15"/>
        <v>"Toghor"</v>
      </c>
      <c r="B150">
        <v>137</v>
      </c>
      <c r="C150" t="s">
        <v>738</v>
      </c>
      <c r="D150" s="15" t="str">
        <f t="shared" si="19"/>
        <v>card-H-Toghor</v>
      </c>
      <c r="E150" t="s">
        <v>738</v>
      </c>
      <c r="F150" s="37" t="s">
        <v>1754</v>
      </c>
      <c r="G150" t="str">
        <f t="shared" si="20"/>
        <v>&lt;img width="104" height="104" src="Img/pToghor.png" alt="Toghor" /&gt;&lt;/a&gt;</v>
      </c>
      <c r="H150" t="str">
        <f t="shared" si="16"/>
        <v>&lt;img width="104" height="104" src="Img/pToghor.png" alt="Toghor"</v>
      </c>
      <c r="I150" t="str">
        <f t="shared" si="18"/>
        <v>&lt;li id="DGP"&gt;&lt;a href="Img/card-H-Toghor.png" class="fancybox" rel="fancy"&gt;&lt;img width="104" height="104" src="Img/pToghor.png" alt="Toghor" draggable="true" ondragstart="drag(event)" id="Toghor"/&gt;&lt;span class="name"&gt;Toghor&lt;/span&gt;&lt;/a&gt;&lt;/li&gt;</v>
      </c>
    </row>
    <row r="151" spans="1:9" ht="15.75" thickBot="1">
      <c r="A151" t="str">
        <f t="shared" si="15"/>
        <v>"Tosh"</v>
      </c>
      <c r="B151">
        <v>138</v>
      </c>
      <c r="C151" t="s">
        <v>740</v>
      </c>
      <c r="D151" s="15" t="str">
        <f t="shared" si="19"/>
        <v>card-H-Tosh</v>
      </c>
      <c r="E151" t="s">
        <v>740</v>
      </c>
      <c r="F151" s="37" t="s">
        <v>1755</v>
      </c>
      <c r="G151" t="str">
        <f t="shared" si="20"/>
        <v>&lt;img width="104" height="104" src="Img/pTosh.png" alt="Tosh" /&gt;&lt;/a&gt;</v>
      </c>
      <c r="H151" t="str">
        <f t="shared" si="16"/>
        <v>&lt;img width="104" height="104" src="Img/pTosh.png" alt="Tosh"</v>
      </c>
      <c r="I151" t="str">
        <f t="shared" si="18"/>
        <v>&lt;li id="DGP"&gt;&lt;a href="Img/card-H-Tosh.png" class="fancybox" rel="fancy"&gt;&lt;img width="104" height="104" src="Img/pTosh.png" alt="Tosh" draggable="true" ondragstart="drag(event)" id="Tosh"/&gt;&lt;span class="name"&gt;Tosh&lt;/span&gt;&lt;/a&gt;&lt;/li&gt;</v>
      </c>
    </row>
    <row r="152" spans="1:9" ht="15.75" thickBot="1">
      <c r="A152" t="str">
        <f t="shared" si="15"/>
        <v>"Travis"</v>
      </c>
      <c r="B152">
        <v>139</v>
      </c>
      <c r="C152" t="s">
        <v>743</v>
      </c>
      <c r="D152" s="15" t="str">
        <f t="shared" si="19"/>
        <v>card-H-Travis</v>
      </c>
      <c r="E152" t="s">
        <v>743</v>
      </c>
      <c r="F152" s="37" t="s">
        <v>1756</v>
      </c>
      <c r="G152" t="str">
        <f t="shared" si="20"/>
        <v>&lt;img width="104" height="104" src="Img/pTravis.png" alt="Travis" /&gt;&lt;/a&gt;</v>
      </c>
      <c r="H152" t="str">
        <f t="shared" si="16"/>
        <v>&lt;img width="104" height="104" src="Img/pTravis.png" alt="Travis"</v>
      </c>
      <c r="I152" t="str">
        <f t="shared" si="18"/>
        <v>&lt;li id="DGP"&gt;&lt;a href="Img/card-H-Travis.png" class="fancybox" rel="fancy"&gt;&lt;img width="104" height="104" src="Img/pTravis.png" alt="Travis" draggable="true" ondragstart="drag(event)" id="Travis"/&gt;&lt;span class="name"&gt;Travis&lt;/span&gt;&lt;/a&gt;&lt;/li&gt;</v>
      </c>
    </row>
    <row r="153" spans="1:9" ht="15">
      <c r="A153" t="str">
        <f t="shared" si="15"/>
        <v>"Zsa-Zsa"</v>
      </c>
      <c r="B153">
        <v>140</v>
      </c>
      <c r="C153" t="s">
        <v>746</v>
      </c>
      <c r="D153" s="15" t="str">
        <f t="shared" si="19"/>
        <v>card-H-Zsa-Zsa</v>
      </c>
      <c r="E153" t="s">
        <v>1612</v>
      </c>
      <c r="F153" s="37" t="s">
        <v>1757</v>
      </c>
      <c r="G153" t="str">
        <f t="shared" si="20"/>
        <v>&lt;img width="104" height="104" src="Img/pZsa-Zsa.png" alt="Zsa Zsa" /&gt;&lt;/a&gt;</v>
      </c>
      <c r="H153" t="str">
        <f t="shared" si="16"/>
        <v>&lt;img width="104" height="104" src="Img/pZsa-Zsa.png" alt="Zsa Zsa"</v>
      </c>
      <c r="I153" t="str">
        <f t="shared" si="18"/>
        <v>&lt;li id="DGP"&gt;&lt;a href="Img/card-H-Zsa-Zsa.png" class="fancybox" rel="fancy"&gt;&lt;img width="104" height="104" src="Img/pZsa-Zsa.png" alt="Zsa Zsa" draggable="true" ondragstart="drag(event)" id="Zsa-Zsa"/&gt;&lt;span class="name"&gt;Zsa Zsa&lt;/span&gt;&lt;/a&gt;&lt;/li&gt;</v>
      </c>
    </row>
    <row r="154" spans="1:9" ht="15.75" thickBot="1">
      <c r="A154" t="str">
        <f t="shared" si="15"/>
        <v>""</v>
      </c>
      <c r="D154" t="s">
        <v>1773</v>
      </c>
      <c r="F154" s="37"/>
    </row>
    <row r="155" spans="1:9" ht="15">
      <c r="A155" t="str">
        <f t="shared" si="15"/>
        <v>"Princess-Pearl"</v>
      </c>
      <c r="B155">
        <v>141</v>
      </c>
      <c r="C155" t="s">
        <v>750</v>
      </c>
      <c r="D155" s="15" t="str">
        <f t="shared" si="19"/>
        <v>card-H-Princess-Pearl</v>
      </c>
      <c r="E155" t="s">
        <v>1615</v>
      </c>
      <c r="F155" s="37" t="s">
        <v>1758</v>
      </c>
      <c r="G155" t="str">
        <f t="shared" si="20"/>
        <v>&lt;img width="104" height="104" src="Img/pPrincess-Pearl.png" alt="Princess Pearl" /&gt;&lt;/a&gt;</v>
      </c>
      <c r="H155" t="str">
        <f t="shared" si="16"/>
        <v>&lt;img width="104" height="104" src="Img/pPrincess-Pearl.png" alt="Princess Pearl"</v>
      </c>
      <c r="I155" t="str">
        <f>$D$154&amp;$F$1&amp;D155&amp;$G$1&amp;H155&amp;$H$1&amp;E155&amp;$I$1&amp;C155&amp;$J$1</f>
        <v>&lt;li id="PM"&gt;&lt;a href="Img/card-H-Princess-Pearl.png" class="fancybox" rel="fancy"&gt;&lt;img width="104" height="104" src="Img/pPrincess-Pearl.png" alt="Princess Pearl" draggable="true" ondragstart="drag(event)" id="Princess-Pearl"/&gt;&lt;span class="name"&gt;Princess Pearl&lt;/span&gt;&lt;/a&gt;&lt;/li&gt;</v>
      </c>
    </row>
    <row r="156" spans="1:9" ht="15.75" thickBot="1">
      <c r="A156" t="str">
        <f t="shared" si="15"/>
        <v>""</v>
      </c>
      <c r="D156" t="s">
        <v>1774</v>
      </c>
      <c r="F156" s="37"/>
    </row>
    <row r="157" spans="1:9" ht="15.75" thickBot="1">
      <c r="A157" t="str">
        <f t="shared" si="15"/>
        <v>"Kitsune"</v>
      </c>
      <c r="B157">
        <v>142</v>
      </c>
      <c r="C157" t="s">
        <v>830</v>
      </c>
      <c r="D157" s="15" t="str">
        <f t="shared" si="19"/>
        <v>card-H-Kitsune</v>
      </c>
      <c r="E157" t="s">
        <v>830</v>
      </c>
      <c r="F157" s="37" t="s">
        <v>1759</v>
      </c>
      <c r="G157" t="str">
        <f t="shared" si="20"/>
        <v>&lt;img width="104" height="104" src="Img/pKitsune.png" alt="Kitsune" /&gt;&lt;/a&gt;</v>
      </c>
      <c r="H157" t="str">
        <f t="shared" si="16"/>
        <v>&lt;img width="104" height="104" src="Img/pKitsune.png" alt="Kitsune"</v>
      </c>
      <c r="I157" t="str">
        <f>$D$156&amp;$F$1&amp;D157&amp;$G$1&amp;H157&amp;$H$1&amp;E157&amp;$I$1&amp;C157&amp;$J$1</f>
        <v>&lt;li id="UY"&gt;&lt;a href="Img/card-H-Kitsune.png" class="fancybox" rel="fancy"&gt;&lt;img width="104" height="104" src="Img/pKitsune.png" alt="Kitsune" draggable="true" ondragstart="drag(event)" id="Kitsune"/&gt;&lt;span class="name"&gt;Kitsune&lt;/span&gt;&lt;/a&gt;&lt;/li&gt;</v>
      </c>
    </row>
    <row r="158" spans="1:9" ht="15.75" thickBot="1">
      <c r="A158" t="str">
        <f t="shared" si="15"/>
        <v>"Miyamoto-Usagi"</v>
      </c>
      <c r="B158">
        <v>143</v>
      </c>
      <c r="C158" t="s">
        <v>831</v>
      </c>
      <c r="D158" s="15" t="str">
        <f t="shared" si="19"/>
        <v>card-H-Miyamoto-Usagi</v>
      </c>
      <c r="E158" t="s">
        <v>1613</v>
      </c>
      <c r="F158" s="37" t="s">
        <v>1760</v>
      </c>
      <c r="G158" t="str">
        <f t="shared" si="20"/>
        <v>&lt;img width="104" height="104" src="Img/pMiyamoto-Usagi.png" alt="Miyamoto Usagi" /&gt;&lt;/a&gt;</v>
      </c>
      <c r="H158" t="str">
        <f t="shared" si="16"/>
        <v>&lt;img width="104" height="104" src="Img/pMiyamoto-Usagi.png" alt="Miyamoto Usagi"</v>
      </c>
      <c r="I158" t="str">
        <f t="shared" ref="I158:I159" si="21">$D$156&amp;$F$1&amp;D158&amp;$G$1&amp;H158&amp;$H$1&amp;E158&amp;$I$1&amp;C158&amp;$J$1</f>
        <v>&lt;li id="UY"&gt;&lt;a href="Img/card-H-Miyamoto-Usagi.png" class="fancybox" rel="fancy"&gt;&lt;img width="104" height="104" src="Img/pMiyamoto-Usagi.png" alt="Miyamoto Usagi" draggable="true" ondragstart="drag(event)" id="Miyamoto-Usagi"/&gt;&lt;span class="name"&gt;Miyamoto Usagi&lt;/span&gt;&lt;/a&gt;&lt;/li&gt;</v>
      </c>
    </row>
    <row r="159" spans="1:9" ht="15">
      <c r="A159" t="str">
        <f t="shared" si="15"/>
        <v>"Murakami-Gennosuke"</v>
      </c>
      <c r="B159">
        <v>144</v>
      </c>
      <c r="C159" t="s">
        <v>832</v>
      </c>
      <c r="D159" s="15" t="str">
        <f t="shared" si="19"/>
        <v>card-H-Murakami-Gennosuke</v>
      </c>
      <c r="E159" t="s">
        <v>1614</v>
      </c>
      <c r="F159" s="37" t="s">
        <v>1761</v>
      </c>
      <c r="G159" t="str">
        <f t="shared" si="20"/>
        <v>&lt;img width="104" height="104" src="Img/pMurakami-Gennosuke.png" alt="Murakami Gennosuke" /&gt;&lt;/a&gt;</v>
      </c>
      <c r="H159" t="str">
        <f t="shared" si="16"/>
        <v>&lt;img width="104" height="104" src="Img/pMurakami-Gennosuke.png" alt="Murakami Gennosuke"</v>
      </c>
      <c r="I159" t="str">
        <f t="shared" si="21"/>
        <v>&lt;li id="UY"&gt;&lt;a href="Img/card-H-Murakami-Gennosuke.png" class="fancybox" rel="fancy"&gt;&lt;img width="104" height="104" src="Img/pMurakami-Gennosuke.png" alt="Murakami Gennosuke" draggable="true" ondragstart="drag(event)" id="Murakami-Gennosuke"/&gt;&lt;span class="name"&gt;Murakami Gennosuke&lt;/span&gt;&lt;/a&gt;&lt;/li&gt;</v>
      </c>
    </row>
  </sheetData>
  <autoFilter ref="B1:J1" xr:uid="{00000000-0009-0000-0000-000003000000}">
    <sortState xmlns:xlrd2="http://schemas.microsoft.com/office/spreadsheetml/2017/richdata2" ref="B2:H121">
      <sortCondition ref="B1"/>
    </sortState>
  </autoFilter>
  <conditionalFormatting sqref="C157:C159">
    <cfRule type="duplicateValues" dxfId="0" priority="1"/>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2:A34"/>
  <sheetViews>
    <sheetView topLeftCell="A9" workbookViewId="0">
      <selection activeCell="L27" sqref="L27"/>
    </sheetView>
  </sheetViews>
  <sheetFormatPr defaultRowHeight="14.25"/>
  <cols>
    <col min="1" max="1" width="17.625" customWidth="1"/>
  </cols>
  <sheetData>
    <row r="2" spans="1:1">
      <c r="A2" t="s">
        <v>317</v>
      </c>
    </row>
    <row r="3" spans="1:1" ht="15.75">
      <c r="A3" s="3" t="s">
        <v>318</v>
      </c>
    </row>
    <row r="4" spans="1:1" ht="15">
      <c r="A4" s="4" t="s">
        <v>327</v>
      </c>
    </row>
    <row r="5" spans="1:1" ht="15">
      <c r="A5" s="4" t="s">
        <v>321</v>
      </c>
    </row>
    <row r="6" spans="1:1" ht="15">
      <c r="A6" s="4" t="s">
        <v>319</v>
      </c>
    </row>
    <row r="7" spans="1:1" ht="15">
      <c r="A7" s="4" t="s">
        <v>330</v>
      </c>
    </row>
    <row r="8" spans="1:1" ht="15">
      <c r="A8" s="4" t="s">
        <v>322</v>
      </c>
    </row>
    <row r="9" spans="1:1" ht="15">
      <c r="A9" s="4" t="s">
        <v>325</v>
      </c>
    </row>
    <row r="10" spans="1:1" ht="15">
      <c r="A10" s="4" t="s">
        <v>323</v>
      </c>
    </row>
    <row r="11" spans="1:1" ht="15">
      <c r="A11" s="4" t="s">
        <v>320</v>
      </c>
    </row>
    <row r="12" spans="1:1" ht="15">
      <c r="A12" s="4" t="s">
        <v>324</v>
      </c>
    </row>
    <row r="13" spans="1:1" ht="15">
      <c r="A13" s="4" t="s">
        <v>326</v>
      </c>
    </row>
    <row r="14" spans="1:1" ht="15">
      <c r="A14" s="4" t="s">
        <v>328</v>
      </c>
    </row>
    <row r="15" spans="1:1" ht="15">
      <c r="A15" s="4" t="s">
        <v>329</v>
      </c>
    </row>
    <row r="16" spans="1:1" ht="31.5">
      <c r="A16" s="3" t="s">
        <v>331</v>
      </c>
    </row>
    <row r="17" spans="1:1" ht="15">
      <c r="A17" s="4" t="s">
        <v>332</v>
      </c>
    </row>
    <row r="18" spans="1:1" ht="15">
      <c r="A18" s="4" t="s">
        <v>333</v>
      </c>
    </row>
    <row r="19" spans="1:1" ht="15">
      <c r="A19" s="4" t="s">
        <v>334</v>
      </c>
    </row>
    <row r="20" spans="1:1" ht="15">
      <c r="A20" s="4" t="s">
        <v>335</v>
      </c>
    </row>
    <row r="21" spans="1:1" ht="15">
      <c r="A21" s="4" t="s">
        <v>336</v>
      </c>
    </row>
    <row r="22" spans="1:1" ht="15">
      <c r="A22" s="4" t="s">
        <v>337</v>
      </c>
    </row>
    <row r="23" spans="1:1" ht="15">
      <c r="A23" s="4" t="s">
        <v>338</v>
      </c>
    </row>
    <row r="24" spans="1:1" ht="15">
      <c r="A24" s="4" t="s">
        <v>339</v>
      </c>
    </row>
    <row r="25" spans="1:1" ht="15">
      <c r="A25" s="4" t="s">
        <v>340</v>
      </c>
    </row>
    <row r="26" spans="1:1" ht="15">
      <c r="A26" s="4" t="s">
        <v>341</v>
      </c>
    </row>
    <row r="27" spans="1:1" ht="15">
      <c r="A27" s="4" t="s">
        <v>342</v>
      </c>
    </row>
    <row r="28" spans="1:1" ht="15">
      <c r="A28" s="4" t="s">
        <v>343</v>
      </c>
    </row>
    <row r="29" spans="1:1" ht="47.25">
      <c r="A29" s="3" t="s">
        <v>344</v>
      </c>
    </row>
    <row r="30" spans="1:1" ht="15">
      <c r="A30" s="4" t="s">
        <v>345</v>
      </c>
    </row>
    <row r="31" spans="1:1" ht="15">
      <c r="A31" s="4" t="s">
        <v>346</v>
      </c>
    </row>
    <row r="32" spans="1:1" ht="31.5">
      <c r="A32" s="3" t="s">
        <v>347</v>
      </c>
    </row>
    <row r="33" spans="1:1" ht="15">
      <c r="A33" s="4" t="s">
        <v>348</v>
      </c>
    </row>
    <row r="34" spans="1:1" ht="15">
      <c r="A34" s="4" t="s">
        <v>349</v>
      </c>
    </row>
  </sheetData>
  <sortState xmlns:xlrd2="http://schemas.microsoft.com/office/spreadsheetml/2017/richdata2" ref="A30:A31">
    <sortCondition ref="A30:A31"/>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3:E30"/>
  <sheetViews>
    <sheetView workbookViewId="0">
      <selection activeCell="C3" sqref="C3"/>
    </sheetView>
  </sheetViews>
  <sheetFormatPr defaultRowHeight="14.25"/>
  <cols>
    <col min="3" max="3" width="12.5" bestFit="1" customWidth="1"/>
    <col min="4" max="4" width="80" bestFit="1" customWidth="1"/>
    <col min="5" max="5" width="39.5" bestFit="1" customWidth="1"/>
  </cols>
  <sheetData>
    <row r="3" spans="1:5">
      <c r="A3" t="str">
        <f>INDEX(Table1[#All],MATCH('Icon hero'!E45,List!B:B,0),9)</f>
        <v>Bonus dice roll</v>
      </c>
      <c r="B3" t="e">
        <f>INDEX(Table1[#All],MATCH('Icon hero'!#REF!,List!B:B,0),8)</f>
        <v>#REF!</v>
      </c>
    </row>
    <row r="8" spans="1:5">
      <c r="C8" t="str">
        <f>MID(common!D8,SEARCH("alt=",common!D8)+12,(SEARCH("border=",common!D8)-SEARCH("alt",common!D8)-14))</f>
        <v>-Tab</v>
      </c>
      <c r="D8" t="s">
        <v>283</v>
      </c>
      <c r="E8" s="2" t="s">
        <v>301</v>
      </c>
    </row>
    <row r="9" spans="1:5">
      <c r="C9" t="str">
        <f>MID(common!D9,SEARCH("alt=",common!D9)+12,(SEARCH("border=",common!D9)-SEARCH("alt",common!D9)-14))</f>
        <v>G</v>
      </c>
      <c r="D9" t="s">
        <v>284</v>
      </c>
      <c r="E9" s="2" t="s">
        <v>302</v>
      </c>
    </row>
    <row r="10" spans="1:5">
      <c r="C10" t="str">
        <f>MID(common!D10,SEARCH("alt=",common!D10)+12,(SEARCH("border=",common!D10)-SEARCH("alt",common!D10)-14))</f>
        <v>nt-Bio</v>
      </c>
      <c r="D10" t="s">
        <v>285</v>
      </c>
      <c r="E10" s="2" t="s">
        <v>303</v>
      </c>
    </row>
    <row r="11" spans="1:5">
      <c r="C11" t="str">
        <f>MID(common!D11,SEARCH("alt=",common!D11)+12,(SEARCH("border=",common!D11)-SEARCH("alt",common!D11)-14))</f>
        <v>nt-Quest</v>
      </c>
      <c r="D11" t="s">
        <v>286</v>
      </c>
      <c r="E11" s="2" t="s">
        <v>304</v>
      </c>
    </row>
    <row r="12" spans="1:5">
      <c r="C12" t="str">
        <f>MID(common!D12,SEARCH("alt=",common!D12)+12,(SEARCH("border=",common!D12)-SEARCH("alt",common!D12)-14))</f>
        <v>t</v>
      </c>
      <c r="D12" t="s">
        <v>287</v>
      </c>
      <c r="E12" s="2" t="s">
        <v>305</v>
      </c>
    </row>
    <row r="13" spans="1:5">
      <c r="C13" t="str">
        <f>MID(common!D13,SEARCH("alt=",common!D13)+12,(SEARCH("border=",common!D13)-SEARCH("alt",common!D13)-14))</f>
        <v>cart-bot</v>
      </c>
      <c r="D13" t="s">
        <v>288</v>
      </c>
      <c r="E13" s="2" t="s">
        <v>306</v>
      </c>
    </row>
    <row r="14" spans="1:5">
      <c r="C14" t="str">
        <f>MID(common!D14,SEARCH("alt=",common!D14)+12,(SEARCH("border=",common!D14)-SEARCH("alt",common!D14)-14))</f>
        <v>cart-top</v>
      </c>
      <c r="D14" t="s">
        <v>289</v>
      </c>
      <c r="E14" s="2" t="s">
        <v>307</v>
      </c>
    </row>
    <row r="15" spans="1:5">
      <c r="C15" t="str">
        <f>MID(common!D15,SEARCH("alt=",common!D15)+12,(SEARCH("border=",common!D15)-SEARCH("alt",common!D15)-14))</f>
        <v>tle</v>
      </c>
      <c r="D15" t="s">
        <v>290</v>
      </c>
      <c r="E15" s="2" t="s">
        <v>308</v>
      </c>
    </row>
    <row r="16" spans="1:5">
      <c r="C16" t="str">
        <f>MID(common!D16,SEARCH("alt=",common!D16)+12,(SEARCH("border=",common!D16)-SEARCH("alt",common!D16)-14))</f>
        <v>p</v>
      </c>
      <c r="D16" t="s">
        <v>291</v>
      </c>
      <c r="E16" s="2" t="s">
        <v>309</v>
      </c>
    </row>
    <row r="17" spans="3:5">
      <c r="C17" t="str">
        <f>MID(common!D17,SEARCH("alt=",common!D17)+12,(SEARCH("border=",common!D17)-SEARCH("alt",common!D17)-14))</f>
        <v>Bio-H</v>
      </c>
      <c r="D17" t="s">
        <v>292</v>
      </c>
      <c r="E17" s="2" t="s">
        <v>300</v>
      </c>
    </row>
    <row r="18" spans="3:5">
      <c r="C18" t="str">
        <f>MID(common!D18,SEARCH("alt=",common!D18)+12,(SEARCH("border=",common!D18)-SEARCH("alt",common!D18)-14))</f>
        <v>Bio-M</v>
      </c>
      <c r="D18" t="s">
        <v>293</v>
      </c>
      <c r="E18" s="2" t="s">
        <v>310</v>
      </c>
    </row>
    <row r="19" spans="3:5">
      <c r="C19" t="str">
        <f>MID(common!D19,SEARCH("alt=",common!D19)+12,(SEARCH("border=",common!D19)-SEARCH("alt",common!D19)-14))</f>
        <v>Card-H</v>
      </c>
      <c r="D19" t="s">
        <v>294</v>
      </c>
      <c r="E19" s="2" t="s">
        <v>311</v>
      </c>
    </row>
    <row r="20" spans="3:5">
      <c r="C20" t="str">
        <f>MID(common!D20,SEARCH("alt=",common!D20)+12,(SEARCH("border=",common!D20)-SEARCH("alt",common!D20)-14))</f>
        <v>Card-M</v>
      </c>
      <c r="D20" t="s">
        <v>295</v>
      </c>
      <c r="E20" s="2" t="s">
        <v>312</v>
      </c>
    </row>
    <row r="21" spans="3:5">
      <c r="C21" t="str">
        <f>MID(common!D21,SEARCH("alt=",common!D21)+12,(SEARCH("border=",common!D21)-SEARCH("alt",common!D21)-14))</f>
        <v>Close-H</v>
      </c>
      <c r="D21" t="s">
        <v>296</v>
      </c>
      <c r="E21" s="2" t="s">
        <v>313</v>
      </c>
    </row>
    <row r="22" spans="3:5">
      <c r="C22" t="str">
        <f>MID(common!D22,SEARCH("alt=",common!D22)+12,(SEARCH("border=",common!D22)-SEARCH("alt",common!D22)-14))</f>
        <v>Close-M</v>
      </c>
      <c r="D22" t="s">
        <v>297</v>
      </c>
      <c r="E22" s="2" t="s">
        <v>314</v>
      </c>
    </row>
    <row r="23" spans="3:5">
      <c r="C23" t="str">
        <f>MID(common!D23,SEARCH("alt=",common!D23)+12,(SEARCH("border=",common!D23)-SEARCH("alt",common!D23)-14))</f>
        <v>Mini-H</v>
      </c>
      <c r="D23" t="s">
        <v>298</v>
      </c>
      <c r="E23" s="2" t="s">
        <v>315</v>
      </c>
    </row>
    <row r="24" spans="3:5">
      <c r="C24" t="str">
        <f>MID(common!D24,SEARCH("alt=",common!D24)+12,(SEARCH("border=",common!D24)-SEARCH("alt",common!D24)-14))</f>
        <v>Mini-M</v>
      </c>
      <c r="D24" t="s">
        <v>299</v>
      </c>
      <c r="E24" s="2" t="s">
        <v>316</v>
      </c>
    </row>
    <row r="25" spans="3:5">
      <c r="C25" t="s">
        <v>988</v>
      </c>
      <c r="D25" t="s">
        <v>82</v>
      </c>
      <c r="E25" s="2" t="s">
        <v>868</v>
      </c>
    </row>
    <row r="26" spans="3:5">
      <c r="C26" t="s">
        <v>988</v>
      </c>
      <c r="D26" t="s">
        <v>83</v>
      </c>
      <c r="E26" s="2" t="s">
        <v>869</v>
      </c>
    </row>
    <row r="27" spans="3:5">
      <c r="C27" t="s">
        <v>988</v>
      </c>
      <c r="D27" t="s">
        <v>84</v>
      </c>
      <c r="E27" s="2" t="s">
        <v>870</v>
      </c>
    </row>
    <row r="28" spans="3:5">
      <c r="C28" t="s">
        <v>988</v>
      </c>
      <c r="D28" t="s">
        <v>85</v>
      </c>
      <c r="E28" s="2" t="s">
        <v>871</v>
      </c>
    </row>
    <row r="29" spans="3:5">
      <c r="C29" t="s">
        <v>988</v>
      </c>
      <c r="D29" t="s">
        <v>86</v>
      </c>
      <c r="E29" s="2" t="s">
        <v>872</v>
      </c>
    </row>
    <row r="30" spans="3:5">
      <c r="E30" s="2"/>
    </row>
  </sheetData>
  <hyperlinks>
    <hyperlink ref="E17" r:id="rId1" xr:uid="{00000000-0004-0000-0500-000000000000}"/>
    <hyperlink ref="E8" r:id="rId2" xr:uid="{00000000-0004-0000-0500-000001000000}"/>
    <hyperlink ref="E9" r:id="rId3" xr:uid="{00000000-0004-0000-0500-000002000000}"/>
    <hyperlink ref="E10" r:id="rId4" xr:uid="{00000000-0004-0000-0500-000003000000}"/>
    <hyperlink ref="E11" r:id="rId5" xr:uid="{00000000-0004-0000-0500-000004000000}"/>
    <hyperlink ref="E12" r:id="rId6" xr:uid="{00000000-0004-0000-0500-000005000000}"/>
    <hyperlink ref="E13" r:id="rId7" xr:uid="{00000000-0004-0000-0500-000006000000}"/>
    <hyperlink ref="E14" r:id="rId8" xr:uid="{00000000-0004-0000-0500-000007000000}"/>
    <hyperlink ref="E15" r:id="rId9" xr:uid="{00000000-0004-0000-0500-000008000000}"/>
    <hyperlink ref="E16" r:id="rId10" xr:uid="{00000000-0004-0000-0500-000009000000}"/>
    <hyperlink ref="E18" r:id="rId11" xr:uid="{00000000-0004-0000-0500-00000A000000}"/>
    <hyperlink ref="E19" r:id="rId12" xr:uid="{00000000-0004-0000-0500-00000B000000}"/>
    <hyperlink ref="E20" r:id="rId13" xr:uid="{00000000-0004-0000-0500-00000C000000}"/>
    <hyperlink ref="E21" r:id="rId14" xr:uid="{00000000-0004-0000-0500-00000D000000}"/>
    <hyperlink ref="E22" r:id="rId15" xr:uid="{00000000-0004-0000-0500-00000E000000}"/>
    <hyperlink ref="E23" r:id="rId16" xr:uid="{00000000-0004-0000-0500-00000F000000}"/>
    <hyperlink ref="E24" r:id="rId17" xr:uid="{00000000-0004-0000-0500-000010000000}"/>
    <hyperlink ref="E25" r:id="rId18" xr:uid="{00000000-0004-0000-0500-000011000000}"/>
    <hyperlink ref="E26" r:id="rId19" xr:uid="{00000000-0004-0000-0500-000012000000}"/>
    <hyperlink ref="E27" r:id="rId20" xr:uid="{00000000-0004-0000-0500-000013000000}"/>
    <hyperlink ref="E28" r:id="rId21" xr:uid="{00000000-0004-0000-0500-000014000000}"/>
    <hyperlink ref="E29" r:id="rId22" xr:uid="{00000000-0004-0000-0500-000015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G137"/>
  <sheetViews>
    <sheetView zoomScaleNormal="100" workbookViewId="0">
      <pane xSplit="3" ySplit="1" topLeftCell="D82" activePane="bottomRight" state="frozen"/>
      <selection pane="topRight" activeCell="B1" sqref="B1"/>
      <selection pane="bottomLeft" activeCell="A2" sqref="A2"/>
      <selection pane="bottomRight" activeCell="A96" sqref="A96:B106"/>
    </sheetView>
  </sheetViews>
  <sheetFormatPr defaultRowHeight="14.25"/>
  <cols>
    <col min="2" max="2" width="16.375" bestFit="1" customWidth="1"/>
    <col min="3" max="3" width="17.75" bestFit="1" customWidth="1"/>
    <col min="4" max="4" width="43.25" bestFit="1" customWidth="1"/>
    <col min="5" max="5" width="84.25" customWidth="1"/>
    <col min="6" max="6" width="31.5" customWidth="1"/>
  </cols>
  <sheetData>
    <row r="1" spans="1:7">
      <c r="C1" t="s">
        <v>1003</v>
      </c>
      <c r="D1" t="s">
        <v>1002</v>
      </c>
      <c r="F1" t="s">
        <v>1044</v>
      </c>
      <c r="G1" t="s">
        <v>1047</v>
      </c>
    </row>
    <row r="2" spans="1:7">
      <c r="A2">
        <v>1</v>
      </c>
      <c r="B2" t="str">
        <f t="shared" ref="B2:B33" si="0">SUBSTITUTE(C2,"-"," ")</f>
        <v>Diva</v>
      </c>
      <c r="C2" t="s">
        <v>327</v>
      </c>
      <c r="D2" s="2" t="s">
        <v>931</v>
      </c>
      <c r="E2" t="s">
        <v>80</v>
      </c>
      <c r="F2" t="str">
        <f t="shared" ref="F2:F33" si="1">IF(ISNUMBER(SEARCH("mini-H",D2)),"",$F$1 &amp; D2 &amp; $G$1)</f>
        <v/>
      </c>
    </row>
    <row r="3" spans="1:7">
      <c r="A3">
        <v>2</v>
      </c>
      <c r="B3" t="str">
        <f t="shared" si="0"/>
        <v>Greensleeves</v>
      </c>
      <c r="C3" t="s">
        <v>321</v>
      </c>
      <c r="D3" s="2" t="s">
        <v>930</v>
      </c>
      <c r="E3" t="s">
        <v>79</v>
      </c>
      <c r="F3" t="str">
        <f t="shared" si="1"/>
        <v/>
      </c>
    </row>
    <row r="4" spans="1:7">
      <c r="A4">
        <v>3</v>
      </c>
      <c r="B4" t="str">
        <f t="shared" si="0"/>
        <v>Grom</v>
      </c>
      <c r="C4" t="s">
        <v>319</v>
      </c>
      <c r="D4" s="2" t="s">
        <v>929</v>
      </c>
      <c r="E4" t="s">
        <v>78</v>
      </c>
      <c r="F4" t="str">
        <f t="shared" si="1"/>
        <v/>
      </c>
    </row>
    <row r="5" spans="1:7">
      <c r="A5">
        <v>4</v>
      </c>
      <c r="B5" t="str">
        <f t="shared" si="0"/>
        <v>Hobsbawm</v>
      </c>
      <c r="C5" t="s">
        <v>330</v>
      </c>
      <c r="D5" s="2" t="s">
        <v>928</v>
      </c>
      <c r="E5" t="s">
        <v>77</v>
      </c>
      <c r="F5" t="str">
        <f t="shared" si="1"/>
        <v/>
      </c>
    </row>
    <row r="6" spans="1:7">
      <c r="A6">
        <v>5</v>
      </c>
      <c r="B6" t="str">
        <f t="shared" si="0"/>
        <v>Johan</v>
      </c>
      <c r="C6" t="s">
        <v>322</v>
      </c>
      <c r="D6" s="2" t="s">
        <v>927</v>
      </c>
      <c r="E6" t="s">
        <v>76</v>
      </c>
      <c r="F6" t="str">
        <f t="shared" si="1"/>
        <v/>
      </c>
    </row>
    <row r="7" spans="1:7">
      <c r="A7">
        <v>6</v>
      </c>
      <c r="B7" t="str">
        <f t="shared" si="0"/>
        <v>Kanga</v>
      </c>
      <c r="C7" t="s">
        <v>325</v>
      </c>
      <c r="D7" s="2" t="s">
        <v>926</v>
      </c>
      <c r="E7" t="s">
        <v>75</v>
      </c>
      <c r="F7" t="str">
        <f t="shared" si="1"/>
        <v/>
      </c>
    </row>
    <row r="8" spans="1:7">
      <c r="A8">
        <v>7</v>
      </c>
      <c r="B8" t="str">
        <f t="shared" si="0"/>
        <v>Maya</v>
      </c>
      <c r="C8" t="s">
        <v>323</v>
      </c>
      <c r="D8" s="2" t="s">
        <v>925</v>
      </c>
      <c r="E8" t="s">
        <v>74</v>
      </c>
      <c r="F8" t="str">
        <f t="shared" si="1"/>
        <v/>
      </c>
    </row>
    <row r="9" spans="1:7">
      <c r="A9">
        <v>8</v>
      </c>
      <c r="B9" t="str">
        <f t="shared" si="0"/>
        <v>Scarlet</v>
      </c>
      <c r="C9" t="s">
        <v>320</v>
      </c>
      <c r="D9" s="2" t="s">
        <v>924</v>
      </c>
      <c r="E9" t="s">
        <v>73</v>
      </c>
      <c r="F9" t="str">
        <f t="shared" si="1"/>
        <v/>
      </c>
    </row>
    <row r="10" spans="1:7">
      <c r="A10">
        <v>9</v>
      </c>
      <c r="B10" t="str">
        <f t="shared" si="0"/>
        <v>Seth</v>
      </c>
      <c r="C10" t="s">
        <v>324</v>
      </c>
      <c r="D10" s="2" t="s">
        <v>1010</v>
      </c>
      <c r="E10" t="s">
        <v>1004</v>
      </c>
      <c r="F10" t="str">
        <f t="shared" si="1"/>
        <v/>
      </c>
    </row>
    <row r="11" spans="1:7">
      <c r="A11">
        <v>10</v>
      </c>
      <c r="B11" t="str">
        <f t="shared" si="0"/>
        <v>Spike</v>
      </c>
      <c r="C11" t="s">
        <v>326</v>
      </c>
      <c r="D11" s="2" t="s">
        <v>1011</v>
      </c>
      <c r="E11" t="s">
        <v>1005</v>
      </c>
      <c r="F11" t="str">
        <f t="shared" si="1"/>
        <v/>
      </c>
    </row>
    <row r="12" spans="1:7">
      <c r="A12">
        <v>11</v>
      </c>
      <c r="B12" t="str">
        <f t="shared" si="0"/>
        <v>Wisp</v>
      </c>
      <c r="C12" t="s">
        <v>328</v>
      </c>
      <c r="D12" s="2" t="s">
        <v>1008</v>
      </c>
      <c r="E12" t="s">
        <v>1006</v>
      </c>
      <c r="F12" t="str">
        <f t="shared" si="1"/>
        <v/>
      </c>
    </row>
    <row r="13" spans="1:7">
      <c r="A13">
        <v>12</v>
      </c>
      <c r="B13" t="str">
        <f t="shared" si="0"/>
        <v>Zazu</v>
      </c>
      <c r="C13" t="s">
        <v>329</v>
      </c>
      <c r="D13" s="2" t="s">
        <v>1009</v>
      </c>
      <c r="E13" t="s">
        <v>1007</v>
      </c>
      <c r="F13" t="str">
        <f t="shared" si="1"/>
        <v/>
      </c>
    </row>
    <row r="14" spans="1:7">
      <c r="A14">
        <v>13</v>
      </c>
      <c r="B14" t="str">
        <f t="shared" si="0"/>
        <v>Chaz</v>
      </c>
      <c r="C14" t="s">
        <v>345</v>
      </c>
      <c r="D14" s="2" t="s">
        <v>932</v>
      </c>
      <c r="E14" t="s">
        <v>81</v>
      </c>
      <c r="F14" t="str">
        <f t="shared" si="1"/>
        <v/>
      </c>
    </row>
    <row r="15" spans="1:7">
      <c r="A15">
        <v>14</v>
      </c>
      <c r="B15" t="str">
        <f t="shared" si="0"/>
        <v>Darryn</v>
      </c>
      <c r="C15" t="s">
        <v>346</v>
      </c>
      <c r="D15" s="2" t="s">
        <v>1013</v>
      </c>
      <c r="E15" t="s">
        <v>1012</v>
      </c>
      <c r="F15" t="str">
        <f t="shared" si="1"/>
        <v/>
      </c>
    </row>
    <row r="16" spans="1:7">
      <c r="A16">
        <v>15</v>
      </c>
      <c r="B16" t="str">
        <f t="shared" si="0"/>
        <v>Black Newt</v>
      </c>
      <c r="C16" t="str">
        <f>MID(E16,SEARCH("alt=",E16)+12,(SEARCH("border=",E16)-SEARCH("alt",E16)-14))</f>
        <v>Black-Newt</v>
      </c>
      <c r="D16" s="2" t="s">
        <v>1014</v>
      </c>
      <c r="E16" t="s">
        <v>1029</v>
      </c>
      <c r="F16" t="str">
        <f t="shared" si="1"/>
        <v/>
      </c>
    </row>
    <row r="17" spans="1:6">
      <c r="A17">
        <v>16</v>
      </c>
      <c r="B17" t="str">
        <f t="shared" si="0"/>
        <v>Bob</v>
      </c>
      <c r="C17" t="str">
        <f>MID(E17,SEARCH("alt=",E17)+12,(SEARCH("border=",E17)-SEARCH("alt",E17)-14))</f>
        <v>Bob</v>
      </c>
      <c r="D17" s="2" t="s">
        <v>1015</v>
      </c>
      <c r="E17" t="s">
        <v>1030</v>
      </c>
      <c r="F17" t="str">
        <f t="shared" si="1"/>
        <v/>
      </c>
    </row>
    <row r="18" spans="1:6">
      <c r="A18">
        <v>17</v>
      </c>
      <c r="B18" t="str">
        <f t="shared" si="0"/>
        <v>Bowie</v>
      </c>
      <c r="C18" t="str">
        <f>MID(E18,SEARCH("alt=",E18)+12,(SEARCH("border=",E18)-SEARCH("alt",E18)-14))</f>
        <v>Bowie</v>
      </c>
      <c r="D18" s="2" t="s">
        <v>1016</v>
      </c>
      <c r="E18" t="s">
        <v>1031</v>
      </c>
      <c r="F18" t="str">
        <f t="shared" si="1"/>
        <v/>
      </c>
    </row>
    <row r="19" spans="1:6">
      <c r="A19">
        <v>18</v>
      </c>
      <c r="B19" t="str">
        <f t="shared" si="0"/>
        <v>Chooloo</v>
      </c>
      <c r="C19" t="s">
        <v>396</v>
      </c>
      <c r="D19" s="2" t="s">
        <v>1049</v>
      </c>
      <c r="E19" t="s">
        <v>1048</v>
      </c>
      <c r="F19" t="str">
        <f t="shared" si="1"/>
        <v/>
      </c>
    </row>
    <row r="20" spans="1:6">
      <c r="A20">
        <v>19</v>
      </c>
      <c r="B20" t="str">
        <f t="shared" si="0"/>
        <v>Elysia</v>
      </c>
      <c r="C20" t="s">
        <v>399</v>
      </c>
      <c r="D20" s="2" t="s">
        <v>1053</v>
      </c>
      <c r="E20" t="s">
        <v>1052</v>
      </c>
      <c r="F20" t="str">
        <f t="shared" si="1"/>
        <v/>
      </c>
    </row>
    <row r="21" spans="1:6">
      <c r="A21">
        <v>20</v>
      </c>
      <c r="B21" t="str">
        <f t="shared" si="0"/>
        <v>Frowny Faceless</v>
      </c>
      <c r="C21" t="s">
        <v>1000</v>
      </c>
      <c r="D21" t="s">
        <v>1059</v>
      </c>
      <c r="E21" t="s">
        <v>1065</v>
      </c>
      <c r="F21" t="str">
        <f t="shared" si="1"/>
        <v/>
      </c>
    </row>
    <row r="22" spans="1:6">
      <c r="A22">
        <v>21</v>
      </c>
      <c r="B22" t="str">
        <f t="shared" si="0"/>
        <v>Hitch</v>
      </c>
      <c r="C22" t="str">
        <f t="shared" ref="C22:C27" si="2">MID(E22,SEARCH("alt=",E22)+12,(SEARCH("border=",E22)-SEARCH("alt",E22)-14))</f>
        <v>Hitch</v>
      </c>
      <c r="D22" s="2" t="s">
        <v>1017</v>
      </c>
      <c r="E22" t="s">
        <v>1032</v>
      </c>
      <c r="F22" t="str">
        <f t="shared" si="1"/>
        <v/>
      </c>
    </row>
    <row r="23" spans="1:6">
      <c r="A23">
        <v>22</v>
      </c>
      <c r="B23" t="str">
        <f t="shared" si="0"/>
        <v>King of Thieves</v>
      </c>
      <c r="C23" t="str">
        <f t="shared" si="2"/>
        <v>King-of-Thieves</v>
      </c>
      <c r="D23" s="2" t="s">
        <v>1018</v>
      </c>
      <c r="E23" t="s">
        <v>1033</v>
      </c>
      <c r="F23" t="str">
        <f t="shared" si="1"/>
        <v/>
      </c>
    </row>
    <row r="24" spans="1:6">
      <c r="A24">
        <v>23</v>
      </c>
      <c r="B24" t="str">
        <f t="shared" si="0"/>
        <v>Koba</v>
      </c>
      <c r="C24" t="str">
        <f t="shared" si="2"/>
        <v>Koba</v>
      </c>
      <c r="D24" s="2" t="s">
        <v>1019</v>
      </c>
      <c r="E24" t="s">
        <v>1034</v>
      </c>
      <c r="F24" t="str">
        <f t="shared" si="1"/>
        <v/>
      </c>
    </row>
    <row r="25" spans="1:6">
      <c r="A25">
        <v>24</v>
      </c>
      <c r="B25" t="str">
        <f t="shared" si="0"/>
        <v>Lilith</v>
      </c>
      <c r="C25" t="str">
        <f t="shared" si="2"/>
        <v>Lilith</v>
      </c>
      <c r="D25" s="2" t="s">
        <v>1020</v>
      </c>
      <c r="E25" t="s">
        <v>1035</v>
      </c>
      <c r="F25" t="str">
        <f t="shared" si="1"/>
        <v/>
      </c>
    </row>
    <row r="26" spans="1:6">
      <c r="A26">
        <v>25</v>
      </c>
      <c r="B26" t="str">
        <f t="shared" si="0"/>
        <v>Lord Fang</v>
      </c>
      <c r="C26" t="str">
        <f t="shared" si="2"/>
        <v>Lord-Fang</v>
      </c>
      <c r="D26" s="2" t="s">
        <v>1046</v>
      </c>
      <c r="E26" t="s">
        <v>1045</v>
      </c>
      <c r="F26" t="str">
        <f t="shared" si="1"/>
        <v/>
      </c>
    </row>
    <row r="27" spans="1:6">
      <c r="A27">
        <v>26</v>
      </c>
      <c r="B27" t="str">
        <f t="shared" si="0"/>
        <v>Lydia</v>
      </c>
      <c r="C27" t="str">
        <f t="shared" si="2"/>
        <v>Lydia</v>
      </c>
      <c r="D27" s="2" t="s">
        <v>1021</v>
      </c>
      <c r="E27" t="s">
        <v>1036</v>
      </c>
      <c r="F27" t="str">
        <f t="shared" si="1"/>
        <v/>
      </c>
    </row>
    <row r="28" spans="1:6">
      <c r="A28">
        <v>27</v>
      </c>
      <c r="B28" t="str">
        <f t="shared" si="0"/>
        <v>Monkey King</v>
      </c>
      <c r="C28" t="s">
        <v>996</v>
      </c>
      <c r="D28" s="2" t="s">
        <v>1083</v>
      </c>
      <c r="E28" t="s">
        <v>1081</v>
      </c>
      <c r="F28" t="str">
        <f t="shared" si="1"/>
        <v/>
      </c>
    </row>
    <row r="29" spans="1:6">
      <c r="A29">
        <v>28</v>
      </c>
      <c r="B29" t="str">
        <f t="shared" si="0"/>
        <v>Monkey Queen</v>
      </c>
      <c r="C29" t="s">
        <v>995</v>
      </c>
      <c r="D29" s="2" t="s">
        <v>1082</v>
      </c>
      <c r="E29" t="s">
        <v>1080</v>
      </c>
      <c r="F29" t="str">
        <f t="shared" si="1"/>
        <v/>
      </c>
    </row>
    <row r="30" spans="1:6">
      <c r="A30">
        <v>29</v>
      </c>
      <c r="B30" t="str">
        <f t="shared" si="0"/>
        <v>Montoya</v>
      </c>
      <c r="C30" t="str">
        <f>MID(E30,SEARCH("alt=",E30)+12,(SEARCH("border=",E30)-SEARCH("alt",E30)-14))</f>
        <v>Montoya</v>
      </c>
      <c r="D30" s="2" t="s">
        <v>1022</v>
      </c>
      <c r="E30" t="s">
        <v>1037</v>
      </c>
      <c r="F30" t="str">
        <f t="shared" si="1"/>
        <v/>
      </c>
    </row>
    <row r="31" spans="1:6">
      <c r="A31">
        <v>30</v>
      </c>
      <c r="B31" t="str">
        <f t="shared" si="0"/>
        <v>Morgan</v>
      </c>
      <c r="C31" t="str">
        <f>MID(E31,SEARCH("alt=",E31)+12,(SEARCH("border=",E31)-SEARCH("alt",E31)-14))</f>
        <v>Morgan</v>
      </c>
      <c r="D31" s="2" t="s">
        <v>1023</v>
      </c>
      <c r="E31" t="s">
        <v>1038</v>
      </c>
      <c r="F31" t="str">
        <f t="shared" si="1"/>
        <v/>
      </c>
    </row>
    <row r="32" spans="1:6">
      <c r="A32">
        <v>31</v>
      </c>
      <c r="B32" t="str">
        <f t="shared" si="0"/>
        <v>Pigsy</v>
      </c>
      <c r="C32" t="s">
        <v>435</v>
      </c>
      <c r="D32" s="2" t="s">
        <v>1050</v>
      </c>
      <c r="E32" t="s">
        <v>1051</v>
      </c>
      <c r="F32" t="str">
        <f t="shared" si="1"/>
        <v/>
      </c>
    </row>
    <row r="33" spans="1:6">
      <c r="A33">
        <v>32</v>
      </c>
      <c r="B33" t="str">
        <f t="shared" si="0"/>
        <v>Pluck</v>
      </c>
      <c r="C33" t="str">
        <f>MID(E33,SEARCH("alt=",E33)+12,(SEARCH("border=",E33)-SEARCH("alt",E33)-14))</f>
        <v>Pluck</v>
      </c>
      <c r="D33" s="2" t="s">
        <v>1024</v>
      </c>
      <c r="E33" t="s">
        <v>1039</v>
      </c>
      <c r="F33" t="str">
        <f t="shared" si="1"/>
        <v/>
      </c>
    </row>
    <row r="34" spans="1:6">
      <c r="A34">
        <v>33</v>
      </c>
      <c r="B34" t="str">
        <f t="shared" ref="B34:B84" si="3">SUBSTITUTE(C34,"-"," ")</f>
        <v>Prince Aaron</v>
      </c>
      <c r="C34" t="str">
        <f>MID(E34,SEARCH("alt=",E34)+12,(SEARCH("border=",E34)-SEARCH("alt",E34)-14))</f>
        <v>Prince-Aaron</v>
      </c>
      <c r="D34" s="2" t="s">
        <v>1025</v>
      </c>
      <c r="E34" t="s">
        <v>1040</v>
      </c>
      <c r="F34" t="str">
        <f t="shared" ref="F34:F57" si="4">IF(ISNUMBER(SEARCH("mini-H",D34)),"",$F$1 &amp; D34 &amp; $G$1)</f>
        <v/>
      </c>
    </row>
    <row r="35" spans="1:6">
      <c r="A35">
        <v>34</v>
      </c>
      <c r="B35" t="str">
        <f t="shared" si="3"/>
        <v>Queen of Beggars</v>
      </c>
      <c r="C35" t="s">
        <v>992</v>
      </c>
      <c r="D35" s="2" t="s">
        <v>1066</v>
      </c>
      <c r="E35" t="s">
        <v>1067</v>
      </c>
      <c r="F35" t="str">
        <f t="shared" si="4"/>
        <v/>
      </c>
    </row>
    <row r="36" spans="1:6">
      <c r="A36">
        <v>35</v>
      </c>
      <c r="B36" t="str">
        <f t="shared" si="3"/>
        <v>Serious Faceless</v>
      </c>
      <c r="C36" t="s">
        <v>991</v>
      </c>
      <c r="D36" t="s">
        <v>1058</v>
      </c>
      <c r="E36" t="s">
        <v>1064</v>
      </c>
      <c r="F36" t="str">
        <f t="shared" si="4"/>
        <v/>
      </c>
    </row>
    <row r="37" spans="1:6">
      <c r="A37">
        <v>36</v>
      </c>
      <c r="B37" t="str">
        <f t="shared" si="3"/>
        <v>Smiley Faceless</v>
      </c>
      <c r="C37" t="s">
        <v>990</v>
      </c>
      <c r="D37" s="2" t="s">
        <v>1054</v>
      </c>
      <c r="E37" t="s">
        <v>1060</v>
      </c>
      <c r="F37" t="str">
        <f t="shared" si="4"/>
        <v/>
      </c>
    </row>
    <row r="38" spans="1:6">
      <c r="A38">
        <v>37</v>
      </c>
      <c r="B38" t="str">
        <f t="shared" si="3"/>
        <v>Sonja</v>
      </c>
      <c r="C38" t="str">
        <f>MID(E38,SEARCH("alt=",E38)+12,(SEARCH("border=",E38)-SEARCH("alt",E38)-14))</f>
        <v>Sonja</v>
      </c>
      <c r="D38" s="2" t="s">
        <v>1026</v>
      </c>
      <c r="E38" t="s">
        <v>1041</v>
      </c>
      <c r="F38" t="str">
        <f t="shared" si="4"/>
        <v/>
      </c>
    </row>
    <row r="39" spans="1:6">
      <c r="A39">
        <v>38</v>
      </c>
      <c r="B39" t="str">
        <f t="shared" si="3"/>
        <v>Sting</v>
      </c>
      <c r="C39" t="str">
        <f>MID(E39,SEARCH("alt=",E39)+12,(SEARCH("border=",E39)-SEARCH("alt",E39)-14))</f>
        <v>Sting</v>
      </c>
      <c r="D39" s="2" t="s">
        <v>1027</v>
      </c>
      <c r="E39" t="s">
        <v>1042</v>
      </c>
      <c r="F39" t="str">
        <f t="shared" si="4"/>
        <v/>
      </c>
    </row>
    <row r="40" spans="1:6">
      <c r="A40">
        <v>39</v>
      </c>
      <c r="B40" t="str">
        <f t="shared" si="3"/>
        <v>Surprised Faceless</v>
      </c>
      <c r="C40" t="s">
        <v>989</v>
      </c>
      <c r="D40" t="s">
        <v>1055</v>
      </c>
      <c r="E40" t="s">
        <v>1061</v>
      </c>
      <c r="F40" t="str">
        <f t="shared" si="4"/>
        <v/>
      </c>
    </row>
    <row r="41" spans="1:6">
      <c r="A41">
        <v>40</v>
      </c>
      <c r="B41" t="str">
        <f t="shared" si="3"/>
        <v>Heartless</v>
      </c>
      <c r="C41" t="s">
        <v>999</v>
      </c>
      <c r="D41" t="s">
        <v>1056</v>
      </c>
      <c r="E41" t="s">
        <v>1062</v>
      </c>
      <c r="F41" t="str">
        <f t="shared" si="4"/>
        <v/>
      </c>
    </row>
    <row r="42" spans="1:6">
      <c r="A42">
        <v>41</v>
      </c>
      <c r="B42" t="str">
        <f t="shared" si="3"/>
        <v>Nameless</v>
      </c>
      <c r="C42" t="s">
        <v>994</v>
      </c>
      <c r="D42" t="s">
        <v>1057</v>
      </c>
      <c r="E42" t="s">
        <v>1063</v>
      </c>
      <c r="F42" t="str">
        <f t="shared" si="4"/>
        <v/>
      </c>
    </row>
    <row r="43" spans="1:6">
      <c r="A43">
        <v>42</v>
      </c>
      <c r="B43" t="str">
        <f t="shared" si="3"/>
        <v>Tomrick</v>
      </c>
      <c r="C43" t="s">
        <v>468</v>
      </c>
      <c r="D43" s="2" t="s">
        <v>1084</v>
      </c>
      <c r="E43" t="s">
        <v>1085</v>
      </c>
      <c r="F43" t="str">
        <f t="shared" si="4"/>
        <v/>
      </c>
    </row>
    <row r="44" spans="1:6">
      <c r="A44">
        <v>43</v>
      </c>
      <c r="B44" t="str">
        <f t="shared" si="3"/>
        <v>Viktor</v>
      </c>
      <c r="C44" t="str">
        <f>MID(E44,SEARCH("alt=",E44)+12,(SEARCH("border=",E44)-SEARCH("alt",E44)-14))</f>
        <v>Viktor</v>
      </c>
      <c r="D44" s="2" t="s">
        <v>1028</v>
      </c>
      <c r="E44" t="s">
        <v>1043</v>
      </c>
      <c r="F44" t="str">
        <f t="shared" si="4"/>
        <v/>
      </c>
    </row>
    <row r="45" spans="1:6">
      <c r="A45">
        <v>44</v>
      </c>
      <c r="B45" t="s">
        <v>474</v>
      </c>
      <c r="C45" t="str">
        <f t="shared" ref="C45:C55" si="5">MID(E45,SEARCH("alt=",E45)+12,(SEARCH("border=",E45)-SEARCH("alt",E45)-14))</f>
        <v>Aeric</v>
      </c>
      <c r="D45" t="s">
        <v>1545</v>
      </c>
      <c r="E45" t="s">
        <v>1551</v>
      </c>
    </row>
    <row r="46" spans="1:6">
      <c r="A46">
        <v>45</v>
      </c>
      <c r="B46" t="s">
        <v>478</v>
      </c>
      <c r="C46" t="str">
        <f t="shared" si="5"/>
        <v>Brenna</v>
      </c>
      <c r="D46" t="s">
        <v>1546</v>
      </c>
      <c r="E46" t="s">
        <v>1552</v>
      </c>
    </row>
    <row r="47" spans="1:6">
      <c r="A47">
        <v>46</v>
      </c>
      <c r="B47" t="s">
        <v>481</v>
      </c>
      <c r="C47" t="str">
        <f t="shared" si="5"/>
        <v>Farfalla</v>
      </c>
      <c r="D47" t="s">
        <v>1547</v>
      </c>
      <c r="E47" t="s">
        <v>1553</v>
      </c>
    </row>
    <row r="48" spans="1:6">
      <c r="A48">
        <v>47</v>
      </c>
      <c r="B48" t="s">
        <v>484</v>
      </c>
      <c r="C48" t="str">
        <f t="shared" si="5"/>
        <v>Haldor</v>
      </c>
      <c r="D48" t="s">
        <v>1548</v>
      </c>
      <c r="E48" t="s">
        <v>1554</v>
      </c>
    </row>
    <row r="49" spans="1:6">
      <c r="A49">
        <v>48</v>
      </c>
      <c r="B49" t="str">
        <f t="shared" si="3"/>
        <v>Hassan</v>
      </c>
      <c r="C49" t="str">
        <f t="shared" si="5"/>
        <v>Hassan</v>
      </c>
      <c r="D49" s="2" t="s">
        <v>1076</v>
      </c>
      <c r="E49" t="s">
        <v>1071</v>
      </c>
    </row>
    <row r="50" spans="1:6">
      <c r="A50">
        <v>49</v>
      </c>
      <c r="B50" t="str">
        <f t="shared" si="3"/>
        <v>Leeroy</v>
      </c>
      <c r="C50" t="str">
        <f t="shared" si="5"/>
        <v>Leeroy</v>
      </c>
      <c r="D50" s="2" t="s">
        <v>1077</v>
      </c>
      <c r="E50" t="s">
        <v>1072</v>
      </c>
    </row>
    <row r="51" spans="1:6">
      <c r="A51">
        <v>50</v>
      </c>
      <c r="B51" t="str">
        <f t="shared" si="3"/>
        <v>Mc Hammer</v>
      </c>
      <c r="C51" t="str">
        <f t="shared" si="5"/>
        <v>Mc-Hammer</v>
      </c>
      <c r="D51" t="s">
        <v>1073</v>
      </c>
      <c r="E51" t="s">
        <v>1068</v>
      </c>
    </row>
    <row r="52" spans="1:6">
      <c r="A52">
        <v>51</v>
      </c>
      <c r="B52" t="s">
        <v>496</v>
      </c>
      <c r="C52" t="str">
        <f t="shared" si="5"/>
        <v>Mittens</v>
      </c>
      <c r="D52" t="s">
        <v>1549</v>
      </c>
      <c r="E52" t="s">
        <v>1555</v>
      </c>
    </row>
    <row r="53" spans="1:6">
      <c r="A53">
        <v>52</v>
      </c>
      <c r="B53" t="str">
        <f t="shared" si="3"/>
        <v>Nibbles</v>
      </c>
      <c r="C53" t="str">
        <f t="shared" si="5"/>
        <v>Nibbles</v>
      </c>
      <c r="D53" s="2" t="s">
        <v>1078</v>
      </c>
      <c r="E53" t="s">
        <v>1079</v>
      </c>
      <c r="F53" t="str">
        <f t="shared" si="4"/>
        <v/>
      </c>
    </row>
    <row r="54" spans="1:6">
      <c r="A54">
        <v>53</v>
      </c>
      <c r="B54" t="s">
        <v>502</v>
      </c>
      <c r="C54" t="str">
        <f t="shared" si="5"/>
        <v>Tiaret</v>
      </c>
      <c r="D54" t="s">
        <v>1550</v>
      </c>
      <c r="E54" t="s">
        <v>1556</v>
      </c>
    </row>
    <row r="55" spans="1:6">
      <c r="A55">
        <v>54</v>
      </c>
      <c r="B55" t="str">
        <f t="shared" si="3"/>
        <v>Yun</v>
      </c>
      <c r="C55" t="str">
        <f t="shared" si="5"/>
        <v>Yun</v>
      </c>
      <c r="D55" s="2" t="s">
        <v>1074</v>
      </c>
      <c r="E55" t="s">
        <v>1069</v>
      </c>
      <c r="F55" t="str">
        <f t="shared" si="4"/>
        <v/>
      </c>
    </row>
    <row r="56" spans="1:6">
      <c r="A56">
        <v>55</v>
      </c>
      <c r="B56" t="str">
        <f t="shared" si="3"/>
        <v>Zahra</v>
      </c>
      <c r="C56" t="s">
        <v>508</v>
      </c>
      <c r="D56" s="2" t="s">
        <v>1075</v>
      </c>
      <c r="E56" t="s">
        <v>1070</v>
      </c>
      <c r="F56" t="str">
        <f t="shared" si="4"/>
        <v/>
      </c>
    </row>
    <row r="57" spans="1:6">
      <c r="A57">
        <v>56</v>
      </c>
      <c r="B57" t="s">
        <v>511</v>
      </c>
      <c r="C57" t="s">
        <v>1137</v>
      </c>
      <c r="D57" s="2" t="s">
        <v>1222</v>
      </c>
      <c r="E57" t="s">
        <v>1234</v>
      </c>
      <c r="F57" t="str">
        <f t="shared" si="4"/>
        <v/>
      </c>
    </row>
    <row r="58" spans="1:6">
      <c r="A58">
        <v>57</v>
      </c>
      <c r="B58" t="s">
        <v>333</v>
      </c>
      <c r="C58" t="s">
        <v>333</v>
      </c>
      <c r="D58" s="2" t="s">
        <v>1223</v>
      </c>
      <c r="E58" t="s">
        <v>1235</v>
      </c>
    </row>
    <row r="59" spans="1:6">
      <c r="A59">
        <v>58</v>
      </c>
      <c r="B59" t="str">
        <f t="shared" si="3"/>
        <v>Diana</v>
      </c>
      <c r="C59" t="s">
        <v>334</v>
      </c>
      <c r="D59" t="s">
        <v>1224</v>
      </c>
      <c r="E59" t="s">
        <v>1236</v>
      </c>
    </row>
    <row r="60" spans="1:6">
      <c r="A60">
        <v>59</v>
      </c>
      <c r="B60" t="str">
        <f t="shared" si="3"/>
        <v>Izzy</v>
      </c>
      <c r="C60" t="s">
        <v>335</v>
      </c>
      <c r="D60" t="s">
        <v>1225</v>
      </c>
      <c r="E60" t="s">
        <v>1237</v>
      </c>
    </row>
    <row r="61" spans="1:6">
      <c r="A61">
        <v>60</v>
      </c>
      <c r="B61" t="str">
        <f t="shared" si="3"/>
        <v>Jack Jack</v>
      </c>
      <c r="C61" t="s">
        <v>519</v>
      </c>
      <c r="D61" t="s">
        <v>1226</v>
      </c>
      <c r="E61" t="s">
        <v>1238</v>
      </c>
    </row>
    <row r="62" spans="1:6">
      <c r="A62">
        <v>61</v>
      </c>
      <c r="B62" t="str">
        <f t="shared" si="3"/>
        <v>Jaimie</v>
      </c>
      <c r="C62" t="s">
        <v>337</v>
      </c>
      <c r="D62" t="s">
        <v>1227</v>
      </c>
      <c r="E62" t="s">
        <v>1239</v>
      </c>
    </row>
    <row r="63" spans="1:6">
      <c r="A63">
        <v>62</v>
      </c>
      <c r="B63" t="str">
        <f t="shared" si="3"/>
        <v>Kisha</v>
      </c>
      <c r="C63" t="s">
        <v>338</v>
      </c>
      <c r="D63" t="s">
        <v>1228</v>
      </c>
      <c r="E63" t="s">
        <v>1240</v>
      </c>
    </row>
    <row r="64" spans="1:6">
      <c r="A64">
        <v>63</v>
      </c>
      <c r="B64" t="str">
        <f t="shared" si="3"/>
        <v>Mark</v>
      </c>
      <c r="C64" t="s">
        <v>339</v>
      </c>
      <c r="D64" t="s">
        <v>1229</v>
      </c>
      <c r="E64" t="s">
        <v>1241</v>
      </c>
    </row>
    <row r="65" spans="1:5">
      <c r="A65">
        <v>64</v>
      </c>
      <c r="B65" t="str">
        <f t="shared" si="3"/>
        <v>Natasha</v>
      </c>
      <c r="C65" t="s">
        <v>340</v>
      </c>
      <c r="D65" t="s">
        <v>1230</v>
      </c>
      <c r="E65" t="s">
        <v>1242</v>
      </c>
    </row>
    <row r="66" spans="1:5">
      <c r="A66">
        <v>65</v>
      </c>
      <c r="B66" t="str">
        <f t="shared" si="3"/>
        <v>Phyx</v>
      </c>
      <c r="C66" t="s">
        <v>341</v>
      </c>
      <c r="D66" t="s">
        <v>1231</v>
      </c>
      <c r="E66" t="s">
        <v>1243</v>
      </c>
    </row>
    <row r="67" spans="1:5">
      <c r="A67">
        <v>66</v>
      </c>
      <c r="B67" t="str">
        <f t="shared" si="3"/>
        <v>Sybbyl</v>
      </c>
      <c r="C67" t="s">
        <v>342</v>
      </c>
      <c r="D67" t="s">
        <v>1232</v>
      </c>
      <c r="E67" t="s">
        <v>1244</v>
      </c>
    </row>
    <row r="68" spans="1:5">
      <c r="A68">
        <v>67</v>
      </c>
      <c r="B68" t="str">
        <f t="shared" si="3"/>
        <v>Trandir</v>
      </c>
      <c r="C68" t="s">
        <v>343</v>
      </c>
      <c r="D68" t="s">
        <v>1233</v>
      </c>
      <c r="E68" t="s">
        <v>1245</v>
      </c>
    </row>
    <row r="69" spans="1:5">
      <c r="A69">
        <v>76</v>
      </c>
      <c r="B69" t="str">
        <f t="shared" si="3"/>
        <v>Annabelle</v>
      </c>
      <c r="C69" t="s">
        <v>559</v>
      </c>
      <c r="D69" t="s">
        <v>1273</v>
      </c>
      <c r="E69" t="s">
        <v>1246</v>
      </c>
    </row>
    <row r="70" spans="1:5">
      <c r="A70">
        <v>77</v>
      </c>
      <c r="B70" t="str">
        <f t="shared" si="3"/>
        <v>Annika</v>
      </c>
      <c r="C70" t="s">
        <v>563</v>
      </c>
      <c r="D70" t="s">
        <v>1274</v>
      </c>
      <c r="E70" t="s">
        <v>1247</v>
      </c>
    </row>
    <row r="71" spans="1:5">
      <c r="A71">
        <v>78</v>
      </c>
      <c r="B71" t="str">
        <f t="shared" si="3"/>
        <v>Britney</v>
      </c>
      <c r="C71" t="s">
        <v>566</v>
      </c>
      <c r="D71" t="s">
        <v>1275</v>
      </c>
      <c r="E71" t="s">
        <v>1248</v>
      </c>
    </row>
    <row r="72" spans="1:5">
      <c r="A72">
        <v>79</v>
      </c>
      <c r="B72" t="str">
        <f t="shared" si="3"/>
        <v>Dris</v>
      </c>
      <c r="C72" t="s">
        <v>569</v>
      </c>
      <c r="D72" t="s">
        <v>1276</v>
      </c>
      <c r="E72" t="s">
        <v>1249</v>
      </c>
    </row>
    <row r="73" spans="1:5">
      <c r="A73">
        <v>80</v>
      </c>
      <c r="B73" t="str">
        <f t="shared" si="3"/>
        <v>Gabriel</v>
      </c>
      <c r="C73" t="s">
        <v>572</v>
      </c>
      <c r="D73" t="s">
        <v>1277</v>
      </c>
      <c r="E73" t="s">
        <v>1250</v>
      </c>
    </row>
    <row r="74" spans="1:5">
      <c r="A74">
        <v>81</v>
      </c>
      <c r="B74" t="str">
        <f t="shared" si="3"/>
        <v>Hellen</v>
      </c>
      <c r="C74" t="s">
        <v>575</v>
      </c>
      <c r="D74" t="s">
        <v>1278</v>
      </c>
      <c r="E74" t="s">
        <v>1251</v>
      </c>
    </row>
    <row r="75" spans="1:5">
      <c r="A75">
        <v>82</v>
      </c>
      <c r="B75" t="str">
        <f t="shared" si="3"/>
        <v>Johnny</v>
      </c>
      <c r="C75" t="s">
        <v>578</v>
      </c>
      <c r="D75" t="s">
        <v>1279</v>
      </c>
      <c r="E75" t="s">
        <v>1252</v>
      </c>
    </row>
    <row r="76" spans="1:5">
      <c r="A76">
        <v>83</v>
      </c>
      <c r="B76" t="str">
        <f t="shared" si="3"/>
        <v>Julie</v>
      </c>
      <c r="C76" t="s">
        <v>581</v>
      </c>
      <c r="D76" t="s">
        <v>1280</v>
      </c>
      <c r="E76" t="s">
        <v>1253</v>
      </c>
    </row>
    <row r="77" spans="1:5">
      <c r="A77">
        <v>84</v>
      </c>
      <c r="B77" t="str">
        <f t="shared" si="3"/>
        <v>King David III</v>
      </c>
      <c r="C77" t="s">
        <v>1208</v>
      </c>
      <c r="D77" t="s">
        <v>1281</v>
      </c>
      <c r="E77" t="s">
        <v>1254</v>
      </c>
    </row>
    <row r="78" spans="1:5">
      <c r="A78">
        <v>85</v>
      </c>
      <c r="B78" t="str">
        <f t="shared" si="3"/>
        <v>Kragor</v>
      </c>
      <c r="C78" t="s">
        <v>587</v>
      </c>
      <c r="D78" t="s">
        <v>1282</v>
      </c>
      <c r="E78" t="s">
        <v>1255</v>
      </c>
    </row>
    <row r="79" spans="1:5">
      <c r="A79">
        <v>86</v>
      </c>
      <c r="B79" t="str">
        <f t="shared" si="3"/>
        <v>Lord Tyron</v>
      </c>
      <c r="C79" t="s">
        <v>1209</v>
      </c>
      <c r="D79" t="s">
        <v>1283</v>
      </c>
      <c r="E79" t="s">
        <v>1256</v>
      </c>
    </row>
    <row r="80" spans="1:5">
      <c r="A80">
        <v>87</v>
      </c>
      <c r="B80" t="str">
        <f t="shared" si="3"/>
        <v>Lucas</v>
      </c>
      <c r="C80" t="s">
        <v>593</v>
      </c>
      <c r="D80" t="s">
        <v>1284</v>
      </c>
      <c r="E80" t="s">
        <v>1257</v>
      </c>
    </row>
    <row r="81" spans="1:5">
      <c r="A81">
        <v>88</v>
      </c>
      <c r="B81" t="str">
        <f t="shared" si="3"/>
        <v>Magu</v>
      </c>
      <c r="C81" t="s">
        <v>596</v>
      </c>
      <c r="D81" t="s">
        <v>1285</v>
      </c>
      <c r="E81" t="s">
        <v>1258</v>
      </c>
    </row>
    <row r="82" spans="1:5">
      <c r="A82">
        <v>89</v>
      </c>
      <c r="B82" t="str">
        <f t="shared" si="3"/>
        <v>Master Pim</v>
      </c>
      <c r="C82" t="s">
        <v>1210</v>
      </c>
      <c r="D82" t="s">
        <v>1286</v>
      </c>
      <c r="E82" t="s">
        <v>1259</v>
      </c>
    </row>
    <row r="83" spans="1:5">
      <c r="A83">
        <v>90</v>
      </c>
      <c r="B83" t="str">
        <f t="shared" si="3"/>
        <v>Mercury</v>
      </c>
      <c r="C83" t="s">
        <v>602</v>
      </c>
      <c r="D83" t="s">
        <v>1287</v>
      </c>
      <c r="E83" t="s">
        <v>1260</v>
      </c>
    </row>
    <row r="84" spans="1:5">
      <c r="A84">
        <v>91</v>
      </c>
      <c r="B84" t="str">
        <f t="shared" si="3"/>
        <v>Papa Ruk</v>
      </c>
      <c r="C84" t="s">
        <v>1211</v>
      </c>
      <c r="D84" t="s">
        <v>1288</v>
      </c>
      <c r="E84" t="s">
        <v>1261</v>
      </c>
    </row>
    <row r="85" spans="1:5">
      <c r="A85">
        <v>92</v>
      </c>
      <c r="B85" t="str">
        <f t="shared" ref="B85:B95" si="6">SUBSTITUTE(C85,"-"," ")</f>
        <v>Raven</v>
      </c>
      <c r="C85" t="s">
        <v>608</v>
      </c>
      <c r="D85" t="s">
        <v>1289</v>
      </c>
      <c r="E85" t="s">
        <v>1262</v>
      </c>
    </row>
    <row r="86" spans="1:5">
      <c r="A86">
        <v>93</v>
      </c>
      <c r="B86" t="str">
        <f t="shared" si="6"/>
        <v>Rivet</v>
      </c>
      <c r="C86" t="s">
        <v>611</v>
      </c>
      <c r="D86" t="s">
        <v>1290</v>
      </c>
      <c r="E86" t="s">
        <v>1263</v>
      </c>
    </row>
    <row r="87" spans="1:5">
      <c r="A87">
        <v>94</v>
      </c>
      <c r="B87" t="str">
        <f t="shared" si="6"/>
        <v>Sarya</v>
      </c>
      <c r="C87" t="s">
        <v>614</v>
      </c>
      <c r="D87" t="s">
        <v>1291</v>
      </c>
      <c r="E87" t="s">
        <v>1264</v>
      </c>
    </row>
    <row r="88" spans="1:5">
      <c r="A88">
        <v>95</v>
      </c>
      <c r="B88" t="str">
        <f t="shared" si="6"/>
        <v>Sir Bryce</v>
      </c>
      <c r="C88" t="s">
        <v>1212</v>
      </c>
      <c r="D88" t="s">
        <v>1292</v>
      </c>
      <c r="E88" t="s">
        <v>1265</v>
      </c>
    </row>
    <row r="89" spans="1:5">
      <c r="A89">
        <v>96</v>
      </c>
      <c r="B89" t="str">
        <f t="shared" si="6"/>
        <v>Tao</v>
      </c>
      <c r="C89" t="s">
        <v>620</v>
      </c>
      <c r="D89" t="s">
        <v>1293</v>
      </c>
      <c r="E89" t="s">
        <v>1266</v>
      </c>
    </row>
    <row r="90" spans="1:5">
      <c r="A90">
        <v>97</v>
      </c>
      <c r="B90" t="str">
        <f t="shared" si="6"/>
        <v>Thornwood</v>
      </c>
      <c r="C90" t="s">
        <v>623</v>
      </c>
      <c r="D90" t="s">
        <v>1294</v>
      </c>
      <c r="E90" t="s">
        <v>1267</v>
      </c>
    </row>
    <row r="91" spans="1:5">
      <c r="A91">
        <v>98</v>
      </c>
      <c r="B91" t="str">
        <f t="shared" si="6"/>
        <v>Tigris</v>
      </c>
      <c r="C91" t="s">
        <v>626</v>
      </c>
      <c r="D91" t="s">
        <v>1295</v>
      </c>
      <c r="E91" t="s">
        <v>1268</v>
      </c>
    </row>
    <row r="92" spans="1:5">
      <c r="A92">
        <v>99</v>
      </c>
      <c r="B92" t="str">
        <f t="shared" si="6"/>
        <v>Tyndall</v>
      </c>
      <c r="C92" t="s">
        <v>629</v>
      </c>
      <c r="D92" t="s">
        <v>1296</v>
      </c>
      <c r="E92" t="s">
        <v>1269</v>
      </c>
    </row>
    <row r="93" spans="1:5">
      <c r="A93">
        <v>100</v>
      </c>
      <c r="B93" t="str">
        <f t="shared" si="6"/>
        <v>Tyrek</v>
      </c>
      <c r="C93" t="s">
        <v>632</v>
      </c>
      <c r="D93" t="s">
        <v>1297</v>
      </c>
      <c r="E93" t="s">
        <v>1270</v>
      </c>
    </row>
    <row r="94" spans="1:5">
      <c r="A94">
        <v>101</v>
      </c>
      <c r="B94" t="str">
        <f t="shared" si="6"/>
        <v>Vexia The Witch</v>
      </c>
      <c r="C94" t="s">
        <v>1213</v>
      </c>
      <c r="D94" t="s">
        <v>1298</v>
      </c>
      <c r="E94" t="s">
        <v>1271</v>
      </c>
    </row>
    <row r="95" spans="1:5">
      <c r="A95">
        <v>102</v>
      </c>
      <c r="B95" t="str">
        <f t="shared" si="6"/>
        <v>Wanda</v>
      </c>
      <c r="C95" t="s">
        <v>638</v>
      </c>
      <c r="D95" t="s">
        <v>1299</v>
      </c>
      <c r="E95" t="s">
        <v>1272</v>
      </c>
    </row>
    <row r="96" spans="1:5">
      <c r="A96">
        <v>103</v>
      </c>
      <c r="B96" t="s">
        <v>641</v>
      </c>
      <c r="C96" t="str">
        <f t="shared" ref="C96:C106" si="7">MID(E96,SEARCH("alt=",E96)+12,(SEARCH("border=",E96)-SEARCH("alt",E96)-14))</f>
        <v>Anvil</v>
      </c>
      <c r="D96" t="s">
        <v>1580</v>
      </c>
      <c r="E96" t="s">
        <v>1569</v>
      </c>
    </row>
    <row r="97" spans="1:5">
      <c r="A97">
        <v>104</v>
      </c>
      <c r="B97" t="s">
        <v>651</v>
      </c>
      <c r="C97" t="str">
        <f t="shared" si="7"/>
        <v>Crash</v>
      </c>
      <c r="D97" t="s">
        <v>1581</v>
      </c>
      <c r="E97" t="s">
        <v>1570</v>
      </c>
    </row>
    <row r="98" spans="1:5">
      <c r="A98">
        <v>105</v>
      </c>
      <c r="B98" t="s">
        <v>648</v>
      </c>
      <c r="C98" t="str">
        <f t="shared" si="7"/>
        <v>Hilda</v>
      </c>
      <c r="D98" t="s">
        <v>1582</v>
      </c>
      <c r="E98" t="s">
        <v>1571</v>
      </c>
    </row>
    <row r="99" spans="1:5">
      <c r="A99">
        <v>106</v>
      </c>
      <c r="B99" t="s">
        <v>654</v>
      </c>
      <c r="C99" t="str">
        <f t="shared" si="7"/>
        <v>Hoshi</v>
      </c>
      <c r="D99" t="s">
        <v>1583</v>
      </c>
      <c r="E99" t="s">
        <v>1572</v>
      </c>
    </row>
    <row r="100" spans="1:5">
      <c r="A100">
        <v>107</v>
      </c>
      <c r="B100" t="s">
        <v>660</v>
      </c>
      <c r="C100" t="str">
        <f t="shared" si="7"/>
        <v>Kuruk</v>
      </c>
      <c r="D100" t="s">
        <v>1584</v>
      </c>
      <c r="E100" t="s">
        <v>1573</v>
      </c>
    </row>
    <row r="101" spans="1:5">
      <c r="A101">
        <v>108</v>
      </c>
      <c r="B101" t="s">
        <v>669</v>
      </c>
      <c r="C101" t="str">
        <f t="shared" si="7"/>
        <v>Mamba</v>
      </c>
      <c r="D101" t="s">
        <v>1585</v>
      </c>
      <c r="E101" t="s">
        <v>1574</v>
      </c>
    </row>
    <row r="102" spans="1:5">
      <c r="A102">
        <v>109</v>
      </c>
      <c r="B102" t="s">
        <v>666</v>
      </c>
      <c r="C102" t="str">
        <f t="shared" si="7"/>
        <v>Nina</v>
      </c>
      <c r="D102" t="s">
        <v>1586</v>
      </c>
      <c r="E102" t="s">
        <v>1575</v>
      </c>
    </row>
    <row r="103" spans="1:5">
      <c r="A103">
        <v>110</v>
      </c>
      <c r="B103" t="s">
        <v>672</v>
      </c>
      <c r="C103" t="str">
        <f t="shared" si="7"/>
        <v>Rosh</v>
      </c>
      <c r="D103" t="s">
        <v>1587</v>
      </c>
      <c r="E103" t="s">
        <v>1576</v>
      </c>
    </row>
    <row r="104" spans="1:5">
      <c r="A104">
        <v>111</v>
      </c>
      <c r="B104" t="s">
        <v>645</v>
      </c>
      <c r="C104" t="str">
        <f t="shared" si="7"/>
        <v>Valma</v>
      </c>
      <c r="D104" t="s">
        <v>1588</v>
      </c>
      <c r="E104" t="s">
        <v>1577</v>
      </c>
    </row>
    <row r="105" spans="1:5">
      <c r="A105">
        <v>112</v>
      </c>
      <c r="B105" t="s">
        <v>657</v>
      </c>
      <c r="C105" t="str">
        <f t="shared" si="7"/>
        <v>Viola</v>
      </c>
      <c r="D105" t="s">
        <v>1589</v>
      </c>
      <c r="E105" t="s">
        <v>1578</v>
      </c>
    </row>
    <row r="106" spans="1:5">
      <c r="A106">
        <v>113</v>
      </c>
      <c r="B106" t="s">
        <v>663</v>
      </c>
      <c r="C106" t="str">
        <f t="shared" si="7"/>
        <v>Yona</v>
      </c>
      <c r="D106" t="s">
        <v>1590</v>
      </c>
      <c r="E106" t="s">
        <v>1579</v>
      </c>
    </row>
    <row r="107" spans="1:5">
      <c r="A107">
        <v>114</v>
      </c>
      <c r="B107" t="s">
        <v>675</v>
      </c>
      <c r="D107" t="s">
        <v>1522</v>
      </c>
      <c r="E107" t="s">
        <v>1499</v>
      </c>
    </row>
    <row r="108" spans="1:5">
      <c r="A108">
        <v>115</v>
      </c>
      <c r="B108" t="s">
        <v>867</v>
      </c>
      <c r="D108" t="s">
        <v>1527</v>
      </c>
      <c r="E108" t="s">
        <v>1504</v>
      </c>
    </row>
    <row r="109" spans="1:5">
      <c r="A109">
        <v>116</v>
      </c>
      <c r="B109" t="s">
        <v>680</v>
      </c>
      <c r="D109" t="s">
        <v>1528</v>
      </c>
      <c r="E109" t="s">
        <v>1505</v>
      </c>
    </row>
    <row r="110" spans="1:5">
      <c r="A110">
        <v>117</v>
      </c>
      <c r="B110" t="s">
        <v>683</v>
      </c>
      <c r="D110" t="s">
        <v>1525</v>
      </c>
      <c r="E110" t="s">
        <v>1502</v>
      </c>
    </row>
    <row r="111" spans="1:5">
      <c r="A111">
        <v>118</v>
      </c>
      <c r="B111" t="s">
        <v>686</v>
      </c>
      <c r="D111" t="s">
        <v>1544</v>
      </c>
      <c r="E111" t="s">
        <v>1521</v>
      </c>
    </row>
    <row r="112" spans="1:5">
      <c r="A112">
        <v>119</v>
      </c>
      <c r="B112" t="s">
        <v>689</v>
      </c>
      <c r="D112" t="s">
        <v>1526</v>
      </c>
      <c r="E112" t="s">
        <v>1503</v>
      </c>
    </row>
    <row r="113" spans="1:5">
      <c r="A113">
        <v>120</v>
      </c>
      <c r="B113" t="s">
        <v>693</v>
      </c>
      <c r="D113" t="s">
        <v>1529</v>
      </c>
      <c r="E113" t="s">
        <v>1506</v>
      </c>
    </row>
    <row r="114" spans="1:5">
      <c r="A114">
        <v>121</v>
      </c>
      <c r="B114" t="s">
        <v>696</v>
      </c>
      <c r="D114" t="s">
        <v>1532</v>
      </c>
      <c r="E114" t="s">
        <v>1509</v>
      </c>
    </row>
    <row r="115" spans="1:5">
      <c r="A115">
        <v>122</v>
      </c>
      <c r="B115" t="s">
        <v>699</v>
      </c>
      <c r="D115" t="s">
        <v>1535</v>
      </c>
      <c r="E115" t="s">
        <v>1512</v>
      </c>
    </row>
    <row r="116" spans="1:5">
      <c r="A116">
        <v>123</v>
      </c>
      <c r="B116" t="s">
        <v>702</v>
      </c>
      <c r="D116" t="s">
        <v>1539</v>
      </c>
      <c r="E116" t="s">
        <v>1516</v>
      </c>
    </row>
    <row r="117" spans="1:5">
      <c r="A117">
        <v>124</v>
      </c>
      <c r="B117" t="s">
        <v>705</v>
      </c>
      <c r="D117" t="s">
        <v>1523</v>
      </c>
      <c r="E117" t="s">
        <v>1500</v>
      </c>
    </row>
    <row r="118" spans="1:5">
      <c r="A118">
        <v>125</v>
      </c>
      <c r="B118" t="s">
        <v>709</v>
      </c>
      <c r="D118" t="s">
        <v>1524</v>
      </c>
      <c r="E118" t="s">
        <v>1501</v>
      </c>
    </row>
    <row r="119" spans="1:5">
      <c r="A119">
        <v>126</v>
      </c>
      <c r="B119" t="s">
        <v>712</v>
      </c>
      <c r="D119" t="s">
        <v>1534</v>
      </c>
      <c r="E119" t="s">
        <v>1511</v>
      </c>
    </row>
    <row r="120" spans="1:5">
      <c r="A120">
        <v>127</v>
      </c>
      <c r="B120" t="s">
        <v>715</v>
      </c>
    </row>
    <row r="121" spans="1:5">
      <c r="A121">
        <v>128</v>
      </c>
      <c r="B121" t="s">
        <v>718</v>
      </c>
      <c r="D121" t="s">
        <v>1530</v>
      </c>
      <c r="E121" t="s">
        <v>1507</v>
      </c>
    </row>
    <row r="122" spans="1:5">
      <c r="A122">
        <v>129</v>
      </c>
      <c r="B122" t="s">
        <v>721</v>
      </c>
      <c r="D122" t="s">
        <v>1531</v>
      </c>
      <c r="E122" t="s">
        <v>1508</v>
      </c>
    </row>
    <row r="123" spans="1:5">
      <c r="A123">
        <v>130</v>
      </c>
      <c r="B123" t="s">
        <v>724</v>
      </c>
      <c r="D123" t="s">
        <v>1533</v>
      </c>
      <c r="E123" t="s">
        <v>1510</v>
      </c>
    </row>
    <row r="124" spans="1:5">
      <c r="A124">
        <v>131</v>
      </c>
      <c r="B124" t="s">
        <v>727</v>
      </c>
      <c r="D124" t="s">
        <v>1536</v>
      </c>
      <c r="E124" t="s">
        <v>1513</v>
      </c>
    </row>
    <row r="125" spans="1:5">
      <c r="A125">
        <v>132</v>
      </c>
      <c r="B125" t="s">
        <v>730</v>
      </c>
      <c r="D125" t="s">
        <v>1537</v>
      </c>
      <c r="E125" t="s">
        <v>1514</v>
      </c>
    </row>
    <row r="126" spans="1:5">
      <c r="A126">
        <v>133</v>
      </c>
      <c r="B126" t="s">
        <v>733</v>
      </c>
      <c r="D126" t="s">
        <v>1538</v>
      </c>
      <c r="E126" t="s">
        <v>1515</v>
      </c>
    </row>
    <row r="127" spans="1:5">
      <c r="A127">
        <v>134</v>
      </c>
      <c r="B127" t="s">
        <v>736</v>
      </c>
      <c r="D127" t="s">
        <v>1540</v>
      </c>
      <c r="E127" t="s">
        <v>1517</v>
      </c>
    </row>
    <row r="128" spans="1:5">
      <c r="A128">
        <v>135</v>
      </c>
      <c r="B128" t="s">
        <v>738</v>
      </c>
      <c r="D128" t="s">
        <v>1541</v>
      </c>
      <c r="E128" t="s">
        <v>1518</v>
      </c>
    </row>
    <row r="129" spans="1:5">
      <c r="A129">
        <v>136</v>
      </c>
      <c r="B129" t="s">
        <v>740</v>
      </c>
      <c r="D129" t="s">
        <v>1542</v>
      </c>
      <c r="E129" t="s">
        <v>1519</v>
      </c>
    </row>
    <row r="130" spans="1:5">
      <c r="A130">
        <v>137</v>
      </c>
      <c r="B130" t="s">
        <v>743</v>
      </c>
      <c r="D130" t="s">
        <v>1543</v>
      </c>
      <c r="E130" t="s">
        <v>1520</v>
      </c>
    </row>
    <row r="131" spans="1:5">
      <c r="A131">
        <v>138</v>
      </c>
      <c r="B131" t="s">
        <v>746</v>
      </c>
    </row>
    <row r="132" spans="1:5">
      <c r="A132">
        <v>139</v>
      </c>
      <c r="B132" t="s">
        <v>750</v>
      </c>
    </row>
    <row r="133" spans="1:5">
      <c r="A133">
        <v>140</v>
      </c>
      <c r="B133" t="s">
        <v>753</v>
      </c>
    </row>
    <row r="134" spans="1:5">
      <c r="A134">
        <v>141</v>
      </c>
      <c r="B134" t="s">
        <v>757</v>
      </c>
    </row>
    <row r="135" spans="1:5">
      <c r="A135">
        <v>142</v>
      </c>
      <c r="B135" t="s">
        <v>830</v>
      </c>
    </row>
    <row r="136" spans="1:5">
      <c r="A136">
        <v>143</v>
      </c>
      <c r="B136" t="s">
        <v>831</v>
      </c>
    </row>
    <row r="137" spans="1:5">
      <c r="A137">
        <v>144</v>
      </c>
      <c r="B137" t="s">
        <v>832</v>
      </c>
    </row>
  </sheetData>
  <autoFilter ref="A1:F95" xr:uid="{00000000-0009-0000-0000-000006000000}"/>
  <hyperlinks>
    <hyperlink ref="D9" r:id="rId1" xr:uid="{00000000-0004-0000-0600-000000000000}"/>
    <hyperlink ref="D8" r:id="rId2" xr:uid="{00000000-0004-0000-0600-000001000000}"/>
    <hyperlink ref="D7" r:id="rId3" xr:uid="{00000000-0004-0000-0600-000002000000}"/>
    <hyperlink ref="D6" r:id="rId4" xr:uid="{00000000-0004-0000-0600-000003000000}"/>
    <hyperlink ref="D5" r:id="rId5" xr:uid="{00000000-0004-0000-0600-000004000000}"/>
    <hyperlink ref="D4" r:id="rId6" xr:uid="{00000000-0004-0000-0600-000005000000}"/>
    <hyperlink ref="D3" r:id="rId7" xr:uid="{00000000-0004-0000-0600-000006000000}"/>
    <hyperlink ref="D2" r:id="rId8" xr:uid="{00000000-0004-0000-0600-000007000000}"/>
    <hyperlink ref="D14" r:id="rId9" xr:uid="{00000000-0004-0000-0600-000008000000}"/>
    <hyperlink ref="D10" r:id="rId10" xr:uid="{00000000-0004-0000-0600-000009000000}"/>
    <hyperlink ref="D11" r:id="rId11" xr:uid="{00000000-0004-0000-0600-00000A000000}"/>
    <hyperlink ref="D12" r:id="rId12" xr:uid="{00000000-0004-0000-0600-00000B000000}"/>
    <hyperlink ref="D13" r:id="rId13" xr:uid="{00000000-0004-0000-0600-00000C000000}"/>
    <hyperlink ref="D15" r:id="rId14" xr:uid="{00000000-0004-0000-0600-00000D000000}"/>
    <hyperlink ref="D18" r:id="rId15" xr:uid="{00000000-0004-0000-0600-00000E000000}"/>
    <hyperlink ref="D19" r:id="rId16" xr:uid="{00000000-0004-0000-0600-00000F000000}"/>
    <hyperlink ref="D20" r:id="rId17" xr:uid="{00000000-0004-0000-0600-000010000000}"/>
    <hyperlink ref="D22" r:id="rId18" xr:uid="{00000000-0004-0000-0600-000011000000}"/>
    <hyperlink ref="D23" r:id="rId19" xr:uid="{00000000-0004-0000-0600-000012000000}"/>
    <hyperlink ref="D24" r:id="rId20" xr:uid="{00000000-0004-0000-0600-000013000000}"/>
    <hyperlink ref="D25" r:id="rId21" xr:uid="{00000000-0004-0000-0600-000014000000}"/>
    <hyperlink ref="D26" r:id="rId22" xr:uid="{00000000-0004-0000-0600-000015000000}"/>
    <hyperlink ref="D27" r:id="rId23" xr:uid="{00000000-0004-0000-0600-000016000000}"/>
    <hyperlink ref="D28" r:id="rId24" xr:uid="{00000000-0004-0000-0600-000017000000}"/>
    <hyperlink ref="D29" r:id="rId25" xr:uid="{00000000-0004-0000-0600-000018000000}"/>
    <hyperlink ref="D30" r:id="rId26" xr:uid="{00000000-0004-0000-0600-000019000000}"/>
    <hyperlink ref="D31" r:id="rId27" xr:uid="{00000000-0004-0000-0600-00001A000000}"/>
    <hyperlink ref="D32" r:id="rId28" xr:uid="{00000000-0004-0000-0600-00001B000000}"/>
    <hyperlink ref="D33" r:id="rId29" xr:uid="{00000000-0004-0000-0600-00001C000000}"/>
    <hyperlink ref="D34" r:id="rId30" xr:uid="{00000000-0004-0000-0600-00001D000000}"/>
    <hyperlink ref="D35" r:id="rId31" xr:uid="{00000000-0004-0000-0600-00001E000000}"/>
    <hyperlink ref="D37" r:id="rId32" xr:uid="{00000000-0004-0000-0600-00001F000000}"/>
    <hyperlink ref="D38" r:id="rId33" xr:uid="{00000000-0004-0000-0600-000020000000}"/>
    <hyperlink ref="D39" r:id="rId34" xr:uid="{00000000-0004-0000-0600-000021000000}"/>
    <hyperlink ref="D44" r:id="rId35" xr:uid="{00000000-0004-0000-0600-000022000000}"/>
    <hyperlink ref="D43" r:id="rId36" xr:uid="{00000000-0004-0000-0600-000023000000}"/>
    <hyperlink ref="D55" r:id="rId37" xr:uid="{00000000-0004-0000-0600-000024000000}"/>
    <hyperlink ref="D56" r:id="rId38" xr:uid="{00000000-0004-0000-0600-000025000000}"/>
    <hyperlink ref="D50" r:id="rId39" xr:uid="{00000000-0004-0000-0600-000026000000}"/>
    <hyperlink ref="D49" r:id="rId40" xr:uid="{00000000-0004-0000-0600-000027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G137"/>
  <sheetViews>
    <sheetView zoomScaleNormal="100" workbookViewId="0">
      <pane xSplit="3" ySplit="1" topLeftCell="D68" activePane="bottomRight" state="frozen"/>
      <selection pane="topRight" activeCell="B1" sqref="B1"/>
      <selection pane="bottomLeft" activeCell="A2" sqref="A2"/>
      <selection pane="bottomRight" activeCell="D105" sqref="D105"/>
    </sheetView>
  </sheetViews>
  <sheetFormatPr defaultRowHeight="14.25"/>
  <cols>
    <col min="2" max="2" width="16.375" bestFit="1" customWidth="1"/>
    <col min="3" max="3" width="17.75" bestFit="1" customWidth="1"/>
    <col min="4" max="4" width="43.25" bestFit="1" customWidth="1"/>
    <col min="5" max="5" width="81.875" bestFit="1" customWidth="1"/>
    <col min="6" max="6" width="31.5" customWidth="1"/>
  </cols>
  <sheetData>
    <row r="1" spans="1:7">
      <c r="C1" t="s">
        <v>1003</v>
      </c>
      <c r="D1" t="s">
        <v>1002</v>
      </c>
      <c r="F1" t="s">
        <v>1044</v>
      </c>
      <c r="G1" t="s">
        <v>1047</v>
      </c>
    </row>
    <row r="2" spans="1:7">
      <c r="A2">
        <v>1</v>
      </c>
      <c r="B2" t="str">
        <f t="shared" ref="B2:B17" si="0">SUBSTITUTE(C2,"-"," ")</f>
        <v>Diva</v>
      </c>
      <c r="C2" t="s">
        <v>327</v>
      </c>
      <c r="D2" s="2" t="s">
        <v>975</v>
      </c>
      <c r="E2" t="s">
        <v>129</v>
      </c>
      <c r="F2" t="str">
        <f t="shared" ref="F2:F33" si="1">IF(ISNUMBER(SEARCH("mini-H",D2)),"",$F$1 &amp; D2 &amp; $G$1)</f>
        <v>&lt;img src="https://i.ibb.co/TWDMQnL/fDiva.jpg" width="950" height="800" /&gt;</v>
      </c>
    </row>
    <row r="3" spans="1:7">
      <c r="A3">
        <v>2</v>
      </c>
      <c r="B3" t="str">
        <f t="shared" si="0"/>
        <v>Greensleeves</v>
      </c>
      <c r="C3" t="s">
        <v>321</v>
      </c>
      <c r="D3" s="2" t="s">
        <v>972</v>
      </c>
      <c r="E3" t="s">
        <v>126</v>
      </c>
      <c r="F3" t="str">
        <f t="shared" si="1"/>
        <v>&lt;img src="https://i.ibb.co/9ZRyjgg/f-Greensleeves.jpg" width="950" height="800" /&gt;</v>
      </c>
    </row>
    <row r="4" spans="1:7">
      <c r="A4">
        <v>3</v>
      </c>
      <c r="B4" t="str">
        <f t="shared" si="0"/>
        <v>Grom</v>
      </c>
      <c r="C4" t="s">
        <v>319</v>
      </c>
      <c r="D4" s="2" t="s">
        <v>971</v>
      </c>
      <c r="E4" t="s">
        <v>125</v>
      </c>
      <c r="F4" t="str">
        <f t="shared" si="1"/>
        <v>&lt;img src="https://i.ibb.co/MCv0bg5/fGrom.jpg" width="950" height="800" /&gt;</v>
      </c>
    </row>
    <row r="5" spans="1:7">
      <c r="A5">
        <v>4</v>
      </c>
      <c r="B5" t="str">
        <f t="shared" si="0"/>
        <v>Hobsbawm</v>
      </c>
      <c r="C5" t="s">
        <v>330</v>
      </c>
      <c r="D5" s="2" t="s">
        <v>967</v>
      </c>
      <c r="E5" t="s">
        <v>121</v>
      </c>
      <c r="F5" t="str">
        <f t="shared" si="1"/>
        <v>&lt;img src="https://i.ibb.co/rM5dQPV/f-Hobsbawm.jpg" width="950" height="800" /&gt;</v>
      </c>
    </row>
    <row r="6" spans="1:7">
      <c r="A6">
        <v>5</v>
      </c>
      <c r="B6" t="str">
        <f t="shared" si="0"/>
        <v>Johan</v>
      </c>
      <c r="C6" t="s">
        <v>322</v>
      </c>
      <c r="D6" s="2" t="s">
        <v>966</v>
      </c>
      <c r="E6" t="s">
        <v>120</v>
      </c>
      <c r="F6" t="str">
        <f t="shared" si="1"/>
        <v>&lt;img src="https://i.ibb.co/HnkSgyh/fJohan.jpg" width="950" height="800" /&gt;</v>
      </c>
    </row>
    <row r="7" spans="1:7">
      <c r="A7">
        <v>6</v>
      </c>
      <c r="B7" t="str">
        <f t="shared" si="0"/>
        <v>Kanga</v>
      </c>
      <c r="C7" t="s">
        <v>325</v>
      </c>
      <c r="D7" s="2" t="s">
        <v>965</v>
      </c>
      <c r="E7" t="s">
        <v>119</v>
      </c>
      <c r="F7" t="str">
        <f t="shared" si="1"/>
        <v>&lt;img src="https://i.ibb.co/Z1S2fBS/fKanga.jpg" width="950" height="800" /&gt;</v>
      </c>
    </row>
    <row r="8" spans="1:7">
      <c r="A8">
        <v>7</v>
      </c>
      <c r="B8" t="str">
        <f t="shared" si="0"/>
        <v>Maya</v>
      </c>
      <c r="C8" t="s">
        <v>323</v>
      </c>
      <c r="D8" s="2" t="s">
        <v>958</v>
      </c>
      <c r="E8" t="s">
        <v>112</v>
      </c>
      <c r="F8" t="str">
        <f t="shared" si="1"/>
        <v>&lt;img src="https://i.ibb.co/dpRDTwq/fMaya.jpg" width="950" height="800" /&gt;</v>
      </c>
    </row>
    <row r="9" spans="1:7">
      <c r="A9">
        <v>8</v>
      </c>
      <c r="B9" t="str">
        <f t="shared" si="0"/>
        <v>Scarlet</v>
      </c>
      <c r="C9" t="s">
        <v>320</v>
      </c>
      <c r="D9" s="2" t="s">
        <v>946</v>
      </c>
      <c r="E9" t="s">
        <v>100</v>
      </c>
      <c r="F9" t="str">
        <f t="shared" si="1"/>
        <v>&lt;img src="https://i.ibb.co/71Z4mnG/fScarlet.jpg" width="950" height="800" /&gt;</v>
      </c>
    </row>
    <row r="10" spans="1:7">
      <c r="A10">
        <v>9</v>
      </c>
      <c r="B10" t="str">
        <f t="shared" si="0"/>
        <v>Seth</v>
      </c>
      <c r="C10" t="s">
        <v>324</v>
      </c>
      <c r="D10" s="2" t="s">
        <v>944</v>
      </c>
      <c r="E10" t="s">
        <v>98</v>
      </c>
      <c r="F10" t="str">
        <f t="shared" si="1"/>
        <v>&lt;img src="https://i.ibb.co/61X7KRG/fSeth.jpg" width="950" height="800" /&gt;</v>
      </c>
    </row>
    <row r="11" spans="1:7">
      <c r="A11">
        <v>10</v>
      </c>
      <c r="B11" t="str">
        <f t="shared" si="0"/>
        <v>Spike</v>
      </c>
      <c r="C11" t="s">
        <v>326</v>
      </c>
      <c r="D11" s="2" t="s">
        <v>941</v>
      </c>
      <c r="E11" t="s">
        <v>95</v>
      </c>
      <c r="F11" t="str">
        <f t="shared" si="1"/>
        <v>&lt;img src="https://i.ibb.co/CPhxjxH/fSpike.jpg" width="950" height="800" /&gt;</v>
      </c>
    </row>
    <row r="12" spans="1:7">
      <c r="A12">
        <v>11</v>
      </c>
      <c r="B12" t="str">
        <f t="shared" si="0"/>
        <v>Wisp</v>
      </c>
      <c r="C12" t="s">
        <v>328</v>
      </c>
      <c r="D12" s="2" t="s">
        <v>936</v>
      </c>
      <c r="E12" t="s">
        <v>90</v>
      </c>
      <c r="F12" t="str">
        <f t="shared" si="1"/>
        <v>&lt;img src="https://i.ibb.co/sRVRxJ5/fWisp.jpg" width="950" height="800" /&gt;</v>
      </c>
    </row>
    <row r="13" spans="1:7">
      <c r="A13">
        <v>12</v>
      </c>
      <c r="B13" t="str">
        <f t="shared" si="0"/>
        <v>Zazu</v>
      </c>
      <c r="C13" t="s">
        <v>329</v>
      </c>
      <c r="D13" s="2" t="s">
        <v>933</v>
      </c>
      <c r="E13" t="s">
        <v>87</v>
      </c>
      <c r="F13" t="str">
        <f t="shared" si="1"/>
        <v>&lt;img src="https://i.ibb.co/KmSvSPN/fZazu.jpg" width="950" height="800" /&gt;</v>
      </c>
    </row>
    <row r="14" spans="1:7">
      <c r="A14">
        <v>13</v>
      </c>
      <c r="B14" t="str">
        <f t="shared" si="0"/>
        <v>Chaz</v>
      </c>
      <c r="C14" t="s">
        <v>345</v>
      </c>
      <c r="D14" s="2" t="s">
        <v>978</v>
      </c>
      <c r="E14" t="s">
        <v>132</v>
      </c>
      <c r="F14" t="str">
        <f t="shared" si="1"/>
        <v>&lt;img src="https://i.ibb.co/mNjKKzx/fChaz.jpg" width="950" height="800" /&gt;</v>
      </c>
    </row>
    <row r="15" spans="1:7">
      <c r="A15">
        <v>14</v>
      </c>
      <c r="B15" t="str">
        <f t="shared" si="0"/>
        <v>Darryn</v>
      </c>
      <c r="C15" t="s">
        <v>346</v>
      </c>
      <c r="D15" s="2" t="s">
        <v>976</v>
      </c>
      <c r="E15" t="s">
        <v>130</v>
      </c>
      <c r="F15" t="str">
        <f t="shared" si="1"/>
        <v>&lt;img src="https://i.ibb.co/m0ThDPN/fDarryn.jpg" width="950" height="800" /&gt;</v>
      </c>
    </row>
    <row r="16" spans="1:7">
      <c r="A16">
        <v>15</v>
      </c>
      <c r="B16" t="str">
        <f t="shared" si="0"/>
        <v>Black Newt</v>
      </c>
      <c r="C16" t="s">
        <v>1001</v>
      </c>
      <c r="D16" s="2" t="s">
        <v>981</v>
      </c>
      <c r="E16" t="s">
        <v>135</v>
      </c>
      <c r="F16" t="str">
        <f t="shared" si="1"/>
        <v>&lt;img src="https://i.ibb.co/1RppPzd/f-Black-Newt.jpg" width="950" height="800" /&gt;</v>
      </c>
    </row>
    <row r="17" spans="1:6">
      <c r="A17">
        <v>16</v>
      </c>
      <c r="B17" t="str">
        <f t="shared" si="0"/>
        <v>Bob</v>
      </c>
      <c r="C17" t="s">
        <v>390</v>
      </c>
      <c r="D17" s="2" t="s">
        <v>980</v>
      </c>
      <c r="E17" t="s">
        <v>134</v>
      </c>
      <c r="F17" t="str">
        <f t="shared" si="1"/>
        <v>&lt;img src="https://i.ibb.co/7RctmHb/fBob.jpg" width="950" height="800" /&gt;</v>
      </c>
    </row>
    <row r="18" spans="1:6">
      <c r="A18">
        <v>17</v>
      </c>
      <c r="B18" t="str">
        <f t="shared" ref="B18:B33" si="2">SUBSTITUTE(C18,"-"," ")</f>
        <v>Bowie</v>
      </c>
      <c r="C18" t="s">
        <v>393</v>
      </c>
      <c r="D18" s="2" t="s">
        <v>979</v>
      </c>
      <c r="E18" t="s">
        <v>133</v>
      </c>
      <c r="F18" t="str">
        <f t="shared" si="1"/>
        <v>&lt;img src="https://i.ibb.co/hDY7DKC/fBowie.jpg" width="950" height="800" /&gt;</v>
      </c>
    </row>
    <row r="19" spans="1:6">
      <c r="A19">
        <v>18</v>
      </c>
      <c r="B19" t="str">
        <f t="shared" si="2"/>
        <v>Chooloo</v>
      </c>
      <c r="C19" t="s">
        <v>396</v>
      </c>
      <c r="D19" s="2" t="s">
        <v>977</v>
      </c>
      <c r="E19" t="s">
        <v>131</v>
      </c>
      <c r="F19" t="str">
        <f t="shared" si="1"/>
        <v>&lt;img src="https://i.ibb.co/tpc7wv6/fChooloo.jpg" width="950" height="800" /&gt;</v>
      </c>
    </row>
    <row r="20" spans="1:6">
      <c r="A20">
        <v>19</v>
      </c>
      <c r="B20" t="str">
        <f t="shared" si="2"/>
        <v>Elysia</v>
      </c>
      <c r="C20" t="s">
        <v>399</v>
      </c>
      <c r="D20" s="2" t="s">
        <v>974</v>
      </c>
      <c r="E20" t="s">
        <v>128</v>
      </c>
      <c r="F20" t="str">
        <f t="shared" si="1"/>
        <v>&lt;img src="https://i.ibb.co/5r2NDQk/fElysia.jpg" width="950" height="800" /&gt;</v>
      </c>
    </row>
    <row r="21" spans="1:6">
      <c r="A21">
        <v>20</v>
      </c>
      <c r="B21" t="str">
        <f t="shared" si="2"/>
        <v>Frowny Faceless</v>
      </c>
      <c r="C21" t="s">
        <v>1000</v>
      </c>
      <c r="D21" s="2" t="s">
        <v>973</v>
      </c>
      <c r="E21" t="s">
        <v>127</v>
      </c>
      <c r="F21" t="str">
        <f t="shared" si="1"/>
        <v>&lt;img src="https://i.ibb.co/pzJq9fD/f-Frowny-Faceless.jpg" width="950" height="800" /&gt;</v>
      </c>
    </row>
    <row r="22" spans="1:6">
      <c r="A22">
        <v>21</v>
      </c>
      <c r="B22" t="str">
        <f t="shared" si="2"/>
        <v>Hitch</v>
      </c>
      <c r="C22" t="s">
        <v>405</v>
      </c>
      <c r="D22" s="2" t="s">
        <v>968</v>
      </c>
      <c r="E22" t="s">
        <v>122</v>
      </c>
      <c r="F22" t="str">
        <f t="shared" si="1"/>
        <v>&lt;img src="https://i.ibb.co/bJtvCTc/fHitch.jpg" width="950" height="800" /&gt;</v>
      </c>
    </row>
    <row r="23" spans="1:6">
      <c r="A23">
        <v>22</v>
      </c>
      <c r="B23" t="str">
        <f t="shared" si="2"/>
        <v>King of Thieves</v>
      </c>
      <c r="C23" t="s">
        <v>998</v>
      </c>
      <c r="D23" s="2" t="s">
        <v>964</v>
      </c>
      <c r="E23" t="s">
        <v>118</v>
      </c>
      <c r="F23" t="str">
        <f t="shared" si="1"/>
        <v>&lt;img src="https://i.ibb.co/cY2wGG9/f-King-of-Thieves.jpg" width="950" height="800" /&gt;</v>
      </c>
    </row>
    <row r="24" spans="1:6">
      <c r="A24">
        <v>23</v>
      </c>
      <c r="B24" t="str">
        <f t="shared" si="2"/>
        <v>Koba</v>
      </c>
      <c r="C24" t="s">
        <v>411</v>
      </c>
      <c r="D24" s="2" t="s">
        <v>963</v>
      </c>
      <c r="E24" t="s">
        <v>117</v>
      </c>
      <c r="F24" t="str">
        <f t="shared" si="1"/>
        <v>&lt;img src="https://i.ibb.co/JFvVTkD/fKoba.jpg" width="950" height="800" /&gt;</v>
      </c>
    </row>
    <row r="25" spans="1:6">
      <c r="A25">
        <v>24</v>
      </c>
      <c r="B25" t="str">
        <f t="shared" si="2"/>
        <v>Lilith</v>
      </c>
      <c r="C25" t="s">
        <v>414</v>
      </c>
      <c r="D25" s="2" t="s">
        <v>961</v>
      </c>
      <c r="E25" t="s">
        <v>115</v>
      </c>
      <c r="F25" t="str">
        <f t="shared" si="1"/>
        <v>&lt;img src="https://i.ibb.co/dMcSKcd/fLilith.jpg" width="950" height="800" /&gt;</v>
      </c>
    </row>
    <row r="26" spans="1:6">
      <c r="A26">
        <v>25</v>
      </c>
      <c r="B26" t="str">
        <f t="shared" si="2"/>
        <v>Lord Fang</v>
      </c>
      <c r="C26" t="s">
        <v>997</v>
      </c>
      <c r="D26" s="2" t="s">
        <v>960</v>
      </c>
      <c r="E26" t="s">
        <v>114</v>
      </c>
      <c r="F26" t="str">
        <f t="shared" si="1"/>
        <v>&lt;img src="https://i.ibb.co/MBwzZKS/f-Lord-Fang.jpg" width="950" height="800" /&gt;</v>
      </c>
    </row>
    <row r="27" spans="1:6">
      <c r="A27">
        <v>26</v>
      </c>
      <c r="B27" t="str">
        <f t="shared" si="2"/>
        <v>Lydia</v>
      </c>
      <c r="C27" t="s">
        <v>420</v>
      </c>
      <c r="D27" s="2" t="s">
        <v>959</v>
      </c>
      <c r="E27" t="s">
        <v>113</v>
      </c>
      <c r="F27" t="str">
        <f t="shared" si="1"/>
        <v>&lt;img src="https://i.ibb.co/644F73W/fLydia.jpg" width="950" height="800" /&gt;</v>
      </c>
    </row>
    <row r="28" spans="1:6">
      <c r="A28">
        <v>27</v>
      </c>
      <c r="B28" t="str">
        <f t="shared" si="2"/>
        <v>Monkey King</v>
      </c>
      <c r="C28" t="s">
        <v>996</v>
      </c>
      <c r="D28" s="2" t="s">
        <v>956</v>
      </c>
      <c r="E28" t="s">
        <v>110</v>
      </c>
      <c r="F28" t="str">
        <f t="shared" si="1"/>
        <v>&lt;img src="https://i.ibb.co/FhmKxzc/f-Monkey-King.jpg" width="950" height="800" /&gt;</v>
      </c>
    </row>
    <row r="29" spans="1:6">
      <c r="A29">
        <v>28</v>
      </c>
      <c r="B29" t="str">
        <f t="shared" si="2"/>
        <v>Monkey Queen</v>
      </c>
      <c r="C29" t="s">
        <v>995</v>
      </c>
      <c r="D29" s="2" t="s">
        <v>955</v>
      </c>
      <c r="E29" t="s">
        <v>109</v>
      </c>
      <c r="F29" t="str">
        <f t="shared" si="1"/>
        <v>&lt;img src="https://i.ibb.co/R2sQqgJ/f-Monkey-Queen.jpg" width="950" height="800" /&gt;</v>
      </c>
    </row>
    <row r="30" spans="1:6">
      <c r="A30">
        <v>29</v>
      </c>
      <c r="B30" t="str">
        <f t="shared" si="2"/>
        <v>Montoya</v>
      </c>
      <c r="C30" t="s">
        <v>429</v>
      </c>
      <c r="D30" s="2" t="s">
        <v>954</v>
      </c>
      <c r="E30" t="s">
        <v>108</v>
      </c>
      <c r="F30" t="str">
        <f t="shared" si="1"/>
        <v>&lt;img src="https://i.ibb.co/syxKtFk/fMontoya.jpg" width="950" height="800" /&gt;</v>
      </c>
    </row>
    <row r="31" spans="1:6">
      <c r="A31">
        <v>30</v>
      </c>
      <c r="B31" t="str">
        <f t="shared" si="2"/>
        <v>Morgan</v>
      </c>
      <c r="C31" t="s">
        <v>432</v>
      </c>
      <c r="D31" s="2" t="s">
        <v>953</v>
      </c>
      <c r="E31" t="s">
        <v>107</v>
      </c>
      <c r="F31" t="str">
        <f t="shared" si="1"/>
        <v>&lt;img src="https://i.ibb.co/xYFSMpc/fMorgan.jpg" width="950" height="800" /&gt;</v>
      </c>
    </row>
    <row r="32" spans="1:6">
      <c r="A32">
        <v>31</v>
      </c>
      <c r="B32" t="str">
        <f t="shared" si="2"/>
        <v>Pigsy</v>
      </c>
      <c r="C32" t="s">
        <v>435</v>
      </c>
      <c r="D32" s="2" t="s">
        <v>950</v>
      </c>
      <c r="E32" t="s">
        <v>104</v>
      </c>
      <c r="F32" t="str">
        <f t="shared" si="1"/>
        <v>&lt;img src="https://i.ibb.co/34b4pQy/fPigsy.jpg" width="950" height="800" /&gt;</v>
      </c>
    </row>
    <row r="33" spans="1:6">
      <c r="A33">
        <v>32</v>
      </c>
      <c r="B33" t="str">
        <f t="shared" si="2"/>
        <v>Pluck</v>
      </c>
      <c r="C33" t="s">
        <v>438</v>
      </c>
      <c r="D33" s="2" t="s">
        <v>949</v>
      </c>
      <c r="E33" t="s">
        <v>103</v>
      </c>
      <c r="F33" t="str">
        <f t="shared" si="1"/>
        <v>&lt;img src="https://i.ibb.co/3487FJH/fPluck.jpg" width="950" height="800" /&gt;</v>
      </c>
    </row>
    <row r="34" spans="1:6">
      <c r="A34">
        <v>33</v>
      </c>
      <c r="B34" t="str">
        <f t="shared" ref="B34:B55" si="3">SUBSTITUTE(C34,"-"," ")</f>
        <v>Prince Aaron</v>
      </c>
      <c r="C34" t="s">
        <v>993</v>
      </c>
      <c r="D34" s="2" t="s">
        <v>948</v>
      </c>
      <c r="E34" t="s">
        <v>102</v>
      </c>
      <c r="F34" t="str">
        <f t="shared" ref="F34:F84" si="4">IF(ISNUMBER(SEARCH("mini-H",D34)),"",$F$1 &amp; D34 &amp; $G$1)</f>
        <v>&lt;img src="https://i.ibb.co/xD2kWkk/f-Prince-Aaron.jpg" width="950" height="800" /&gt;</v>
      </c>
    </row>
    <row r="35" spans="1:6">
      <c r="A35">
        <v>34</v>
      </c>
      <c r="B35" t="str">
        <f t="shared" si="3"/>
        <v>Queen of Beggars</v>
      </c>
      <c r="C35" t="s">
        <v>992</v>
      </c>
      <c r="D35" s="2" t="s">
        <v>947</v>
      </c>
      <c r="E35" t="s">
        <v>101</v>
      </c>
      <c r="F35" t="str">
        <f t="shared" si="4"/>
        <v>&lt;img src="https://i.ibb.co/41NZkDq/f-Queen-of-Beggars.jpg" width="950" height="800" /&gt;</v>
      </c>
    </row>
    <row r="36" spans="1:6">
      <c r="A36">
        <v>35</v>
      </c>
      <c r="B36" t="str">
        <f t="shared" si="3"/>
        <v>Serious Faceless</v>
      </c>
      <c r="C36" t="s">
        <v>991</v>
      </c>
      <c r="D36" s="2" t="s">
        <v>945</v>
      </c>
      <c r="E36" t="s">
        <v>99</v>
      </c>
      <c r="F36" t="str">
        <f t="shared" si="4"/>
        <v>&lt;img src="https://i.ibb.co/YDCFMZM/f-Serious-Faceless.jpg" width="950" height="800" /&gt;</v>
      </c>
    </row>
    <row r="37" spans="1:6">
      <c r="A37">
        <v>36</v>
      </c>
      <c r="B37" t="str">
        <f t="shared" si="3"/>
        <v>Smiley Faceless</v>
      </c>
      <c r="C37" t="s">
        <v>990</v>
      </c>
      <c r="D37" s="2" t="s">
        <v>943</v>
      </c>
      <c r="E37" t="s">
        <v>97</v>
      </c>
      <c r="F37" t="str">
        <f t="shared" si="4"/>
        <v>&lt;img src="https://i.ibb.co/rFWnGyg/f-Smiley-Faceless.jpg" width="950" height="800" /&gt;</v>
      </c>
    </row>
    <row r="38" spans="1:6">
      <c r="A38">
        <v>37</v>
      </c>
      <c r="B38" t="str">
        <f t="shared" si="3"/>
        <v>Sonja</v>
      </c>
      <c r="C38" t="s">
        <v>453</v>
      </c>
      <c r="D38" s="2" t="s">
        <v>942</v>
      </c>
      <c r="E38" t="s">
        <v>96</v>
      </c>
      <c r="F38" t="str">
        <f t="shared" si="4"/>
        <v>&lt;img src="https://i.ibb.co/0D3b1Wh/fSonja.jpg" width="950" height="800" /&gt;</v>
      </c>
    </row>
    <row r="39" spans="1:6">
      <c r="A39">
        <v>38</v>
      </c>
      <c r="B39" t="str">
        <f t="shared" si="3"/>
        <v>Sting</v>
      </c>
      <c r="C39" t="s">
        <v>456</v>
      </c>
      <c r="D39" s="2" t="s">
        <v>940</v>
      </c>
      <c r="E39" t="s">
        <v>94</v>
      </c>
      <c r="F39" t="str">
        <f t="shared" si="4"/>
        <v>&lt;img src="https://i.ibb.co/9vPMZ86/fSting.jpg" width="950" height="800" /&gt;</v>
      </c>
    </row>
    <row r="40" spans="1:6">
      <c r="A40">
        <v>39</v>
      </c>
      <c r="B40" t="str">
        <f t="shared" si="3"/>
        <v>Surprised Faceless</v>
      </c>
      <c r="C40" t="s">
        <v>989</v>
      </c>
      <c r="D40" s="2" t="s">
        <v>939</v>
      </c>
      <c r="E40" t="s">
        <v>93</v>
      </c>
      <c r="F40" t="str">
        <f t="shared" si="4"/>
        <v>&lt;img src="https://i.ibb.co/dsv5M0k/f-Surprised-Faceless.jpg" width="950" height="800" /&gt;</v>
      </c>
    </row>
    <row r="41" spans="1:6">
      <c r="A41">
        <v>40</v>
      </c>
      <c r="B41" t="str">
        <f t="shared" si="3"/>
        <v>Heartless</v>
      </c>
      <c r="C41" t="s">
        <v>999</v>
      </c>
      <c r="D41" s="2" t="s">
        <v>969</v>
      </c>
      <c r="E41" t="s">
        <v>123</v>
      </c>
      <c r="F41" t="str">
        <f t="shared" si="4"/>
        <v>&lt;img src="https://i.ibb.co/rdyx02g/f-Heartless.jpg" width="950" height="800" /&gt;</v>
      </c>
    </row>
    <row r="42" spans="1:6">
      <c r="A42">
        <v>41</v>
      </c>
      <c r="B42" t="str">
        <f t="shared" si="3"/>
        <v>Nameless</v>
      </c>
      <c r="C42" t="s">
        <v>994</v>
      </c>
      <c r="D42" s="2" t="s">
        <v>952</v>
      </c>
      <c r="E42" t="s">
        <v>106</v>
      </c>
      <c r="F42" t="str">
        <f t="shared" si="4"/>
        <v>&lt;img src="https://i.ibb.co/VNxzYfd/f-Nameless.jpg" width="950" height="800" /&gt;</v>
      </c>
    </row>
    <row r="43" spans="1:6">
      <c r="A43">
        <v>42</v>
      </c>
      <c r="B43" t="str">
        <f t="shared" si="3"/>
        <v>Tomrick</v>
      </c>
      <c r="C43" t="s">
        <v>468</v>
      </c>
      <c r="D43" s="2" t="s">
        <v>938</v>
      </c>
      <c r="E43" t="s">
        <v>92</v>
      </c>
      <c r="F43" t="str">
        <f t="shared" si="4"/>
        <v>&lt;img src="https://i.ibb.co/58vj3VL/fTomrick.jpg" width="950" height="800" /&gt;</v>
      </c>
    </row>
    <row r="44" spans="1:6">
      <c r="A44">
        <v>43</v>
      </c>
      <c r="B44" t="str">
        <f t="shared" si="3"/>
        <v>Viktor</v>
      </c>
      <c r="C44" t="s">
        <v>471</v>
      </c>
      <c r="D44" s="2" t="s">
        <v>937</v>
      </c>
      <c r="E44" t="s">
        <v>91</v>
      </c>
      <c r="F44" t="str">
        <f t="shared" si="4"/>
        <v>&lt;img src="https://i.ibb.co/vj87Bc0/fViktor.jpg" width="950" height="800" /&gt;</v>
      </c>
    </row>
    <row r="45" spans="1:6">
      <c r="A45">
        <v>44</v>
      </c>
      <c r="B45" t="s">
        <v>474</v>
      </c>
      <c r="C45" t="str">
        <f t="shared" ref="C45:C55" si="5">MID(D45,SEARCH("/f",D45)+2,(SEARCH(".jpg",D45)-SEARCH("/f",D45)-2))</f>
        <v>Aeric</v>
      </c>
      <c r="D45" t="s">
        <v>1563</v>
      </c>
      <c r="E45" t="s">
        <v>1557</v>
      </c>
    </row>
    <row r="46" spans="1:6">
      <c r="A46">
        <v>45</v>
      </c>
      <c r="B46" t="s">
        <v>478</v>
      </c>
      <c r="C46" t="str">
        <f t="shared" si="5"/>
        <v>Brenna</v>
      </c>
      <c r="D46" t="s">
        <v>1564</v>
      </c>
      <c r="E46" t="s">
        <v>1558</v>
      </c>
    </row>
    <row r="47" spans="1:6">
      <c r="A47">
        <v>46</v>
      </c>
      <c r="B47" t="s">
        <v>481</v>
      </c>
      <c r="C47" t="str">
        <f>MID(D47,SEARCH("/f",D47)+3,(SEARCH(".jpg",D47)-SEARCH("/f",D47)-3))</f>
        <v>Farfalla</v>
      </c>
      <c r="D47" t="s">
        <v>1565</v>
      </c>
      <c r="E47" t="s">
        <v>1559</v>
      </c>
    </row>
    <row r="48" spans="1:6">
      <c r="A48">
        <v>47</v>
      </c>
      <c r="B48" t="s">
        <v>484</v>
      </c>
      <c r="C48" t="str">
        <f t="shared" si="5"/>
        <v>Haldor</v>
      </c>
      <c r="D48" t="s">
        <v>1566</v>
      </c>
      <c r="E48" t="s">
        <v>1560</v>
      </c>
    </row>
    <row r="49" spans="1:6">
      <c r="A49">
        <v>48</v>
      </c>
      <c r="B49" t="str">
        <f t="shared" si="3"/>
        <v>Hassan</v>
      </c>
      <c r="C49" t="str">
        <f t="shared" si="5"/>
        <v>Hassan</v>
      </c>
      <c r="D49" s="2" t="s">
        <v>970</v>
      </c>
      <c r="E49" t="s">
        <v>124</v>
      </c>
      <c r="F49" t="str">
        <f t="shared" si="4"/>
        <v>&lt;img src="https://i.ibb.co/PhKsLZT/fHassan.jpg" width="950" height="800" /&gt;</v>
      </c>
    </row>
    <row r="50" spans="1:6">
      <c r="A50">
        <v>49</v>
      </c>
      <c r="B50" t="str">
        <f t="shared" si="3"/>
        <v>Leeroy</v>
      </c>
      <c r="C50" t="str">
        <f t="shared" si="5"/>
        <v>Leeroy</v>
      </c>
      <c r="D50" s="2" t="s">
        <v>962</v>
      </c>
      <c r="E50" t="s">
        <v>116</v>
      </c>
      <c r="F50" t="str">
        <f t="shared" si="4"/>
        <v>&lt;img src="https://i.ibb.co/Gc9sDh4/fLeeroy.jpg" width="950" height="800" /&gt;</v>
      </c>
    </row>
    <row r="51" spans="1:6">
      <c r="A51">
        <v>50</v>
      </c>
      <c r="B51" t="str">
        <f t="shared" si="3"/>
        <v>Mc Hammer</v>
      </c>
      <c r="C51" t="str">
        <f>MID(D51,SEARCH("/f",D51)+3,(SEARCH(".jpg",D51)-SEARCH("/f",D51)-3))</f>
        <v>Mc-Hammer</v>
      </c>
      <c r="D51" s="2" t="s">
        <v>957</v>
      </c>
      <c r="E51" t="s">
        <v>111</v>
      </c>
      <c r="F51" t="str">
        <f t="shared" si="4"/>
        <v>&lt;img src="https://i.ibb.co/BKbWpjC/f-Mc-Hammer.jpg" width="950" height="800" /&gt;</v>
      </c>
    </row>
    <row r="52" spans="1:6">
      <c r="A52">
        <v>51</v>
      </c>
      <c r="B52" t="s">
        <v>496</v>
      </c>
      <c r="C52" t="str">
        <f t="shared" si="5"/>
        <v>Mittens</v>
      </c>
      <c r="D52" t="s">
        <v>1567</v>
      </c>
      <c r="E52" t="s">
        <v>1561</v>
      </c>
    </row>
    <row r="53" spans="1:6">
      <c r="A53">
        <v>52</v>
      </c>
      <c r="B53" t="str">
        <f t="shared" si="3"/>
        <v>Nibbles</v>
      </c>
      <c r="C53" t="str">
        <f t="shared" si="5"/>
        <v>Nibbles</v>
      </c>
      <c r="D53" s="2" t="s">
        <v>951</v>
      </c>
      <c r="E53" t="s">
        <v>105</v>
      </c>
      <c r="F53" t="str">
        <f t="shared" si="4"/>
        <v>&lt;img src="https://i.ibb.co/YpBD7Pq/fNibbles.jpg" width="950" height="800" /&gt;</v>
      </c>
    </row>
    <row r="54" spans="1:6">
      <c r="A54">
        <v>53</v>
      </c>
      <c r="B54" t="s">
        <v>502</v>
      </c>
      <c r="C54" t="str">
        <f t="shared" si="5"/>
        <v>Tiaret</v>
      </c>
      <c r="D54" t="s">
        <v>1568</v>
      </c>
      <c r="E54" t="s">
        <v>1562</v>
      </c>
    </row>
    <row r="55" spans="1:6">
      <c r="A55">
        <v>54</v>
      </c>
      <c r="B55" t="str">
        <f t="shared" si="3"/>
        <v>Yun</v>
      </c>
      <c r="C55" t="str">
        <f t="shared" si="5"/>
        <v>Yun</v>
      </c>
      <c r="D55" s="2" t="s">
        <v>935</v>
      </c>
      <c r="E55" t="s">
        <v>89</v>
      </c>
      <c r="F55" t="str">
        <f t="shared" si="4"/>
        <v>&lt;img src="https://i.ibb.co/q5yF78g/fYun.jpg" width="950" height="800" /&gt;</v>
      </c>
    </row>
    <row r="56" spans="1:6">
      <c r="A56">
        <v>55</v>
      </c>
      <c r="B56" t="str">
        <f t="shared" ref="B56:B95" si="6">SUBSTITUTE(C56,"-"," ")</f>
        <v>Zahra</v>
      </c>
      <c r="C56" t="s">
        <v>508</v>
      </c>
      <c r="D56" s="2" t="s">
        <v>934</v>
      </c>
      <c r="E56" t="s">
        <v>88</v>
      </c>
      <c r="F56" t="str">
        <f t="shared" si="4"/>
        <v>&lt;img src="https://i.ibb.co/FBpFV0x/fZahra.jpg" width="950" height="800" /&gt;</v>
      </c>
    </row>
    <row r="57" spans="1:6">
      <c r="A57">
        <v>56</v>
      </c>
      <c r="B57" t="str">
        <f t="shared" si="6"/>
        <v>Bjor of Oros</v>
      </c>
      <c r="C57" t="str">
        <f>MID(D57,SEARCH("/f",D57)+3,(SEARCH(".jpg",D57)-SEARCH("/f",D57)-3))</f>
        <v>Bjor-of-Oros</v>
      </c>
      <c r="D57" t="s">
        <v>1172</v>
      </c>
      <c r="E57" t="s">
        <v>1138</v>
      </c>
      <c r="F57" t="str">
        <f t="shared" si="4"/>
        <v>&lt;img src="https://i.ibb.co/51LJJR6/f-Bjor-of-Oros.jpg" width="950" height="800" /&gt;</v>
      </c>
    </row>
    <row r="58" spans="1:6">
      <c r="A58">
        <v>57</v>
      </c>
      <c r="B58" t="str">
        <f t="shared" si="6"/>
        <v>Cassius</v>
      </c>
      <c r="C58" t="str">
        <f>MID(D58,SEARCH("/f",D58)+2,(SEARCH(".jpg",D58)-SEARCH("/f",D58)-2))</f>
        <v>Cassius</v>
      </c>
      <c r="D58" t="s">
        <v>1173</v>
      </c>
      <c r="E58" t="s">
        <v>1139</v>
      </c>
      <c r="F58" t="str">
        <f t="shared" si="4"/>
        <v>&lt;img src="https://i.ibb.co/6v8HpsS/fCassius.jpg" width="950" height="800" /&gt;</v>
      </c>
    </row>
    <row r="59" spans="1:6">
      <c r="A59">
        <v>58</v>
      </c>
      <c r="B59" t="str">
        <f t="shared" si="6"/>
        <v>Diana</v>
      </c>
      <c r="C59" t="str">
        <f t="shared" ref="C59:C68" si="7">MID(D59,SEARCH("/f",D59)+2,(SEARCH(".jpg",D59)-SEARCH("/f",D59)-2))</f>
        <v>Diana</v>
      </c>
      <c r="D59" t="s">
        <v>1174</v>
      </c>
      <c r="E59" t="s">
        <v>1140</v>
      </c>
      <c r="F59" t="str">
        <f t="shared" si="4"/>
        <v>&lt;img src="https://i.ibb.co/hyYYSjC/fDiana.jpg" width="950" height="800" /&gt;</v>
      </c>
    </row>
    <row r="60" spans="1:6">
      <c r="A60">
        <v>59</v>
      </c>
      <c r="B60" t="str">
        <f t="shared" si="6"/>
        <v>Izzy</v>
      </c>
      <c r="C60" t="s">
        <v>335</v>
      </c>
      <c r="D60" t="s">
        <v>1178</v>
      </c>
      <c r="E60" t="s">
        <v>1144</v>
      </c>
      <c r="F60" t="str">
        <f t="shared" si="4"/>
        <v>&lt;img src="https://i.ibb.co/Fn0KpVx/fIzzy.jpg" width="950" height="800" /&gt;</v>
      </c>
    </row>
    <row r="61" spans="1:6">
      <c r="A61">
        <v>60</v>
      </c>
      <c r="B61" t="str">
        <f t="shared" si="6"/>
        <v>Jack Jack</v>
      </c>
      <c r="C61" t="str">
        <f>MID(D61,SEARCH("/f",D61)+3,(SEARCH(".jpg",D61)-SEARCH("/f",D61)-3))</f>
        <v>Jack-Jack</v>
      </c>
      <c r="D61" t="s">
        <v>1206</v>
      </c>
      <c r="E61" t="s">
        <v>1207</v>
      </c>
      <c r="F61" t="str">
        <f t="shared" si="4"/>
        <v>&lt;img src="https://i.ibb.co/Hqb4B3f/f-Jack-Jack.jpg" width="950" height="800" /&gt;</v>
      </c>
    </row>
    <row r="62" spans="1:6">
      <c r="A62">
        <v>61</v>
      </c>
      <c r="B62" t="str">
        <f t="shared" si="6"/>
        <v>Jaimie</v>
      </c>
      <c r="C62" t="str">
        <f t="shared" si="7"/>
        <v>Jaimie</v>
      </c>
      <c r="D62" t="s">
        <v>1179</v>
      </c>
      <c r="E62" t="s">
        <v>1145</v>
      </c>
      <c r="F62" t="str">
        <f t="shared" si="4"/>
        <v>&lt;img src="https://i.ibb.co/BcsZ6MG/fJaimie.jpg" width="950" height="800" /&gt;</v>
      </c>
    </row>
    <row r="63" spans="1:6">
      <c r="A63">
        <v>62</v>
      </c>
      <c r="B63" t="str">
        <f t="shared" si="6"/>
        <v>Kisha</v>
      </c>
      <c r="C63" t="str">
        <f t="shared" si="7"/>
        <v>Kisha</v>
      </c>
      <c r="D63" t="s">
        <v>1183</v>
      </c>
      <c r="E63" t="s">
        <v>1149</v>
      </c>
      <c r="F63" t="str">
        <f t="shared" si="4"/>
        <v>&lt;img src="https://i.ibb.co/gvJnRbb/fKisha.jpg" width="950" height="800" /&gt;</v>
      </c>
    </row>
    <row r="64" spans="1:6">
      <c r="A64">
        <v>63</v>
      </c>
      <c r="B64" t="str">
        <f t="shared" si="6"/>
        <v>Mark</v>
      </c>
      <c r="C64" t="s">
        <v>339</v>
      </c>
      <c r="D64" t="s">
        <v>1188</v>
      </c>
      <c r="E64" t="s">
        <v>1154</v>
      </c>
      <c r="F64" t="str">
        <f t="shared" si="4"/>
        <v>&lt;img src="https://i.ibb.co/FHmqNdG/fMark.jpg" width="950" height="800" /&gt;</v>
      </c>
    </row>
    <row r="65" spans="1:6">
      <c r="A65">
        <v>64</v>
      </c>
      <c r="B65" t="str">
        <f t="shared" si="6"/>
        <v>Natasha</v>
      </c>
      <c r="C65" t="str">
        <f t="shared" si="7"/>
        <v>Natasha</v>
      </c>
      <c r="D65" t="s">
        <v>1190</v>
      </c>
      <c r="E65" t="s">
        <v>1156</v>
      </c>
      <c r="F65" t="str">
        <f t="shared" si="4"/>
        <v>&lt;img src="https://i.ibb.co/6y8tT2c/fNatasha.jpg" width="950" height="800" /&gt;</v>
      </c>
    </row>
    <row r="66" spans="1:6">
      <c r="A66">
        <v>65</v>
      </c>
      <c r="B66" t="str">
        <f t="shared" si="6"/>
        <v>Phyx</v>
      </c>
      <c r="C66" t="str">
        <f t="shared" si="7"/>
        <v>Phyx</v>
      </c>
      <c r="D66" t="s">
        <v>1192</v>
      </c>
      <c r="E66" t="s">
        <v>1158</v>
      </c>
      <c r="F66" t="str">
        <f t="shared" si="4"/>
        <v>&lt;img src="https://i.ibb.co/S7RVxRP/fPhyx.jpg" width="950" height="800" /&gt;</v>
      </c>
    </row>
    <row r="67" spans="1:6">
      <c r="A67">
        <v>66</v>
      </c>
      <c r="B67" t="str">
        <f t="shared" si="6"/>
        <v>Sybbyl</v>
      </c>
      <c r="C67" t="str">
        <f t="shared" si="7"/>
        <v>Sybbyl</v>
      </c>
      <c r="D67" t="s">
        <v>1197</v>
      </c>
      <c r="E67" t="s">
        <v>1163</v>
      </c>
      <c r="F67" t="str">
        <f t="shared" si="4"/>
        <v>&lt;img src="https://i.ibb.co/6YQ5Hgw/fSybbyl.jpg" width="950" height="800" /&gt;</v>
      </c>
    </row>
    <row r="68" spans="1:6">
      <c r="A68">
        <v>67</v>
      </c>
      <c r="B68" t="str">
        <f t="shared" si="6"/>
        <v>Trandir</v>
      </c>
      <c r="C68" t="str">
        <f t="shared" si="7"/>
        <v>Trandir</v>
      </c>
      <c r="D68" t="s">
        <v>1201</v>
      </c>
      <c r="E68" t="s">
        <v>1167</v>
      </c>
      <c r="F68" t="str">
        <f t="shared" si="4"/>
        <v>&lt;img src="https://i.ibb.co/RQ7Yn9D/fTrandir.jpg" width="950" height="800" /&gt;</v>
      </c>
    </row>
    <row r="69" spans="1:6">
      <c r="A69">
        <v>76</v>
      </c>
      <c r="B69" t="str">
        <f t="shared" si="6"/>
        <v>Annabelle</v>
      </c>
      <c r="C69" t="s">
        <v>559</v>
      </c>
      <c r="D69" t="s">
        <v>1217</v>
      </c>
      <c r="E69" t="s">
        <v>1215</v>
      </c>
      <c r="F69" t="str">
        <f t="shared" si="4"/>
        <v>&lt;img src="https://i.ibb.co/drnpSSQ/f-Annabelle.jpg" width="950" height="800" /&gt;</v>
      </c>
    </row>
    <row r="70" spans="1:6">
      <c r="A70">
        <v>77</v>
      </c>
      <c r="B70" t="str">
        <f t="shared" si="6"/>
        <v>Annika</v>
      </c>
      <c r="C70" t="s">
        <v>563</v>
      </c>
      <c r="D70" t="s">
        <v>1216</v>
      </c>
      <c r="E70" t="s">
        <v>1214</v>
      </c>
      <c r="F70" t="str">
        <f t="shared" si="4"/>
        <v>&lt;img src="https://i.ibb.co/m0pcMpM/fAnnika.jpg" width="950" height="800" /&gt;</v>
      </c>
    </row>
    <row r="71" spans="1:6">
      <c r="A71">
        <v>78</v>
      </c>
      <c r="B71" t="str">
        <f t="shared" si="6"/>
        <v>Britney</v>
      </c>
      <c r="C71" t="s">
        <v>566</v>
      </c>
      <c r="D71" t="s">
        <v>1218</v>
      </c>
      <c r="E71" t="s">
        <v>1220</v>
      </c>
      <c r="F71" t="str">
        <f t="shared" si="4"/>
        <v>&lt;img src="https://i.ibb.co/80DyKNv/fBritney.jpg" width="950" height="800" /&gt;</v>
      </c>
    </row>
    <row r="72" spans="1:6">
      <c r="A72">
        <v>79</v>
      </c>
      <c r="B72" t="str">
        <f t="shared" si="6"/>
        <v>Dris</v>
      </c>
      <c r="C72" t="s">
        <v>569</v>
      </c>
      <c r="D72" t="s">
        <v>1175</v>
      </c>
      <c r="E72" t="s">
        <v>1141</v>
      </c>
      <c r="F72" t="str">
        <f t="shared" si="4"/>
        <v>&lt;img src="https://i.ibb.co/CHf0cK5/fDris.jpg" width="950" height="800" /&gt;</v>
      </c>
    </row>
    <row r="73" spans="1:6">
      <c r="A73">
        <v>80</v>
      </c>
      <c r="B73" t="str">
        <f t="shared" si="6"/>
        <v>Gabriel</v>
      </c>
      <c r="C73" t="s">
        <v>572</v>
      </c>
      <c r="D73" t="s">
        <v>1176</v>
      </c>
      <c r="E73" t="s">
        <v>1142</v>
      </c>
      <c r="F73" t="str">
        <f t="shared" si="4"/>
        <v>&lt;img src="https://i.ibb.co/yspNwpx/fGabriel.jpg" width="950" height="800" /&gt;</v>
      </c>
    </row>
    <row r="74" spans="1:6">
      <c r="A74">
        <v>81</v>
      </c>
      <c r="B74" t="str">
        <f t="shared" si="6"/>
        <v>Hellen</v>
      </c>
      <c r="C74" t="s">
        <v>575</v>
      </c>
      <c r="D74" t="s">
        <v>1177</v>
      </c>
      <c r="E74" t="s">
        <v>1143</v>
      </c>
      <c r="F74" t="str">
        <f t="shared" si="4"/>
        <v>&lt;img src="https://i.ibb.co/dBXhhTp/fHellen.jpg" width="950" height="800" /&gt;</v>
      </c>
    </row>
    <row r="75" spans="1:6">
      <c r="A75">
        <v>82</v>
      </c>
      <c r="B75" t="str">
        <f t="shared" si="6"/>
        <v>Johnny</v>
      </c>
      <c r="C75" t="s">
        <v>578</v>
      </c>
      <c r="D75" t="s">
        <v>1180</v>
      </c>
      <c r="E75" t="s">
        <v>1146</v>
      </c>
      <c r="F75" t="str">
        <f t="shared" si="4"/>
        <v>&lt;img src="https://i.ibb.co/9g6bTtt/fJohnny.jpg" width="950" height="800" /&gt;</v>
      </c>
    </row>
    <row r="76" spans="1:6">
      <c r="A76">
        <v>83</v>
      </c>
      <c r="B76" t="str">
        <f t="shared" si="6"/>
        <v>Julie</v>
      </c>
      <c r="C76" t="s">
        <v>581</v>
      </c>
      <c r="D76" t="s">
        <v>1181</v>
      </c>
      <c r="E76" t="s">
        <v>1147</v>
      </c>
      <c r="F76" t="str">
        <f t="shared" si="4"/>
        <v>&lt;img src="https://i.ibb.co/fNXtFBH/fJulie.jpg" width="950" height="800" /&gt;</v>
      </c>
    </row>
    <row r="77" spans="1:6">
      <c r="A77">
        <v>84</v>
      </c>
      <c r="B77" t="str">
        <f t="shared" si="6"/>
        <v>King David III</v>
      </c>
      <c r="C77" t="s">
        <v>1208</v>
      </c>
      <c r="D77" t="s">
        <v>1182</v>
      </c>
      <c r="E77" t="s">
        <v>1148</v>
      </c>
      <c r="F77" t="str">
        <f t="shared" si="4"/>
        <v>&lt;img src="https://i.ibb.co/8sX6DRK/f-King-David-III.jpg" width="950" height="800" /&gt;</v>
      </c>
    </row>
    <row r="78" spans="1:6">
      <c r="A78">
        <v>85</v>
      </c>
      <c r="B78" t="str">
        <f t="shared" si="6"/>
        <v>Kragor</v>
      </c>
      <c r="C78" t="s">
        <v>587</v>
      </c>
      <c r="D78" t="s">
        <v>1184</v>
      </c>
      <c r="E78" t="s">
        <v>1150</v>
      </c>
      <c r="F78" t="str">
        <f t="shared" si="4"/>
        <v>&lt;img src="https://i.ibb.co/n7MbDkG/fKragor.jpg" width="950" height="800" /&gt;</v>
      </c>
    </row>
    <row r="79" spans="1:6">
      <c r="A79">
        <v>86</v>
      </c>
      <c r="B79" t="str">
        <f t="shared" si="6"/>
        <v>Lord Tyron</v>
      </c>
      <c r="C79" t="s">
        <v>1209</v>
      </c>
      <c r="D79" t="s">
        <v>1185</v>
      </c>
      <c r="E79" t="s">
        <v>1151</v>
      </c>
      <c r="F79" t="str">
        <f t="shared" si="4"/>
        <v>&lt;img src="https://i.ibb.co/vmbDSBx/f-Lord-Tyron.jpg" width="950" height="800" /&gt;</v>
      </c>
    </row>
    <row r="80" spans="1:6">
      <c r="A80">
        <v>87</v>
      </c>
      <c r="B80" t="str">
        <f t="shared" si="6"/>
        <v>Lucas</v>
      </c>
      <c r="C80" t="s">
        <v>593</v>
      </c>
      <c r="D80" t="s">
        <v>1186</v>
      </c>
      <c r="E80" t="s">
        <v>1152</v>
      </c>
      <c r="F80" t="str">
        <f t="shared" si="4"/>
        <v>&lt;img src="https://i.ibb.co/pRQL8wd/fLucas.jpg" width="950" height="800" /&gt;</v>
      </c>
    </row>
    <row r="81" spans="1:6">
      <c r="A81">
        <v>88</v>
      </c>
      <c r="B81" t="str">
        <f t="shared" si="6"/>
        <v>Magu</v>
      </c>
      <c r="C81" t="s">
        <v>596</v>
      </c>
      <c r="D81" t="s">
        <v>1187</v>
      </c>
      <c r="E81" t="s">
        <v>1153</v>
      </c>
      <c r="F81" t="str">
        <f t="shared" si="4"/>
        <v>&lt;img src="https://i.ibb.co/f4Yzj6J/fMagu.jpg" width="950" height="800" /&gt;</v>
      </c>
    </row>
    <row r="82" spans="1:6">
      <c r="A82">
        <v>89</v>
      </c>
      <c r="B82" t="str">
        <f t="shared" si="6"/>
        <v>Master Pim</v>
      </c>
      <c r="C82" t="s">
        <v>1210</v>
      </c>
      <c r="D82" t="s">
        <v>1189</v>
      </c>
      <c r="E82" t="s">
        <v>1155</v>
      </c>
      <c r="F82" t="str">
        <f t="shared" si="4"/>
        <v>&lt;img src="https://i.ibb.co/mCcyCYc/f-Master-Pim.jpg" width="950" height="800" /&gt;</v>
      </c>
    </row>
    <row r="83" spans="1:6">
      <c r="A83">
        <v>90</v>
      </c>
      <c r="B83" t="str">
        <f t="shared" si="6"/>
        <v>Mercury</v>
      </c>
      <c r="C83" t="s">
        <v>602</v>
      </c>
      <c r="D83" t="s">
        <v>1219</v>
      </c>
      <c r="E83" t="s">
        <v>1221</v>
      </c>
      <c r="F83" t="str">
        <f t="shared" si="4"/>
        <v>&lt;img src="https://i.ibb.co/5RCGj6f/fMercury.jpg" width="950" height="800" /&gt;</v>
      </c>
    </row>
    <row r="84" spans="1:6">
      <c r="A84">
        <v>91</v>
      </c>
      <c r="B84" t="str">
        <f t="shared" si="6"/>
        <v>Papa Ruk</v>
      </c>
      <c r="C84" t="s">
        <v>1211</v>
      </c>
      <c r="D84" t="s">
        <v>1191</v>
      </c>
      <c r="E84" t="s">
        <v>1157</v>
      </c>
      <c r="F84" t="str">
        <f t="shared" si="4"/>
        <v>&lt;img src="https://i.ibb.co/7zdCbyv/f-Papa-Ruk.jpg" width="950" height="800" /&gt;</v>
      </c>
    </row>
    <row r="85" spans="1:6">
      <c r="A85">
        <v>92</v>
      </c>
      <c r="B85" t="str">
        <f t="shared" si="6"/>
        <v>Raven</v>
      </c>
      <c r="C85" t="s">
        <v>608</v>
      </c>
      <c r="D85" t="s">
        <v>1193</v>
      </c>
      <c r="E85" t="s">
        <v>1159</v>
      </c>
      <c r="F85" t="str">
        <f t="shared" ref="F85:F95" si="8">IF(ISNUMBER(SEARCH("mini-H",D85)),"",$F$1 &amp; D85 &amp; $G$1)</f>
        <v>&lt;img src="https://i.ibb.co/BN0qWkY/fRaven.jpg" width="950" height="800" /&gt;</v>
      </c>
    </row>
    <row r="86" spans="1:6">
      <c r="A86">
        <v>93</v>
      </c>
      <c r="B86" t="str">
        <f t="shared" si="6"/>
        <v>Rivet</v>
      </c>
      <c r="C86" t="s">
        <v>611</v>
      </c>
      <c r="D86" t="s">
        <v>1194</v>
      </c>
      <c r="E86" t="s">
        <v>1160</v>
      </c>
      <c r="F86" t="str">
        <f t="shared" si="8"/>
        <v>&lt;img src="https://i.ibb.co/GFBRfzY/fRivet.jpg" width="950" height="800" /&gt;</v>
      </c>
    </row>
    <row r="87" spans="1:6">
      <c r="A87">
        <v>94</v>
      </c>
      <c r="B87" t="str">
        <f t="shared" si="6"/>
        <v>Sarya</v>
      </c>
      <c r="C87" t="s">
        <v>614</v>
      </c>
      <c r="D87" t="s">
        <v>1195</v>
      </c>
      <c r="E87" t="s">
        <v>1161</v>
      </c>
      <c r="F87" t="str">
        <f t="shared" si="8"/>
        <v>&lt;img src="https://i.ibb.co/ssqNh9v/fSarya.jpg" width="950" height="800" /&gt;</v>
      </c>
    </row>
    <row r="88" spans="1:6">
      <c r="A88">
        <v>95</v>
      </c>
      <c r="B88" t="str">
        <f t="shared" si="6"/>
        <v>Sir Bryce</v>
      </c>
      <c r="C88" t="s">
        <v>1212</v>
      </c>
      <c r="D88" t="s">
        <v>1196</v>
      </c>
      <c r="E88" t="s">
        <v>1162</v>
      </c>
      <c r="F88" t="str">
        <f t="shared" si="8"/>
        <v>&lt;img src="https://i.ibb.co/Rhs330f/f-Sir-Bryce.jpg" width="950" height="800" /&gt;</v>
      </c>
    </row>
    <row r="89" spans="1:6">
      <c r="A89">
        <v>96</v>
      </c>
      <c r="B89" t="str">
        <f t="shared" si="6"/>
        <v>Tao</v>
      </c>
      <c r="C89" t="s">
        <v>620</v>
      </c>
      <c r="D89" t="s">
        <v>1198</v>
      </c>
      <c r="E89" t="s">
        <v>1164</v>
      </c>
      <c r="F89" t="str">
        <f t="shared" si="8"/>
        <v>&lt;img src="https://i.ibb.co/6YYC7LT/fTao.jpg" width="950" height="800" /&gt;</v>
      </c>
    </row>
    <row r="90" spans="1:6">
      <c r="A90">
        <v>97</v>
      </c>
      <c r="B90" t="str">
        <f t="shared" si="6"/>
        <v>Thornwood</v>
      </c>
      <c r="C90" t="s">
        <v>623</v>
      </c>
      <c r="D90" t="s">
        <v>1199</v>
      </c>
      <c r="E90" t="s">
        <v>1165</v>
      </c>
      <c r="F90" t="str">
        <f t="shared" si="8"/>
        <v>&lt;img src="https://i.ibb.co/KyfFJR3/f-Thornwood.jpg" width="950" height="800" /&gt;</v>
      </c>
    </row>
    <row r="91" spans="1:6">
      <c r="A91">
        <v>98</v>
      </c>
      <c r="B91" t="str">
        <f t="shared" si="6"/>
        <v>Tigris</v>
      </c>
      <c r="C91" t="s">
        <v>626</v>
      </c>
      <c r="D91" t="s">
        <v>1200</v>
      </c>
      <c r="E91" t="s">
        <v>1166</v>
      </c>
      <c r="F91" t="str">
        <f t="shared" si="8"/>
        <v>&lt;img src="https://i.ibb.co/3dfHXHd/fTigris.jpg" width="950" height="800" /&gt;</v>
      </c>
    </row>
    <row r="92" spans="1:6">
      <c r="A92">
        <v>99</v>
      </c>
      <c r="B92" t="str">
        <f t="shared" si="6"/>
        <v>Tyndall</v>
      </c>
      <c r="C92" t="s">
        <v>629</v>
      </c>
      <c r="D92" t="s">
        <v>1202</v>
      </c>
      <c r="E92" t="s">
        <v>1168</v>
      </c>
      <c r="F92" t="str">
        <f t="shared" si="8"/>
        <v>&lt;img src="https://i.ibb.co/b3fD1sy/fTyndall.jpg" width="950" height="800" /&gt;</v>
      </c>
    </row>
    <row r="93" spans="1:6">
      <c r="A93">
        <v>100</v>
      </c>
      <c r="B93" t="str">
        <f t="shared" si="6"/>
        <v>Tyrek</v>
      </c>
      <c r="C93" t="s">
        <v>632</v>
      </c>
      <c r="D93" t="s">
        <v>1203</v>
      </c>
      <c r="E93" t="s">
        <v>1169</v>
      </c>
      <c r="F93" t="str">
        <f t="shared" si="8"/>
        <v>&lt;img src="https://i.ibb.co/Fqr7DRv/fTyrek.jpg" width="950" height="800" /&gt;</v>
      </c>
    </row>
    <row r="94" spans="1:6">
      <c r="A94">
        <v>101</v>
      </c>
      <c r="B94" t="str">
        <f t="shared" si="6"/>
        <v>Vexia The Witch</v>
      </c>
      <c r="C94" t="s">
        <v>1213</v>
      </c>
      <c r="D94" t="s">
        <v>1204</v>
      </c>
      <c r="E94" t="s">
        <v>1170</v>
      </c>
      <c r="F94" t="str">
        <f t="shared" si="8"/>
        <v>&lt;img src="https://i.ibb.co/rsZ2xTS/fVexia.jpg" width="950" height="800" /&gt;</v>
      </c>
    </row>
    <row r="95" spans="1:6">
      <c r="A95">
        <v>102</v>
      </c>
      <c r="B95" t="str">
        <f t="shared" si="6"/>
        <v>Wanda</v>
      </c>
      <c r="C95" t="s">
        <v>638</v>
      </c>
      <c r="D95" t="s">
        <v>1205</v>
      </c>
      <c r="E95" t="s">
        <v>1171</v>
      </c>
      <c r="F95" t="str">
        <f t="shared" si="8"/>
        <v>&lt;img src="https://i.ibb.co/8cXmxw2/fWanda.jpg" width="950" height="800" /&gt;</v>
      </c>
    </row>
    <row r="96" spans="1:6">
      <c r="A96">
        <v>103</v>
      </c>
      <c r="B96" t="s">
        <v>641</v>
      </c>
      <c r="D96" s="2"/>
    </row>
    <row r="97" spans="1:5">
      <c r="A97">
        <v>104</v>
      </c>
      <c r="B97" t="s">
        <v>651</v>
      </c>
      <c r="D97" s="2"/>
    </row>
    <row r="98" spans="1:5">
      <c r="A98">
        <v>105</v>
      </c>
      <c r="B98" t="s">
        <v>648</v>
      </c>
      <c r="D98" s="2"/>
    </row>
    <row r="99" spans="1:5">
      <c r="A99">
        <v>106</v>
      </c>
      <c r="B99" t="s">
        <v>654</v>
      </c>
      <c r="D99" s="2"/>
    </row>
    <row r="100" spans="1:5">
      <c r="A100">
        <v>107</v>
      </c>
      <c r="B100" t="s">
        <v>660</v>
      </c>
      <c r="D100" s="2"/>
    </row>
    <row r="101" spans="1:5">
      <c r="A101">
        <v>108</v>
      </c>
      <c r="B101" t="s">
        <v>669</v>
      </c>
    </row>
    <row r="102" spans="1:5">
      <c r="A102">
        <v>109</v>
      </c>
      <c r="B102" t="s">
        <v>666</v>
      </c>
    </row>
    <row r="103" spans="1:5">
      <c r="A103">
        <v>110</v>
      </c>
      <c r="B103" t="s">
        <v>672</v>
      </c>
    </row>
    <row r="104" spans="1:5">
      <c r="A104">
        <v>111</v>
      </c>
      <c r="B104" t="s">
        <v>645</v>
      </c>
    </row>
    <row r="105" spans="1:5">
      <c r="A105">
        <v>112</v>
      </c>
      <c r="B105" t="s">
        <v>657</v>
      </c>
    </row>
    <row r="106" spans="1:5">
      <c r="A106">
        <v>113</v>
      </c>
      <c r="B106" t="s">
        <v>663</v>
      </c>
    </row>
    <row r="107" spans="1:5">
      <c r="A107">
        <v>114</v>
      </c>
      <c r="B107" t="s">
        <v>675</v>
      </c>
      <c r="C107" t="str">
        <f t="shared" ref="C107:C131" si="9">MID(D107,SEARCH("/f",D107)+2,(SEARCH(".jpg",D107)-SEARCH("/f",D107)-2))</f>
        <v>Algus</v>
      </c>
      <c r="D107" s="2" t="s">
        <v>1487</v>
      </c>
      <c r="E107" t="s">
        <v>1462</v>
      </c>
    </row>
    <row r="108" spans="1:5">
      <c r="A108">
        <v>115</v>
      </c>
      <c r="B108" t="s">
        <v>867</v>
      </c>
      <c r="C108" t="str">
        <f>MID(D108,SEARCH("/f",D108)+3,(SEARCH(".jpg",D108)-SEARCH("/f",D108)-3))</f>
        <v>Greybark</v>
      </c>
      <c r="D108" s="2" t="s">
        <v>1492</v>
      </c>
      <c r="E108" t="s">
        <v>1467</v>
      </c>
    </row>
    <row r="109" spans="1:5">
      <c r="A109">
        <v>116</v>
      </c>
      <c r="B109" t="s">
        <v>680</v>
      </c>
      <c r="C109" t="str">
        <f t="shared" si="9"/>
        <v>Jay</v>
      </c>
      <c r="D109" s="2" t="s">
        <v>1494</v>
      </c>
      <c r="E109" t="s">
        <v>1469</v>
      </c>
    </row>
    <row r="110" spans="1:5">
      <c r="A110">
        <v>117</v>
      </c>
      <c r="B110" t="s">
        <v>683</v>
      </c>
      <c r="C110" t="s">
        <v>683</v>
      </c>
      <c r="D110" s="2" t="s">
        <v>1475</v>
      </c>
      <c r="E110" t="s">
        <v>1450</v>
      </c>
    </row>
    <row r="111" spans="1:5">
      <c r="A111">
        <v>118</v>
      </c>
      <c r="B111" t="s">
        <v>686</v>
      </c>
      <c r="C111" t="str">
        <f t="shared" si="9"/>
        <v>Valerie</v>
      </c>
      <c r="D111" s="2" t="s">
        <v>1485</v>
      </c>
      <c r="E111" t="s">
        <v>1460</v>
      </c>
    </row>
    <row r="112" spans="1:5">
      <c r="A112">
        <v>119</v>
      </c>
      <c r="B112" t="s">
        <v>689</v>
      </c>
      <c r="C112" t="str">
        <f t="shared" si="9"/>
        <v>Damian</v>
      </c>
      <c r="D112" s="2" t="s">
        <v>1491</v>
      </c>
      <c r="E112" t="s">
        <v>1466</v>
      </c>
    </row>
    <row r="113" spans="1:5">
      <c r="A113">
        <v>120</v>
      </c>
      <c r="B113" t="s">
        <v>693</v>
      </c>
      <c r="C113" t="str">
        <f>MID(D113,SEARCH("/f",D113)+3,(SEARCH(".jpg",D113)-SEARCH("/f",D113)-3))</f>
        <v>Lang-Lang</v>
      </c>
      <c r="D113" s="2" t="s">
        <v>1495</v>
      </c>
      <c r="E113" t="s">
        <v>1470</v>
      </c>
    </row>
    <row r="114" spans="1:5">
      <c r="A114">
        <v>121</v>
      </c>
      <c r="B114" t="s">
        <v>696</v>
      </c>
      <c r="C114" t="str">
        <f t="shared" si="9"/>
        <v>Luna</v>
      </c>
      <c r="D114" s="2" t="s">
        <v>1498</v>
      </c>
      <c r="E114" t="s">
        <v>1473</v>
      </c>
    </row>
    <row r="115" spans="1:5">
      <c r="A115">
        <v>122</v>
      </c>
      <c r="B115" t="s">
        <v>699</v>
      </c>
      <c r="C115" t="str">
        <f t="shared" si="9"/>
        <v>Neffar</v>
      </c>
      <c r="D115" s="2" t="s">
        <v>1476</v>
      </c>
      <c r="E115" t="s">
        <v>1451</v>
      </c>
    </row>
    <row r="116" spans="1:5">
      <c r="A116">
        <v>123</v>
      </c>
      <c r="B116" t="s">
        <v>702</v>
      </c>
      <c r="C116" t="str">
        <f t="shared" si="9"/>
        <v>Stump</v>
      </c>
      <c r="D116" s="2" t="s">
        <v>1480</v>
      </c>
      <c r="E116" t="s">
        <v>1455</v>
      </c>
    </row>
    <row r="117" spans="1:5">
      <c r="A117">
        <v>124</v>
      </c>
      <c r="B117" t="s">
        <v>705</v>
      </c>
      <c r="C117" t="str">
        <f t="shared" si="9"/>
        <v>Azure</v>
      </c>
      <c r="D117" s="2" t="s">
        <v>1488</v>
      </c>
      <c r="E117" t="s">
        <v>1463</v>
      </c>
    </row>
    <row r="118" spans="1:5">
      <c r="A118">
        <v>125</v>
      </c>
      <c r="B118" t="s">
        <v>709</v>
      </c>
      <c r="C118" t="str">
        <f t="shared" si="9"/>
        <v>Baruk</v>
      </c>
      <c r="D118" s="2" t="s">
        <v>1489</v>
      </c>
      <c r="E118" t="s">
        <v>1464</v>
      </c>
    </row>
    <row r="119" spans="1:5">
      <c r="A119">
        <v>126</v>
      </c>
      <c r="B119" t="s">
        <v>712</v>
      </c>
      <c r="C119" t="str">
        <f t="shared" si="9"/>
        <v>Blossom</v>
      </c>
      <c r="D119" s="2" t="s">
        <v>1490</v>
      </c>
      <c r="E119" t="s">
        <v>1465</v>
      </c>
    </row>
    <row r="120" spans="1:5">
      <c r="A120">
        <v>127</v>
      </c>
      <c r="B120" t="s">
        <v>715</v>
      </c>
      <c r="C120" t="str">
        <f t="shared" si="9"/>
        <v>Hylda</v>
      </c>
      <c r="D120" s="2" t="s">
        <v>1493</v>
      </c>
      <c r="E120" t="s">
        <v>1468</v>
      </c>
    </row>
    <row r="121" spans="1:5">
      <c r="A121">
        <v>128</v>
      </c>
      <c r="B121" t="s">
        <v>718</v>
      </c>
      <c r="C121" t="str">
        <f t="shared" si="9"/>
        <v>Lotus</v>
      </c>
      <c r="D121" s="2" t="s">
        <v>1496</v>
      </c>
      <c r="E121" t="s">
        <v>1471</v>
      </c>
    </row>
    <row r="122" spans="1:5">
      <c r="A122">
        <v>129</v>
      </c>
      <c r="B122" t="s">
        <v>721</v>
      </c>
      <c r="C122" t="str">
        <f>MID(D122,SEARCH("/f",D122)+3,(SEARCH(".jpg",D122)-SEARCH("/f",D122)-3))</f>
        <v>Luke-the-Lucky</v>
      </c>
      <c r="D122" s="2" t="s">
        <v>1497</v>
      </c>
      <c r="E122" t="s">
        <v>1472</v>
      </c>
    </row>
    <row r="123" spans="1:5">
      <c r="A123">
        <v>130</v>
      </c>
      <c r="B123" t="s">
        <v>724</v>
      </c>
      <c r="C123" t="str">
        <f t="shared" si="9"/>
        <v>Makumba</v>
      </c>
      <c r="D123" s="2" t="s">
        <v>1474</v>
      </c>
      <c r="E123" t="s">
        <v>1449</v>
      </c>
    </row>
    <row r="124" spans="1:5">
      <c r="A124">
        <v>131</v>
      </c>
      <c r="B124" t="s">
        <v>727</v>
      </c>
      <c r="C124" t="str">
        <f>MID(D124,SEARCH("/f",D124)+3,(SEARCH(".jpg",D124)-SEARCH("/f",D124)-3))</f>
        <v>Prince-Grenouille</v>
      </c>
      <c r="D124" s="2" t="s">
        <v>1477</v>
      </c>
      <c r="E124" t="s">
        <v>1452</v>
      </c>
    </row>
    <row r="125" spans="1:5">
      <c r="A125">
        <v>132</v>
      </c>
      <c r="B125" t="s">
        <v>730</v>
      </c>
      <c r="C125" t="str">
        <f t="shared" si="9"/>
        <v>Quan</v>
      </c>
      <c r="D125" s="2" t="s">
        <v>1478</v>
      </c>
      <c r="E125" t="s">
        <v>1453</v>
      </c>
    </row>
    <row r="126" spans="1:5">
      <c r="A126">
        <v>133</v>
      </c>
      <c r="B126" t="s">
        <v>733</v>
      </c>
      <c r="C126" t="str">
        <f t="shared" si="9"/>
        <v>Raffi</v>
      </c>
      <c r="D126" s="2" t="s">
        <v>1479</v>
      </c>
      <c r="E126" t="s">
        <v>1454</v>
      </c>
    </row>
    <row r="127" spans="1:5">
      <c r="A127">
        <v>134</v>
      </c>
      <c r="B127" t="s">
        <v>736</v>
      </c>
      <c r="C127" t="str">
        <f t="shared" si="9"/>
        <v>Thereon</v>
      </c>
      <c r="D127" s="2" t="s">
        <v>1481</v>
      </c>
      <c r="E127" t="s">
        <v>1456</v>
      </c>
    </row>
    <row r="128" spans="1:5">
      <c r="A128">
        <v>135</v>
      </c>
      <c r="B128" t="s">
        <v>738</v>
      </c>
      <c r="C128" t="str">
        <f t="shared" si="9"/>
        <v>Toghor</v>
      </c>
      <c r="D128" s="2" t="s">
        <v>1482</v>
      </c>
      <c r="E128" t="s">
        <v>1457</v>
      </c>
    </row>
    <row r="129" spans="1:5">
      <c r="A129">
        <v>136</v>
      </c>
      <c r="B129" t="s">
        <v>740</v>
      </c>
      <c r="C129" t="str">
        <f t="shared" si="9"/>
        <v>Tosh</v>
      </c>
      <c r="D129" s="2" t="s">
        <v>1483</v>
      </c>
      <c r="E129" t="s">
        <v>1458</v>
      </c>
    </row>
    <row r="130" spans="1:5">
      <c r="A130">
        <v>137</v>
      </c>
      <c r="B130" t="s">
        <v>743</v>
      </c>
      <c r="C130" t="str">
        <f t="shared" si="9"/>
        <v>Travis</v>
      </c>
      <c r="D130" s="2" t="s">
        <v>1484</v>
      </c>
      <c r="E130" t="s">
        <v>1459</v>
      </c>
    </row>
    <row r="131" spans="1:5">
      <c r="A131">
        <v>138</v>
      </c>
      <c r="B131" t="s">
        <v>746</v>
      </c>
      <c r="C131" t="str">
        <f t="shared" si="9"/>
        <v>Zsa-Zsa</v>
      </c>
      <c r="D131" s="2" t="s">
        <v>1486</v>
      </c>
      <c r="E131" t="s">
        <v>1461</v>
      </c>
    </row>
    <row r="132" spans="1:5">
      <c r="A132">
        <v>139</v>
      </c>
      <c r="B132" t="s">
        <v>750</v>
      </c>
    </row>
    <row r="133" spans="1:5">
      <c r="A133">
        <v>140</v>
      </c>
      <c r="B133" t="s">
        <v>753</v>
      </c>
    </row>
    <row r="134" spans="1:5">
      <c r="A134">
        <v>141</v>
      </c>
      <c r="B134" t="s">
        <v>757</v>
      </c>
    </row>
    <row r="135" spans="1:5">
      <c r="A135">
        <v>142</v>
      </c>
      <c r="B135" t="s">
        <v>830</v>
      </c>
      <c r="D135" s="2"/>
    </row>
    <row r="136" spans="1:5">
      <c r="A136">
        <v>143</v>
      </c>
      <c r="B136" t="s">
        <v>831</v>
      </c>
      <c r="D136" s="2"/>
    </row>
    <row r="137" spans="1:5">
      <c r="A137">
        <v>144</v>
      </c>
      <c r="B137" t="s">
        <v>832</v>
      </c>
      <c r="D137" s="2"/>
    </row>
  </sheetData>
  <autoFilter ref="A1:F95" xr:uid="{00000000-0009-0000-0000-000007000000}"/>
  <hyperlinks>
    <hyperlink ref="D10" r:id="rId1" xr:uid="{00000000-0004-0000-0700-000000000000}"/>
    <hyperlink ref="D9" r:id="rId2" xr:uid="{00000000-0004-0000-0700-000001000000}"/>
    <hyperlink ref="D8" r:id="rId3" xr:uid="{00000000-0004-0000-0700-000002000000}"/>
    <hyperlink ref="D7" r:id="rId4" xr:uid="{00000000-0004-0000-0700-000003000000}"/>
    <hyperlink ref="D6" r:id="rId5" xr:uid="{00000000-0004-0000-0700-000004000000}"/>
    <hyperlink ref="D5" r:id="rId6" xr:uid="{00000000-0004-0000-0700-000005000000}"/>
    <hyperlink ref="D22" r:id="rId7" xr:uid="{00000000-0004-0000-0700-000006000000}"/>
    <hyperlink ref="D4" r:id="rId8" xr:uid="{00000000-0004-0000-0700-000007000000}"/>
    <hyperlink ref="D3" r:id="rId9" xr:uid="{00000000-0004-0000-0700-000008000000}"/>
    <hyperlink ref="D21" r:id="rId10" xr:uid="{00000000-0004-0000-0700-000009000000}"/>
    <hyperlink ref="D20" r:id="rId11" xr:uid="{00000000-0004-0000-0700-00000A000000}"/>
    <hyperlink ref="D2" r:id="rId12" xr:uid="{00000000-0004-0000-0700-00000B000000}"/>
    <hyperlink ref="D15" r:id="rId13" xr:uid="{00000000-0004-0000-0700-00000C000000}"/>
    <hyperlink ref="D19" r:id="rId14" xr:uid="{00000000-0004-0000-0700-00000D000000}"/>
    <hyperlink ref="D14" r:id="rId15" xr:uid="{00000000-0004-0000-0700-00000E000000}"/>
    <hyperlink ref="D18" r:id="rId16" xr:uid="{00000000-0004-0000-0700-00000F000000}"/>
    <hyperlink ref="D17" r:id="rId17" xr:uid="{00000000-0004-0000-0700-000010000000}"/>
    <hyperlink ref="D16" r:id="rId18" xr:uid="{00000000-0004-0000-0700-000011000000}"/>
    <hyperlink ref="D11" r:id="rId19" xr:uid="{00000000-0004-0000-0700-000012000000}"/>
    <hyperlink ref="D12" r:id="rId20" xr:uid="{00000000-0004-0000-0700-000013000000}"/>
    <hyperlink ref="D13" r:id="rId21" xr:uid="{00000000-0004-0000-0700-000014000000}"/>
    <hyperlink ref="D49" r:id="rId22" xr:uid="{00000000-0004-0000-0700-000015000000}"/>
    <hyperlink ref="D41" r:id="rId23" xr:uid="{00000000-0004-0000-0700-000016000000}"/>
    <hyperlink ref="D23" r:id="rId24" xr:uid="{00000000-0004-0000-0700-000017000000}"/>
    <hyperlink ref="D24" r:id="rId25" xr:uid="{00000000-0004-0000-0700-000018000000}"/>
    <hyperlink ref="D50" r:id="rId26" xr:uid="{00000000-0004-0000-0700-000019000000}"/>
    <hyperlink ref="D25" r:id="rId27" xr:uid="{00000000-0004-0000-0700-00001A000000}"/>
    <hyperlink ref="D26" r:id="rId28" xr:uid="{00000000-0004-0000-0700-00001B000000}"/>
    <hyperlink ref="D27" r:id="rId29" xr:uid="{00000000-0004-0000-0700-00001C000000}"/>
    <hyperlink ref="D51" r:id="rId30" xr:uid="{00000000-0004-0000-0700-00001D000000}"/>
    <hyperlink ref="D28" r:id="rId31" xr:uid="{00000000-0004-0000-0700-00001E000000}"/>
    <hyperlink ref="D29" r:id="rId32" xr:uid="{00000000-0004-0000-0700-00001F000000}"/>
    <hyperlink ref="D30" r:id="rId33" xr:uid="{00000000-0004-0000-0700-000020000000}"/>
    <hyperlink ref="D31" r:id="rId34" xr:uid="{00000000-0004-0000-0700-000021000000}"/>
    <hyperlink ref="D42" r:id="rId35" xr:uid="{00000000-0004-0000-0700-000022000000}"/>
    <hyperlink ref="D53" r:id="rId36" xr:uid="{00000000-0004-0000-0700-000023000000}"/>
    <hyperlink ref="D32" r:id="rId37" xr:uid="{00000000-0004-0000-0700-000024000000}"/>
    <hyperlink ref="D33" r:id="rId38" xr:uid="{00000000-0004-0000-0700-000025000000}"/>
    <hyperlink ref="D34" r:id="rId39" xr:uid="{00000000-0004-0000-0700-000026000000}"/>
    <hyperlink ref="D35" r:id="rId40" xr:uid="{00000000-0004-0000-0700-000027000000}"/>
    <hyperlink ref="D36" r:id="rId41" xr:uid="{00000000-0004-0000-0700-000028000000}"/>
    <hyperlink ref="D37" r:id="rId42" xr:uid="{00000000-0004-0000-0700-000029000000}"/>
    <hyperlink ref="D38" r:id="rId43" xr:uid="{00000000-0004-0000-0700-00002A000000}"/>
    <hyperlink ref="D39" r:id="rId44" xr:uid="{00000000-0004-0000-0700-00002B000000}"/>
    <hyperlink ref="D40" r:id="rId45" xr:uid="{00000000-0004-0000-0700-00002C000000}"/>
    <hyperlink ref="D43" r:id="rId46" xr:uid="{00000000-0004-0000-0700-00002D000000}"/>
    <hyperlink ref="D44" r:id="rId47" xr:uid="{00000000-0004-0000-0700-00002E000000}"/>
    <hyperlink ref="D55" r:id="rId48" xr:uid="{00000000-0004-0000-0700-00002F000000}"/>
    <hyperlink ref="D56" r:id="rId49" xr:uid="{00000000-0004-0000-0700-000030000000}"/>
    <hyperlink ref="D123" r:id="rId50" xr:uid="{00000000-0004-0000-0700-000031000000}"/>
    <hyperlink ref="D110" r:id="rId51" xr:uid="{00000000-0004-0000-0700-000032000000}"/>
    <hyperlink ref="D115" r:id="rId52" xr:uid="{00000000-0004-0000-0700-000033000000}"/>
    <hyperlink ref="D124" r:id="rId53" xr:uid="{00000000-0004-0000-0700-000034000000}"/>
    <hyperlink ref="D125" r:id="rId54" xr:uid="{00000000-0004-0000-0700-000035000000}"/>
    <hyperlink ref="D126" r:id="rId55" xr:uid="{00000000-0004-0000-0700-000036000000}"/>
    <hyperlink ref="D116" r:id="rId56" xr:uid="{00000000-0004-0000-0700-000037000000}"/>
    <hyperlink ref="D127" r:id="rId57" xr:uid="{00000000-0004-0000-0700-000038000000}"/>
    <hyperlink ref="D128" r:id="rId58" xr:uid="{00000000-0004-0000-0700-000039000000}"/>
    <hyperlink ref="D129" r:id="rId59" xr:uid="{00000000-0004-0000-0700-00003A000000}"/>
    <hyperlink ref="D130" r:id="rId60" xr:uid="{00000000-0004-0000-0700-00003B000000}"/>
    <hyperlink ref="D111" r:id="rId61" xr:uid="{00000000-0004-0000-0700-00003C000000}"/>
    <hyperlink ref="D131" r:id="rId62" xr:uid="{00000000-0004-0000-0700-00003D000000}"/>
    <hyperlink ref="D107" r:id="rId63" xr:uid="{00000000-0004-0000-0700-00003E000000}"/>
    <hyperlink ref="D117" r:id="rId64" xr:uid="{00000000-0004-0000-0700-00003F000000}"/>
    <hyperlink ref="D118" r:id="rId65" xr:uid="{00000000-0004-0000-0700-000040000000}"/>
    <hyperlink ref="D119" r:id="rId66" xr:uid="{00000000-0004-0000-0700-000041000000}"/>
    <hyperlink ref="D112" r:id="rId67" xr:uid="{00000000-0004-0000-0700-000042000000}"/>
    <hyperlink ref="D108" r:id="rId68" xr:uid="{00000000-0004-0000-0700-000043000000}"/>
    <hyperlink ref="D120" r:id="rId69" xr:uid="{00000000-0004-0000-0700-000044000000}"/>
    <hyperlink ref="D109" r:id="rId70" xr:uid="{00000000-0004-0000-0700-000045000000}"/>
    <hyperlink ref="D113" r:id="rId71" xr:uid="{00000000-0004-0000-0700-000046000000}"/>
    <hyperlink ref="D121" r:id="rId72" xr:uid="{00000000-0004-0000-0700-000047000000}"/>
    <hyperlink ref="D122" r:id="rId73" xr:uid="{00000000-0004-0000-0700-000048000000}"/>
    <hyperlink ref="D114" r:id="rId74" xr:uid="{00000000-0004-0000-0700-000049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R145"/>
  <sheetViews>
    <sheetView zoomScaleNormal="100" workbookViewId="0">
      <pane xSplit="2" ySplit="1" topLeftCell="C136" activePane="bottomRight" state="frozen"/>
      <selection pane="topRight" activeCell="B1" sqref="B1"/>
      <selection pane="bottomLeft" activeCell="A2" sqref="A2"/>
      <selection pane="bottomRight" activeCell="B140" sqref="B140"/>
    </sheetView>
  </sheetViews>
  <sheetFormatPr defaultColWidth="70" defaultRowHeight="14.25"/>
  <cols>
    <col min="1" max="1" width="8.375" style="12" bestFit="1" customWidth="1"/>
    <col min="2" max="2" width="13.5" style="13" bestFit="1" customWidth="1"/>
    <col min="3" max="3" width="7.75" style="12" bestFit="1" customWidth="1"/>
    <col min="4" max="4" width="8.125" style="12" bestFit="1" customWidth="1"/>
    <col min="5" max="5" width="9.125" style="12" bestFit="1" customWidth="1"/>
    <col min="6" max="6" width="17.5" style="31" bestFit="1" customWidth="1"/>
    <col min="7" max="7" width="21.75" style="31" customWidth="1"/>
    <col min="8" max="8" width="10.125" bestFit="1" customWidth="1"/>
    <col min="9" max="9" width="11" style="12" bestFit="1" customWidth="1"/>
    <col min="10" max="11" width="11" style="12" customWidth="1"/>
    <col min="12" max="12" width="9.375" style="12" bestFit="1" customWidth="1"/>
    <col min="13" max="13" width="9.25" style="12" bestFit="1" customWidth="1"/>
    <col min="14" max="14" width="117.75" customWidth="1"/>
    <col min="15" max="15" width="92.25" style="12" customWidth="1"/>
    <col min="19" max="16384" width="70" style="31"/>
  </cols>
  <sheetData>
    <row r="1" spans="1:18">
      <c r="A1" s="18" t="s">
        <v>237</v>
      </c>
      <c r="B1" s="17" t="s">
        <v>350</v>
      </c>
      <c r="C1" s="18" t="s">
        <v>351</v>
      </c>
      <c r="D1" s="18" t="s">
        <v>352</v>
      </c>
      <c r="E1" s="18" t="s">
        <v>353</v>
      </c>
      <c r="F1" s="29" t="s">
        <v>354</v>
      </c>
      <c r="G1" s="29" t="s">
        <v>355</v>
      </c>
      <c r="H1" s="18" t="s">
        <v>1421</v>
      </c>
      <c r="I1" s="18" t="s">
        <v>1427</v>
      </c>
      <c r="J1" s="18" t="s">
        <v>1441</v>
      </c>
      <c r="K1" s="18" t="s">
        <v>1446</v>
      </c>
      <c r="L1" s="18" t="s">
        <v>1122</v>
      </c>
      <c r="M1" s="18" t="s">
        <v>356</v>
      </c>
      <c r="N1" s="30" t="s">
        <v>1086</v>
      </c>
      <c r="O1" s="31"/>
      <c r="P1" s="31"/>
      <c r="Q1" s="31"/>
      <c r="R1" s="31"/>
    </row>
    <row r="2" spans="1:18" ht="76.5">
      <c r="A2" s="21">
        <v>1</v>
      </c>
      <c r="B2" s="19" t="s">
        <v>327</v>
      </c>
      <c r="C2" s="20">
        <v>4</v>
      </c>
      <c r="D2" s="20">
        <v>4</v>
      </c>
      <c r="E2" s="20">
        <v>8</v>
      </c>
      <c r="F2" s="32" t="s">
        <v>357</v>
      </c>
      <c r="G2" s="32" t="s">
        <v>358</v>
      </c>
      <c r="H2" s="21" t="s">
        <v>1433</v>
      </c>
      <c r="I2" s="21" t="s">
        <v>1433</v>
      </c>
      <c r="J2" s="21" t="s">
        <v>1119</v>
      </c>
      <c r="K2" s="21" t="s">
        <v>1119</v>
      </c>
      <c r="L2" s="20">
        <v>7</v>
      </c>
      <c r="M2" s="21" t="s">
        <v>359</v>
      </c>
      <c r="N2" s="22" t="s">
        <v>1087</v>
      </c>
      <c r="O2" s="31"/>
      <c r="P2" s="31"/>
      <c r="Q2" s="31"/>
      <c r="R2" s="31"/>
    </row>
    <row r="3" spans="1:18" ht="76.5">
      <c r="A3" s="21">
        <v>2</v>
      </c>
      <c r="B3" s="19" t="s">
        <v>321</v>
      </c>
      <c r="C3" s="20">
        <v>2</v>
      </c>
      <c r="D3" s="20">
        <v>4</v>
      </c>
      <c r="E3" s="20">
        <v>6</v>
      </c>
      <c r="F3" s="32" t="s">
        <v>360</v>
      </c>
      <c r="G3" s="32" t="s">
        <v>361</v>
      </c>
      <c r="H3" s="21" t="s">
        <v>1594</v>
      </c>
      <c r="I3" s="21" t="s">
        <v>1418</v>
      </c>
      <c r="J3" s="21" t="s">
        <v>1093</v>
      </c>
      <c r="K3" s="21" t="s">
        <v>1119</v>
      </c>
      <c r="L3" s="20">
        <v>5.5</v>
      </c>
      <c r="M3" s="21" t="s">
        <v>359</v>
      </c>
      <c r="N3" s="22" t="s">
        <v>1091</v>
      </c>
      <c r="O3" s="31"/>
      <c r="P3" s="31"/>
      <c r="Q3" s="31"/>
      <c r="R3" s="31"/>
    </row>
    <row r="4" spans="1:18" ht="63.75">
      <c r="A4" s="21">
        <v>3</v>
      </c>
      <c r="B4" s="19" t="s">
        <v>319</v>
      </c>
      <c r="C4" s="20">
        <v>1</v>
      </c>
      <c r="D4" s="20">
        <v>5</v>
      </c>
      <c r="E4" s="20">
        <v>6</v>
      </c>
      <c r="F4" s="32" t="s">
        <v>362</v>
      </c>
      <c r="G4" s="32" t="s">
        <v>363</v>
      </c>
      <c r="H4" s="21" t="s">
        <v>1439</v>
      </c>
      <c r="I4" s="21" t="s">
        <v>1417</v>
      </c>
      <c r="J4" s="21" t="s">
        <v>1119</v>
      </c>
      <c r="K4" s="21" t="s">
        <v>1119</v>
      </c>
      <c r="L4" s="20">
        <v>6.5</v>
      </c>
      <c r="M4" s="21" t="s">
        <v>359</v>
      </c>
      <c r="N4" s="22" t="s">
        <v>1088</v>
      </c>
      <c r="O4" s="31"/>
      <c r="P4" s="31"/>
      <c r="Q4" s="31"/>
      <c r="R4" s="31"/>
    </row>
    <row r="5" spans="1:18" ht="76.5">
      <c r="A5" s="21">
        <v>4</v>
      </c>
      <c r="B5" s="19" t="s">
        <v>330</v>
      </c>
      <c r="C5" s="20">
        <v>2</v>
      </c>
      <c r="D5" s="20">
        <v>4</v>
      </c>
      <c r="E5" s="20">
        <v>6</v>
      </c>
      <c r="F5" s="32" t="s">
        <v>364</v>
      </c>
      <c r="G5" s="32" t="s">
        <v>365</v>
      </c>
      <c r="H5" s="21" t="s">
        <v>1439</v>
      </c>
      <c r="I5" s="21" t="s">
        <v>1440</v>
      </c>
      <c r="J5" s="21" t="s">
        <v>1120</v>
      </c>
      <c r="K5" s="21" t="s">
        <v>1119</v>
      </c>
      <c r="L5" s="20">
        <v>8.5</v>
      </c>
      <c r="M5" s="21" t="s">
        <v>359</v>
      </c>
      <c r="N5" s="23" t="s">
        <v>1090</v>
      </c>
      <c r="O5" s="31"/>
      <c r="P5" s="31"/>
      <c r="Q5" s="31"/>
      <c r="R5" s="31"/>
    </row>
    <row r="6" spans="1:18" ht="76.5">
      <c r="A6" s="21">
        <v>5</v>
      </c>
      <c r="B6" s="19" t="s">
        <v>322</v>
      </c>
      <c r="C6" s="20">
        <v>3</v>
      </c>
      <c r="D6" s="20">
        <v>3</v>
      </c>
      <c r="E6" s="20">
        <v>6</v>
      </c>
      <c r="F6" s="32" t="s">
        <v>366</v>
      </c>
      <c r="G6" s="32" t="s">
        <v>367</v>
      </c>
      <c r="H6" s="21" t="s">
        <v>1437</v>
      </c>
      <c r="I6" s="21" t="s">
        <v>1596</v>
      </c>
      <c r="J6" s="21" t="s">
        <v>1093</v>
      </c>
      <c r="K6" s="21" t="s">
        <v>1119</v>
      </c>
      <c r="L6" s="20">
        <v>7</v>
      </c>
      <c r="M6" s="21" t="s">
        <v>359</v>
      </c>
      <c r="N6" s="22" t="s">
        <v>1089</v>
      </c>
      <c r="O6" s="31"/>
      <c r="P6" s="31"/>
      <c r="Q6" s="31"/>
      <c r="R6" s="31"/>
    </row>
    <row r="7" spans="1:18" ht="63.75">
      <c r="A7" s="21">
        <v>6</v>
      </c>
      <c r="B7" s="19" t="s">
        <v>325</v>
      </c>
      <c r="C7" s="20">
        <v>2</v>
      </c>
      <c r="D7" s="20">
        <v>4</v>
      </c>
      <c r="E7" s="20">
        <v>6</v>
      </c>
      <c r="F7" s="32" t="s">
        <v>368</v>
      </c>
      <c r="G7" s="32" t="s">
        <v>369</v>
      </c>
      <c r="H7" s="21" t="s">
        <v>1439</v>
      </c>
      <c r="I7" s="21" t="s">
        <v>1419</v>
      </c>
      <c r="J7" s="21" t="s">
        <v>1119</v>
      </c>
      <c r="K7" s="21" t="s">
        <v>1119</v>
      </c>
      <c r="L7" s="20">
        <v>5</v>
      </c>
      <c r="M7" s="21" t="s">
        <v>359</v>
      </c>
      <c r="N7" s="22" t="s">
        <v>1094</v>
      </c>
      <c r="O7" s="31"/>
      <c r="P7" s="31"/>
      <c r="Q7" s="31"/>
      <c r="R7" s="31"/>
    </row>
    <row r="8" spans="1:18" ht="76.5">
      <c r="A8" s="21">
        <v>7</v>
      </c>
      <c r="B8" s="19" t="s">
        <v>323</v>
      </c>
      <c r="C8" s="20">
        <v>1</v>
      </c>
      <c r="D8" s="20">
        <v>5</v>
      </c>
      <c r="E8" s="20">
        <v>6</v>
      </c>
      <c r="F8" s="32" t="s">
        <v>370</v>
      </c>
      <c r="G8" s="32" t="s">
        <v>371</v>
      </c>
      <c r="H8" s="21" t="s">
        <v>1437</v>
      </c>
      <c r="I8" s="21" t="s">
        <v>1419</v>
      </c>
      <c r="J8" s="21" t="s">
        <v>1093</v>
      </c>
      <c r="K8" s="21" t="s">
        <v>1119</v>
      </c>
      <c r="L8" s="20">
        <v>7.5</v>
      </c>
      <c r="M8" s="21" t="s">
        <v>359</v>
      </c>
      <c r="N8" s="22" t="s">
        <v>1095</v>
      </c>
      <c r="O8" s="31"/>
      <c r="P8" s="31"/>
      <c r="Q8" s="31"/>
      <c r="R8" s="31"/>
    </row>
    <row r="9" spans="1:18" ht="63.75">
      <c r="A9" s="21">
        <v>8</v>
      </c>
      <c r="B9" s="19" t="s">
        <v>320</v>
      </c>
      <c r="C9" s="20">
        <v>3</v>
      </c>
      <c r="D9" s="20">
        <v>3</v>
      </c>
      <c r="E9" s="20">
        <v>6</v>
      </c>
      <c r="F9" s="32" t="s">
        <v>372</v>
      </c>
      <c r="G9" s="32" t="s">
        <v>373</v>
      </c>
      <c r="H9" s="21" t="s">
        <v>1439</v>
      </c>
      <c r="I9" s="21" t="s">
        <v>1417</v>
      </c>
      <c r="J9" s="21" t="s">
        <v>1093</v>
      </c>
      <c r="K9" s="21" t="s">
        <v>1119</v>
      </c>
      <c r="L9" s="20">
        <v>6</v>
      </c>
      <c r="M9" s="21" t="s">
        <v>359</v>
      </c>
      <c r="N9" s="22" t="s">
        <v>1096</v>
      </c>
      <c r="O9" s="31"/>
      <c r="P9" s="31"/>
      <c r="Q9" s="31"/>
      <c r="R9" s="31"/>
    </row>
    <row r="10" spans="1:18" ht="76.5">
      <c r="A10" s="21">
        <v>9</v>
      </c>
      <c r="B10" s="19" t="s">
        <v>324</v>
      </c>
      <c r="C10" s="20">
        <v>2</v>
      </c>
      <c r="D10" s="20">
        <v>3</v>
      </c>
      <c r="E10" s="20">
        <v>5</v>
      </c>
      <c r="F10" s="32" t="s">
        <v>374</v>
      </c>
      <c r="G10" s="32" t="s">
        <v>375</v>
      </c>
      <c r="H10" s="21" t="s">
        <v>1437</v>
      </c>
      <c r="I10" s="21" t="s">
        <v>1415</v>
      </c>
      <c r="J10" s="21" t="s">
        <v>1093</v>
      </c>
      <c r="K10" s="21" t="s">
        <v>1119</v>
      </c>
      <c r="L10" s="20">
        <v>9.5</v>
      </c>
      <c r="M10" s="21" t="s">
        <v>359</v>
      </c>
      <c r="N10" s="22" t="s">
        <v>1097</v>
      </c>
      <c r="O10" s="31"/>
      <c r="P10" s="31"/>
      <c r="Q10" s="31"/>
      <c r="R10" s="31"/>
    </row>
    <row r="11" spans="1:18" ht="63.75">
      <c r="A11" s="21">
        <v>10</v>
      </c>
      <c r="B11" s="19" t="s">
        <v>326</v>
      </c>
      <c r="C11" s="20">
        <v>2</v>
      </c>
      <c r="D11" s="20">
        <v>3</v>
      </c>
      <c r="E11" s="20">
        <v>5</v>
      </c>
      <c r="F11" s="32" t="s">
        <v>376</v>
      </c>
      <c r="G11" s="32" t="s">
        <v>377</v>
      </c>
      <c r="H11" s="21" t="s">
        <v>1594</v>
      </c>
      <c r="I11" s="21" t="s">
        <v>1443</v>
      </c>
      <c r="J11" s="21" t="s">
        <v>1092</v>
      </c>
      <c r="K11" s="21" t="s">
        <v>1119</v>
      </c>
      <c r="L11" s="20">
        <v>5</v>
      </c>
      <c r="M11" s="21" t="s">
        <v>359</v>
      </c>
      <c r="N11" s="22" t="s">
        <v>1098</v>
      </c>
      <c r="O11" s="31"/>
      <c r="P11" s="31"/>
      <c r="Q11" s="31"/>
      <c r="R11" s="31"/>
    </row>
    <row r="12" spans="1:18" ht="63.75">
      <c r="A12" s="21">
        <v>11</v>
      </c>
      <c r="B12" s="19" t="s">
        <v>328</v>
      </c>
      <c r="C12" s="20">
        <v>2</v>
      </c>
      <c r="D12" s="20">
        <v>3</v>
      </c>
      <c r="E12" s="20">
        <v>5</v>
      </c>
      <c r="F12" s="32" t="s">
        <v>378</v>
      </c>
      <c r="G12" s="32" t="s">
        <v>379</v>
      </c>
      <c r="H12" s="21" t="s">
        <v>1439</v>
      </c>
      <c r="I12" s="21" t="s">
        <v>1444</v>
      </c>
      <c r="J12" s="21" t="s">
        <v>1442</v>
      </c>
      <c r="K12" s="21" t="s">
        <v>1447</v>
      </c>
      <c r="L12" s="20">
        <v>9.5</v>
      </c>
      <c r="M12" s="21" t="s">
        <v>359</v>
      </c>
      <c r="N12" s="22" t="s">
        <v>1099</v>
      </c>
      <c r="O12" s="31"/>
      <c r="P12" s="31"/>
      <c r="Q12" s="31"/>
      <c r="R12" s="31"/>
    </row>
    <row r="13" spans="1:18" ht="76.5">
      <c r="A13" s="21">
        <v>12</v>
      </c>
      <c r="B13" s="19" t="s">
        <v>329</v>
      </c>
      <c r="C13" s="20">
        <v>2</v>
      </c>
      <c r="D13" s="20">
        <v>4</v>
      </c>
      <c r="E13" s="20">
        <v>6</v>
      </c>
      <c r="F13" s="32" t="s">
        <v>380</v>
      </c>
      <c r="G13" s="32" t="s">
        <v>381</v>
      </c>
      <c r="H13" s="21" t="s">
        <v>1439</v>
      </c>
      <c r="I13" s="21" t="s">
        <v>1419</v>
      </c>
      <c r="J13" s="21" t="s">
        <v>1093</v>
      </c>
      <c r="K13" s="21" t="s">
        <v>1119</v>
      </c>
      <c r="L13" s="20">
        <v>6</v>
      </c>
      <c r="M13" s="21" t="s">
        <v>359</v>
      </c>
      <c r="N13" s="22" t="s">
        <v>1100</v>
      </c>
      <c r="O13" s="31"/>
      <c r="P13" s="31"/>
      <c r="Q13" s="31"/>
      <c r="R13" s="31"/>
    </row>
    <row r="14" spans="1:18" ht="63.75">
      <c r="A14" s="21">
        <v>13</v>
      </c>
      <c r="B14" s="19" t="s">
        <v>345</v>
      </c>
      <c r="C14" s="20">
        <v>2</v>
      </c>
      <c r="D14" s="20">
        <v>4</v>
      </c>
      <c r="E14" s="20">
        <v>6</v>
      </c>
      <c r="F14" s="32" t="s">
        <v>382</v>
      </c>
      <c r="G14" s="32" t="s">
        <v>383</v>
      </c>
      <c r="H14" s="21" t="s">
        <v>1439</v>
      </c>
      <c r="I14" s="21" t="s">
        <v>1417</v>
      </c>
      <c r="J14" s="21" t="s">
        <v>1093</v>
      </c>
      <c r="K14" s="21" t="s">
        <v>1119</v>
      </c>
      <c r="L14" s="20">
        <v>6.5</v>
      </c>
      <c r="M14" s="21" t="s">
        <v>384</v>
      </c>
      <c r="N14" s="22" t="s">
        <v>1101</v>
      </c>
      <c r="O14" s="31"/>
      <c r="P14" s="31"/>
      <c r="Q14" s="31"/>
      <c r="R14" s="31"/>
    </row>
    <row r="15" spans="1:18" ht="63.75">
      <c r="A15" s="21">
        <v>14</v>
      </c>
      <c r="B15" s="19" t="s">
        <v>346</v>
      </c>
      <c r="C15" s="20">
        <v>2</v>
      </c>
      <c r="D15" s="20">
        <v>4</v>
      </c>
      <c r="E15" s="20">
        <v>6</v>
      </c>
      <c r="F15" s="32" t="s">
        <v>385</v>
      </c>
      <c r="G15" s="32" t="s">
        <v>386</v>
      </c>
      <c r="H15" s="21" t="s">
        <v>1439</v>
      </c>
      <c r="I15" s="21" t="s">
        <v>1417</v>
      </c>
      <c r="J15" s="21" t="s">
        <v>1093</v>
      </c>
      <c r="K15" s="21" t="s">
        <v>1119</v>
      </c>
      <c r="L15" s="20">
        <v>6</v>
      </c>
      <c r="M15" s="21" t="s">
        <v>384</v>
      </c>
      <c r="N15" s="22" t="s">
        <v>1102</v>
      </c>
      <c r="O15" s="31"/>
      <c r="P15" s="31"/>
      <c r="Q15" s="31"/>
      <c r="R15" s="31"/>
    </row>
    <row r="16" spans="1:18" ht="76.5">
      <c r="A16" s="21">
        <v>15</v>
      </c>
      <c r="B16" s="24" t="s">
        <v>387</v>
      </c>
      <c r="C16" s="20">
        <v>3</v>
      </c>
      <c r="D16" s="20">
        <v>2</v>
      </c>
      <c r="E16" s="20">
        <v>5</v>
      </c>
      <c r="F16" s="32" t="s">
        <v>388</v>
      </c>
      <c r="G16" s="32" t="s">
        <v>389</v>
      </c>
      <c r="H16" s="21" t="s">
        <v>1439</v>
      </c>
      <c r="I16" s="21" t="s">
        <v>1417</v>
      </c>
      <c r="J16" s="21" t="s">
        <v>1093</v>
      </c>
      <c r="K16" s="21" t="s">
        <v>1119</v>
      </c>
      <c r="L16" s="20">
        <v>4</v>
      </c>
      <c r="M16" s="21" t="s">
        <v>240</v>
      </c>
      <c r="N16" s="22" t="s">
        <v>1104</v>
      </c>
      <c r="O16" s="31"/>
      <c r="P16" s="31"/>
      <c r="Q16" s="31"/>
      <c r="R16" s="31"/>
    </row>
    <row r="17" spans="1:18" ht="63.75">
      <c r="A17" s="21">
        <v>16</v>
      </c>
      <c r="B17" s="24" t="s">
        <v>390</v>
      </c>
      <c r="C17" s="20">
        <v>2</v>
      </c>
      <c r="D17" s="20">
        <v>3</v>
      </c>
      <c r="E17" s="20">
        <v>5</v>
      </c>
      <c r="F17" s="32" t="s">
        <v>391</v>
      </c>
      <c r="G17" s="32" t="s">
        <v>392</v>
      </c>
      <c r="H17" s="21" t="s">
        <v>1594</v>
      </c>
      <c r="I17" s="21" t="s">
        <v>1597</v>
      </c>
      <c r="J17" s="21" t="s">
        <v>1093</v>
      </c>
      <c r="K17" s="21" t="s">
        <v>1119</v>
      </c>
      <c r="L17" s="20">
        <v>7</v>
      </c>
      <c r="M17" s="21" t="s">
        <v>240</v>
      </c>
      <c r="N17" s="22" t="s">
        <v>1105</v>
      </c>
      <c r="O17" s="31"/>
      <c r="P17" s="31"/>
      <c r="Q17" s="31"/>
      <c r="R17" s="31"/>
    </row>
    <row r="18" spans="1:18" ht="51">
      <c r="A18" s="21">
        <v>17</v>
      </c>
      <c r="B18" s="24" t="s">
        <v>393</v>
      </c>
      <c r="C18" s="20">
        <v>4</v>
      </c>
      <c r="D18" s="20">
        <v>2</v>
      </c>
      <c r="E18" s="20">
        <v>6</v>
      </c>
      <c r="F18" s="32" t="s">
        <v>394</v>
      </c>
      <c r="G18" s="32" t="s">
        <v>395</v>
      </c>
      <c r="H18" s="21" t="s">
        <v>1437</v>
      </c>
      <c r="I18" s="21" t="s">
        <v>1597</v>
      </c>
      <c r="J18" s="21" t="s">
        <v>1442</v>
      </c>
      <c r="K18" s="21" t="s">
        <v>1119</v>
      </c>
      <c r="L18" s="20">
        <v>5</v>
      </c>
      <c r="M18" s="21" t="s">
        <v>240</v>
      </c>
      <c r="N18" s="33"/>
      <c r="O18" s="31"/>
      <c r="P18" s="31"/>
      <c r="Q18" s="31"/>
      <c r="R18" s="31"/>
    </row>
    <row r="19" spans="1:18" ht="63.75">
      <c r="A19" s="21">
        <v>18</v>
      </c>
      <c r="B19" s="24" t="s">
        <v>396</v>
      </c>
      <c r="C19" s="20">
        <v>3</v>
      </c>
      <c r="D19" s="20">
        <v>3</v>
      </c>
      <c r="E19" s="20">
        <v>6</v>
      </c>
      <c r="F19" s="32" t="s">
        <v>397</v>
      </c>
      <c r="G19" s="32" t="s">
        <v>398</v>
      </c>
      <c r="H19" s="21" t="s">
        <v>1428</v>
      </c>
      <c r="I19" s="21" t="s">
        <v>1424</v>
      </c>
      <c r="J19" s="21" t="s">
        <v>1119</v>
      </c>
      <c r="K19" s="21" t="s">
        <v>1448</v>
      </c>
      <c r="L19" s="20">
        <v>8.5</v>
      </c>
      <c r="M19" s="21" t="s">
        <v>240</v>
      </c>
      <c r="N19" s="22" t="s">
        <v>1106</v>
      </c>
      <c r="O19" s="31"/>
      <c r="P19" s="31"/>
      <c r="Q19" s="31"/>
      <c r="R19" s="31"/>
    </row>
    <row r="20" spans="1:18" ht="89.25">
      <c r="A20" s="21">
        <v>19</v>
      </c>
      <c r="B20" s="24" t="s">
        <v>399</v>
      </c>
      <c r="C20" s="20">
        <v>3</v>
      </c>
      <c r="D20" s="20">
        <v>3</v>
      </c>
      <c r="E20" s="20">
        <v>6</v>
      </c>
      <c r="F20" s="32" t="s">
        <v>400</v>
      </c>
      <c r="G20" s="32" t="s">
        <v>401</v>
      </c>
      <c r="H20" s="21" t="s">
        <v>1594</v>
      </c>
      <c r="I20" s="21" t="s">
        <v>1424</v>
      </c>
      <c r="J20" s="21" t="s">
        <v>1093</v>
      </c>
      <c r="K20" s="21" t="s">
        <v>1119</v>
      </c>
      <c r="L20" s="20">
        <v>5.5</v>
      </c>
      <c r="M20" s="21" t="s">
        <v>240</v>
      </c>
      <c r="N20" s="22" t="s">
        <v>1107</v>
      </c>
      <c r="O20" s="31"/>
      <c r="P20" s="31"/>
      <c r="Q20" s="31"/>
      <c r="R20" s="31"/>
    </row>
    <row r="21" spans="1:18" ht="38.25">
      <c r="A21" s="21">
        <v>20</v>
      </c>
      <c r="B21" s="24" t="s">
        <v>402</v>
      </c>
      <c r="C21" s="20">
        <v>3</v>
      </c>
      <c r="D21" s="20">
        <v>3</v>
      </c>
      <c r="E21" s="20">
        <v>6</v>
      </c>
      <c r="F21" s="32" t="s">
        <v>403</v>
      </c>
      <c r="G21" s="32" t="s">
        <v>404</v>
      </c>
      <c r="H21" s="21" t="s">
        <v>1439</v>
      </c>
      <c r="I21" s="21" t="s">
        <v>1419</v>
      </c>
      <c r="J21" s="21" t="s">
        <v>1093</v>
      </c>
      <c r="K21" s="21" t="s">
        <v>1119</v>
      </c>
      <c r="L21" s="20">
        <v>5.5</v>
      </c>
      <c r="M21" s="21" t="s">
        <v>240</v>
      </c>
      <c r="N21" s="33"/>
      <c r="O21" s="31"/>
      <c r="P21" s="31"/>
      <c r="Q21" s="31"/>
      <c r="R21" s="31"/>
    </row>
    <row r="22" spans="1:18" ht="76.5">
      <c r="A22" s="21">
        <v>21</v>
      </c>
      <c r="B22" s="19" t="s">
        <v>405</v>
      </c>
      <c r="C22" s="20">
        <v>2</v>
      </c>
      <c r="D22" s="20">
        <v>4</v>
      </c>
      <c r="E22" s="20">
        <v>6</v>
      </c>
      <c r="F22" s="32" t="s">
        <v>406</v>
      </c>
      <c r="G22" s="32" t="s">
        <v>407</v>
      </c>
      <c r="H22" s="21" t="s">
        <v>1439</v>
      </c>
      <c r="I22" s="21" t="s">
        <v>1419</v>
      </c>
      <c r="J22" s="21" t="s">
        <v>1093</v>
      </c>
      <c r="K22" s="21" t="s">
        <v>1119</v>
      </c>
      <c r="L22" s="20">
        <v>6</v>
      </c>
      <c r="M22" s="21" t="s">
        <v>240</v>
      </c>
      <c r="N22" s="22" t="s">
        <v>1108</v>
      </c>
      <c r="O22" s="31"/>
      <c r="P22" s="31"/>
      <c r="Q22" s="31"/>
      <c r="R22" s="31"/>
    </row>
    <row r="23" spans="1:18" ht="63.75">
      <c r="A23" s="21">
        <v>22</v>
      </c>
      <c r="B23" s="24" t="s">
        <v>408</v>
      </c>
      <c r="C23" s="20">
        <v>2</v>
      </c>
      <c r="D23" s="20">
        <v>4</v>
      </c>
      <c r="E23" s="20">
        <v>6</v>
      </c>
      <c r="F23" s="32" t="s">
        <v>409</v>
      </c>
      <c r="G23" s="32" t="s">
        <v>410</v>
      </c>
      <c r="H23" s="21" t="s">
        <v>1439</v>
      </c>
      <c r="I23" s="21" t="s">
        <v>1417</v>
      </c>
      <c r="J23" s="21" t="s">
        <v>1093</v>
      </c>
      <c r="K23" s="21" t="s">
        <v>1448</v>
      </c>
      <c r="L23" s="20">
        <v>5.5</v>
      </c>
      <c r="M23" s="21" t="s">
        <v>240</v>
      </c>
      <c r="N23" s="22" t="s">
        <v>1109</v>
      </c>
      <c r="O23" s="31"/>
      <c r="P23" s="31"/>
      <c r="Q23" s="31"/>
      <c r="R23" s="31"/>
    </row>
    <row r="24" spans="1:18" ht="76.5">
      <c r="A24" s="21">
        <v>23</v>
      </c>
      <c r="B24" s="19" t="s">
        <v>411</v>
      </c>
      <c r="C24" s="20">
        <v>2</v>
      </c>
      <c r="D24" s="20">
        <v>4</v>
      </c>
      <c r="E24" s="20">
        <v>6</v>
      </c>
      <c r="F24" s="32" t="s">
        <v>412</v>
      </c>
      <c r="G24" s="32" t="s">
        <v>413</v>
      </c>
      <c r="H24" s="21" t="s">
        <v>1428</v>
      </c>
      <c r="I24" s="21" t="s">
        <v>1444</v>
      </c>
      <c r="J24" s="21" t="s">
        <v>1120</v>
      </c>
      <c r="K24" s="21" t="s">
        <v>1119</v>
      </c>
      <c r="L24" s="20">
        <v>6</v>
      </c>
      <c r="M24" s="21" t="s">
        <v>240</v>
      </c>
      <c r="N24" s="22" t="s">
        <v>1110</v>
      </c>
      <c r="O24" s="31"/>
      <c r="P24" s="31"/>
      <c r="Q24" s="31"/>
      <c r="R24" s="31"/>
    </row>
    <row r="25" spans="1:18" ht="38.25">
      <c r="A25" s="21">
        <v>24</v>
      </c>
      <c r="B25" s="24" t="s">
        <v>414</v>
      </c>
      <c r="C25" s="20">
        <v>2</v>
      </c>
      <c r="D25" s="20">
        <v>4</v>
      </c>
      <c r="E25" s="20">
        <v>6</v>
      </c>
      <c r="F25" s="32" t="s">
        <v>415</v>
      </c>
      <c r="G25" s="32" t="s">
        <v>416</v>
      </c>
      <c r="H25" s="21" t="s">
        <v>1600</v>
      </c>
      <c r="I25" s="21" t="s">
        <v>1445</v>
      </c>
      <c r="J25" s="21" t="s">
        <v>1093</v>
      </c>
      <c r="K25" s="21" t="s">
        <v>1119</v>
      </c>
      <c r="L25" s="20">
        <v>6.5</v>
      </c>
      <c r="M25" s="21" t="s">
        <v>240</v>
      </c>
      <c r="N25" s="33"/>
      <c r="O25" s="31"/>
      <c r="P25" s="31"/>
      <c r="Q25" s="31"/>
      <c r="R25" s="31"/>
    </row>
    <row r="26" spans="1:18" ht="63.75">
      <c r="A26" s="21">
        <v>25</v>
      </c>
      <c r="B26" s="24" t="s">
        <v>417</v>
      </c>
      <c r="C26" s="20">
        <v>5</v>
      </c>
      <c r="D26" s="20">
        <v>2</v>
      </c>
      <c r="E26" s="20">
        <v>7</v>
      </c>
      <c r="F26" s="32" t="s">
        <v>418</v>
      </c>
      <c r="G26" s="32" t="s">
        <v>419</v>
      </c>
      <c r="H26" s="21" t="s">
        <v>1428</v>
      </c>
      <c r="I26" s="21" t="s">
        <v>1444</v>
      </c>
      <c r="J26" s="21" t="s">
        <v>1120</v>
      </c>
      <c r="K26" s="21" t="s">
        <v>1119</v>
      </c>
      <c r="L26" s="20">
        <v>6.5</v>
      </c>
      <c r="M26" s="21" t="s">
        <v>240</v>
      </c>
      <c r="N26" s="22" t="s">
        <v>1111</v>
      </c>
      <c r="O26" s="31"/>
      <c r="P26" s="31"/>
      <c r="Q26" s="31"/>
      <c r="R26" s="31"/>
    </row>
    <row r="27" spans="1:18" ht="51">
      <c r="A27" s="21">
        <v>26</v>
      </c>
      <c r="B27" s="24" t="s">
        <v>420</v>
      </c>
      <c r="C27" s="20">
        <v>2</v>
      </c>
      <c r="D27" s="20">
        <v>4</v>
      </c>
      <c r="E27" s="20">
        <v>6</v>
      </c>
      <c r="F27" s="32" t="s">
        <v>421</v>
      </c>
      <c r="G27" s="32" t="s">
        <v>422</v>
      </c>
      <c r="H27" s="21" t="s">
        <v>1600</v>
      </c>
      <c r="I27" s="21" t="s">
        <v>1445</v>
      </c>
      <c r="J27" s="21" t="s">
        <v>1093</v>
      </c>
      <c r="K27" s="21" t="s">
        <v>1119</v>
      </c>
      <c r="L27" s="20">
        <v>6.5</v>
      </c>
      <c r="M27" s="21" t="s">
        <v>240</v>
      </c>
      <c r="N27" s="33"/>
      <c r="O27" s="31"/>
      <c r="P27" s="31"/>
      <c r="Q27" s="31"/>
      <c r="R27" s="31"/>
    </row>
    <row r="28" spans="1:18" ht="51">
      <c r="A28" s="21">
        <v>27</v>
      </c>
      <c r="B28" s="24" t="s">
        <v>423</v>
      </c>
      <c r="C28" s="20">
        <v>2</v>
      </c>
      <c r="D28" s="20">
        <v>4</v>
      </c>
      <c r="E28" s="20">
        <v>6</v>
      </c>
      <c r="F28" s="32" t="s">
        <v>424</v>
      </c>
      <c r="G28" s="32" t="s">
        <v>425</v>
      </c>
      <c r="H28" s="21" t="s">
        <v>1594</v>
      </c>
      <c r="I28" s="21" t="s">
        <v>1418</v>
      </c>
      <c r="J28" s="21" t="s">
        <v>1092</v>
      </c>
      <c r="K28" s="21" t="s">
        <v>1119</v>
      </c>
      <c r="L28" s="20">
        <v>6.5</v>
      </c>
      <c r="M28" s="21" t="s">
        <v>240</v>
      </c>
      <c r="N28" s="22" t="s">
        <v>1113</v>
      </c>
      <c r="O28" s="31"/>
      <c r="P28" s="31"/>
      <c r="Q28" s="31"/>
      <c r="R28" s="31"/>
    </row>
    <row r="29" spans="1:18" ht="51">
      <c r="A29" s="21">
        <v>28</v>
      </c>
      <c r="B29" s="24" t="s">
        <v>426</v>
      </c>
      <c r="C29" s="20">
        <v>3</v>
      </c>
      <c r="D29" s="20">
        <v>3</v>
      </c>
      <c r="E29" s="20">
        <v>6</v>
      </c>
      <c r="F29" s="32" t="s">
        <v>427</v>
      </c>
      <c r="G29" s="32" t="s">
        <v>428</v>
      </c>
      <c r="H29" s="21" t="s">
        <v>1593</v>
      </c>
      <c r="I29" s="21" t="s">
        <v>1103</v>
      </c>
      <c r="J29" s="21" t="s">
        <v>1119</v>
      </c>
      <c r="K29" s="21" t="s">
        <v>1119</v>
      </c>
      <c r="L29" s="20">
        <v>8</v>
      </c>
      <c r="M29" s="21" t="s">
        <v>240</v>
      </c>
      <c r="N29" s="22" t="s">
        <v>1112</v>
      </c>
      <c r="O29" s="31"/>
      <c r="P29" s="31"/>
      <c r="Q29" s="31"/>
      <c r="R29" s="31"/>
    </row>
    <row r="30" spans="1:18" ht="51">
      <c r="A30" s="21">
        <v>29</v>
      </c>
      <c r="B30" s="19" t="s">
        <v>429</v>
      </c>
      <c r="C30" s="20">
        <v>1</v>
      </c>
      <c r="D30" s="20">
        <v>5</v>
      </c>
      <c r="E30" s="20">
        <v>6</v>
      </c>
      <c r="F30" s="32" t="s">
        <v>430</v>
      </c>
      <c r="G30" s="32" t="s">
        <v>431</v>
      </c>
      <c r="H30" s="21" t="s">
        <v>1428</v>
      </c>
      <c r="I30" s="21" t="s">
        <v>1417</v>
      </c>
      <c r="J30" s="21" t="s">
        <v>1093</v>
      </c>
      <c r="K30" s="21" t="s">
        <v>1119</v>
      </c>
      <c r="L30" s="20">
        <v>6</v>
      </c>
      <c r="M30" s="21" t="s">
        <v>240</v>
      </c>
      <c r="N30" s="22" t="s">
        <v>1114</v>
      </c>
      <c r="O30" s="31"/>
      <c r="P30" s="31"/>
      <c r="Q30" s="31"/>
      <c r="R30" s="31"/>
    </row>
    <row r="31" spans="1:18" ht="76.5">
      <c r="A31" s="21">
        <v>30</v>
      </c>
      <c r="B31" s="19" t="s">
        <v>432</v>
      </c>
      <c r="C31" s="20">
        <v>1</v>
      </c>
      <c r="D31" s="20">
        <v>1</v>
      </c>
      <c r="E31" s="20">
        <v>2</v>
      </c>
      <c r="F31" s="32" t="s">
        <v>433</v>
      </c>
      <c r="G31" s="32" t="s">
        <v>434</v>
      </c>
      <c r="H31" s="21" t="s">
        <v>1435</v>
      </c>
      <c r="I31" s="21" t="s">
        <v>1436</v>
      </c>
      <c r="J31" s="21" t="s">
        <v>1093</v>
      </c>
      <c r="K31" s="21" t="s">
        <v>1119</v>
      </c>
      <c r="L31" s="20">
        <v>2.5</v>
      </c>
      <c r="M31" s="21" t="s">
        <v>240</v>
      </c>
      <c r="N31" s="22" t="s">
        <v>1115</v>
      </c>
      <c r="O31" s="31"/>
      <c r="P31" s="31"/>
      <c r="Q31" s="31"/>
      <c r="R31" s="31"/>
    </row>
    <row r="32" spans="1:18" ht="63.75">
      <c r="A32" s="21">
        <v>31</v>
      </c>
      <c r="B32" s="24" t="s">
        <v>435</v>
      </c>
      <c r="C32" s="20">
        <v>2</v>
      </c>
      <c r="D32" s="20">
        <v>4</v>
      </c>
      <c r="E32" s="25">
        <v>6</v>
      </c>
      <c r="F32" s="32" t="s">
        <v>436</v>
      </c>
      <c r="G32" s="32" t="s">
        <v>437</v>
      </c>
      <c r="H32" s="21" t="s">
        <v>1439</v>
      </c>
      <c r="I32" s="21" t="s">
        <v>1445</v>
      </c>
      <c r="J32" s="21" t="s">
        <v>1119</v>
      </c>
      <c r="K32" s="21" t="s">
        <v>1119</v>
      </c>
      <c r="L32" s="20">
        <v>5</v>
      </c>
      <c r="M32" s="21" t="s">
        <v>240</v>
      </c>
      <c r="N32" s="22" t="s">
        <v>1116</v>
      </c>
      <c r="O32" s="31"/>
      <c r="P32" s="31"/>
      <c r="Q32" s="31"/>
      <c r="R32" s="31"/>
    </row>
    <row r="33" spans="1:18" ht="76.5">
      <c r="A33" s="21">
        <v>32</v>
      </c>
      <c r="B33" s="19" t="s">
        <v>438</v>
      </c>
      <c r="C33" s="20">
        <v>3</v>
      </c>
      <c r="D33" s="20">
        <v>3</v>
      </c>
      <c r="E33" s="20">
        <v>6</v>
      </c>
      <c r="F33" s="32" t="s">
        <v>439</v>
      </c>
      <c r="G33" s="32" t="s">
        <v>440</v>
      </c>
      <c r="H33" s="21" t="s">
        <v>1595</v>
      </c>
      <c r="I33" s="21" t="s">
        <v>1597</v>
      </c>
      <c r="J33" s="21" t="s">
        <v>1120</v>
      </c>
      <c r="K33" s="21" t="s">
        <v>1447</v>
      </c>
      <c r="L33" s="20">
        <v>5.5</v>
      </c>
      <c r="M33" s="21" t="s">
        <v>240</v>
      </c>
      <c r="N33" s="22" t="s">
        <v>1117</v>
      </c>
      <c r="O33" s="31"/>
      <c r="P33" s="31"/>
      <c r="Q33" s="31"/>
      <c r="R33" s="31"/>
    </row>
    <row r="34" spans="1:18" ht="51">
      <c r="A34" s="21">
        <v>33</v>
      </c>
      <c r="B34" s="24" t="s">
        <v>441</v>
      </c>
      <c r="C34" s="20">
        <v>3</v>
      </c>
      <c r="D34" s="20">
        <v>3</v>
      </c>
      <c r="E34" s="20">
        <v>6</v>
      </c>
      <c r="F34" s="32" t="s">
        <v>442</v>
      </c>
      <c r="G34" s="32" t="s">
        <v>443</v>
      </c>
      <c r="H34" s="21" t="s">
        <v>1439</v>
      </c>
      <c r="I34" s="21" t="s">
        <v>1424</v>
      </c>
      <c r="J34" s="21" t="s">
        <v>1120</v>
      </c>
      <c r="K34" s="21" t="s">
        <v>1448</v>
      </c>
      <c r="L34" s="20">
        <v>7</v>
      </c>
      <c r="M34" s="21" t="s">
        <v>240</v>
      </c>
      <c r="N34" s="33" t="s">
        <v>1118</v>
      </c>
      <c r="O34" s="31"/>
      <c r="P34" s="31"/>
      <c r="Q34" s="31"/>
      <c r="R34" s="31"/>
    </row>
    <row r="35" spans="1:18" ht="63.75">
      <c r="A35" s="21">
        <v>34</v>
      </c>
      <c r="B35" s="24" t="s">
        <v>444</v>
      </c>
      <c r="C35" s="20">
        <v>1</v>
      </c>
      <c r="D35" s="20">
        <v>4</v>
      </c>
      <c r="E35" s="20">
        <v>5</v>
      </c>
      <c r="F35" s="32" t="s">
        <v>445</v>
      </c>
      <c r="G35" s="32" t="s">
        <v>446</v>
      </c>
      <c r="H35" s="21" t="s">
        <v>1439</v>
      </c>
      <c r="I35" s="21" t="s">
        <v>1424</v>
      </c>
      <c r="J35" s="21" t="s">
        <v>1442</v>
      </c>
      <c r="K35" s="21" t="s">
        <v>1448</v>
      </c>
      <c r="L35" s="20">
        <v>7</v>
      </c>
      <c r="M35" s="21" t="s">
        <v>240</v>
      </c>
      <c r="N35" s="33" t="s">
        <v>1121</v>
      </c>
      <c r="O35" s="31"/>
      <c r="P35" s="31"/>
      <c r="Q35" s="31"/>
      <c r="R35" s="31"/>
    </row>
    <row r="36" spans="1:18" ht="51">
      <c r="A36" s="21">
        <v>35</v>
      </c>
      <c r="B36" s="24" t="s">
        <v>447</v>
      </c>
      <c r="C36" s="20">
        <v>3</v>
      </c>
      <c r="D36" s="20">
        <v>3</v>
      </c>
      <c r="E36" s="20">
        <v>6</v>
      </c>
      <c r="F36" s="32" t="s">
        <v>448</v>
      </c>
      <c r="G36" s="32" t="s">
        <v>449</v>
      </c>
      <c r="H36" s="36" t="s">
        <v>1437</v>
      </c>
      <c r="I36" s="21" t="s">
        <v>1597</v>
      </c>
      <c r="J36" s="21" t="s">
        <v>1442</v>
      </c>
      <c r="K36" s="21" t="s">
        <v>1447</v>
      </c>
      <c r="L36" s="20">
        <v>5.5</v>
      </c>
      <c r="M36" s="21" t="s">
        <v>240</v>
      </c>
      <c r="N36" s="33"/>
      <c r="O36" s="31"/>
      <c r="P36" s="31"/>
      <c r="Q36" s="31"/>
      <c r="R36" s="31"/>
    </row>
    <row r="37" spans="1:18" ht="51">
      <c r="A37" s="21">
        <v>36</v>
      </c>
      <c r="B37" s="24" t="s">
        <v>450</v>
      </c>
      <c r="C37" s="20">
        <v>3</v>
      </c>
      <c r="D37" s="20">
        <v>3</v>
      </c>
      <c r="E37" s="20">
        <v>6</v>
      </c>
      <c r="F37" s="32" t="s">
        <v>451</v>
      </c>
      <c r="G37" s="32" t="s">
        <v>452</v>
      </c>
      <c r="H37" s="21" t="s">
        <v>1437</v>
      </c>
      <c r="I37" s="21" t="s">
        <v>1420</v>
      </c>
      <c r="J37" s="21" t="s">
        <v>1093</v>
      </c>
      <c r="K37" s="21" t="s">
        <v>1119</v>
      </c>
      <c r="L37" s="20">
        <v>8</v>
      </c>
      <c r="M37" s="21" t="s">
        <v>240</v>
      </c>
      <c r="N37" s="33"/>
      <c r="O37" s="31"/>
      <c r="P37" s="31"/>
      <c r="Q37" s="31"/>
      <c r="R37" s="31"/>
    </row>
    <row r="38" spans="1:18" ht="51">
      <c r="A38" s="21">
        <v>37</v>
      </c>
      <c r="B38" s="19" t="s">
        <v>453</v>
      </c>
      <c r="C38" s="20">
        <v>1</v>
      </c>
      <c r="D38" s="20">
        <v>4</v>
      </c>
      <c r="E38" s="20">
        <v>5</v>
      </c>
      <c r="F38" s="32" t="s">
        <v>454</v>
      </c>
      <c r="G38" s="32" t="s">
        <v>455</v>
      </c>
      <c r="H38" s="21" t="s">
        <v>1439</v>
      </c>
      <c r="I38" s="21" t="s">
        <v>1417</v>
      </c>
      <c r="J38" s="21" t="s">
        <v>1093</v>
      </c>
      <c r="K38" s="21" t="s">
        <v>1119</v>
      </c>
      <c r="L38" s="20">
        <v>8.5</v>
      </c>
      <c r="M38" s="21" t="s">
        <v>240</v>
      </c>
      <c r="N38" s="33" t="s">
        <v>1123</v>
      </c>
      <c r="O38" s="31"/>
      <c r="P38" s="31"/>
      <c r="Q38" s="31"/>
      <c r="R38" s="31"/>
    </row>
    <row r="39" spans="1:18" ht="25.5">
      <c r="A39" s="21">
        <v>38</v>
      </c>
      <c r="B39" s="24" t="s">
        <v>456</v>
      </c>
      <c r="C39" s="20">
        <v>1</v>
      </c>
      <c r="D39" s="20">
        <v>5</v>
      </c>
      <c r="E39" s="20">
        <v>6</v>
      </c>
      <c r="F39" s="32" t="s">
        <v>457</v>
      </c>
      <c r="G39" s="32" t="s">
        <v>458</v>
      </c>
      <c r="H39" s="21" t="s">
        <v>1439</v>
      </c>
      <c r="I39" s="21" t="s">
        <v>1417</v>
      </c>
      <c r="J39" s="21" t="s">
        <v>1093</v>
      </c>
      <c r="K39" s="21" t="s">
        <v>1447</v>
      </c>
      <c r="L39" s="20">
        <v>5.5</v>
      </c>
      <c r="M39" s="21" t="s">
        <v>240</v>
      </c>
      <c r="N39" s="33"/>
      <c r="O39" s="31"/>
      <c r="P39" s="31"/>
      <c r="Q39" s="31"/>
      <c r="R39" s="31"/>
    </row>
    <row r="40" spans="1:18" ht="25.5">
      <c r="A40" s="21">
        <v>39</v>
      </c>
      <c r="B40" s="24" t="s">
        <v>459</v>
      </c>
      <c r="C40" s="20">
        <v>3</v>
      </c>
      <c r="D40" s="20">
        <v>3</v>
      </c>
      <c r="E40" s="20">
        <v>6</v>
      </c>
      <c r="F40" s="32" t="s">
        <v>460</v>
      </c>
      <c r="G40" s="32" t="s">
        <v>461</v>
      </c>
      <c r="H40" s="21" t="s">
        <v>1439</v>
      </c>
      <c r="I40" s="21" t="s">
        <v>1424</v>
      </c>
      <c r="J40" s="21" t="s">
        <v>1119</v>
      </c>
      <c r="K40" s="21" t="s">
        <v>1448</v>
      </c>
      <c r="L40" s="20">
        <v>5.5</v>
      </c>
      <c r="M40" s="21" t="s">
        <v>240</v>
      </c>
      <c r="N40" s="33"/>
      <c r="O40" s="31"/>
      <c r="P40" s="31"/>
      <c r="Q40" s="31"/>
      <c r="R40" s="31"/>
    </row>
    <row r="41" spans="1:18" ht="38.25">
      <c r="A41" s="21">
        <v>40</v>
      </c>
      <c r="B41" s="24" t="s">
        <v>462</v>
      </c>
      <c r="C41" s="20">
        <v>1</v>
      </c>
      <c r="D41" s="20">
        <v>4</v>
      </c>
      <c r="E41" s="20">
        <v>5</v>
      </c>
      <c r="F41" s="32" t="s">
        <v>463</v>
      </c>
      <c r="G41" s="32" t="s">
        <v>464</v>
      </c>
      <c r="H41" s="36" t="s">
        <v>1437</v>
      </c>
      <c r="I41" s="21" t="s">
        <v>1415</v>
      </c>
      <c r="J41" s="21" t="s">
        <v>1093</v>
      </c>
      <c r="K41" s="21" t="s">
        <v>1448</v>
      </c>
      <c r="L41" s="20">
        <v>9</v>
      </c>
      <c r="M41" s="21" t="s">
        <v>240</v>
      </c>
      <c r="N41" s="33"/>
      <c r="O41" s="31"/>
      <c r="P41" s="31"/>
      <c r="Q41" s="31"/>
      <c r="R41" s="31"/>
    </row>
    <row r="42" spans="1:18" ht="51">
      <c r="A42" s="21">
        <v>41</v>
      </c>
      <c r="B42" s="24" t="s">
        <v>465</v>
      </c>
      <c r="C42" s="20">
        <v>0</v>
      </c>
      <c r="D42" s="20">
        <v>6</v>
      </c>
      <c r="E42" s="20">
        <v>6</v>
      </c>
      <c r="F42" s="32" t="s">
        <v>466</v>
      </c>
      <c r="G42" s="32" t="s">
        <v>467</v>
      </c>
      <c r="H42" s="21" t="s">
        <v>1594</v>
      </c>
      <c r="I42" s="21" t="s">
        <v>1418</v>
      </c>
      <c r="J42" s="21" t="s">
        <v>1119</v>
      </c>
      <c r="K42" s="21" t="s">
        <v>1119</v>
      </c>
      <c r="L42" s="20">
        <v>6</v>
      </c>
      <c r="M42" s="21" t="s">
        <v>240</v>
      </c>
      <c r="N42" s="33"/>
      <c r="O42" s="31"/>
      <c r="P42" s="31"/>
      <c r="Q42" s="31"/>
      <c r="R42" s="31"/>
    </row>
    <row r="43" spans="1:18" ht="89.25">
      <c r="A43" s="21">
        <v>42</v>
      </c>
      <c r="B43" s="24" t="s">
        <v>468</v>
      </c>
      <c r="C43" s="20">
        <v>2</v>
      </c>
      <c r="D43" s="20">
        <v>4</v>
      </c>
      <c r="E43" s="20">
        <v>6</v>
      </c>
      <c r="F43" s="32" t="s">
        <v>469</v>
      </c>
      <c r="G43" s="32" t="s">
        <v>470</v>
      </c>
      <c r="H43" s="21" t="s">
        <v>1428</v>
      </c>
      <c r="I43" s="21" t="s">
        <v>1418</v>
      </c>
      <c r="J43" s="21" t="s">
        <v>1119</v>
      </c>
      <c r="K43" s="21" t="s">
        <v>1119</v>
      </c>
      <c r="L43" s="20">
        <v>7.5</v>
      </c>
      <c r="M43" s="21" t="s">
        <v>923</v>
      </c>
      <c r="N43" s="33" t="s">
        <v>1125</v>
      </c>
      <c r="O43" s="31"/>
      <c r="P43" s="31"/>
      <c r="Q43" s="31"/>
      <c r="R43" s="31"/>
    </row>
    <row r="44" spans="1:18" ht="63.75">
      <c r="A44" s="21">
        <v>43</v>
      </c>
      <c r="B44" s="19" t="s">
        <v>471</v>
      </c>
      <c r="C44" s="20">
        <v>3</v>
      </c>
      <c r="D44" s="20">
        <v>3</v>
      </c>
      <c r="E44" s="20">
        <v>6</v>
      </c>
      <c r="F44" s="32" t="s">
        <v>472</v>
      </c>
      <c r="G44" s="32" t="s">
        <v>473</v>
      </c>
      <c r="H44" s="21" t="s">
        <v>1438</v>
      </c>
      <c r="I44" s="21" t="s">
        <v>1593</v>
      </c>
      <c r="J44" s="21" t="s">
        <v>1093</v>
      </c>
      <c r="K44" s="21" t="s">
        <v>1119</v>
      </c>
      <c r="L44" s="20">
        <v>6</v>
      </c>
      <c r="M44" s="21" t="s">
        <v>240</v>
      </c>
      <c r="N44" s="33" t="s">
        <v>1124</v>
      </c>
      <c r="O44" s="31"/>
      <c r="P44" s="31"/>
      <c r="Q44" s="31"/>
      <c r="R44" s="31"/>
    </row>
    <row r="45" spans="1:18" ht="25.5">
      <c r="A45" s="21">
        <v>44</v>
      </c>
      <c r="B45" s="19" t="s">
        <v>474</v>
      </c>
      <c r="C45" s="20">
        <v>1</v>
      </c>
      <c r="D45" s="20">
        <v>5</v>
      </c>
      <c r="E45" s="20">
        <v>6</v>
      </c>
      <c r="F45" s="32" t="s">
        <v>475</v>
      </c>
      <c r="G45" s="32" t="s">
        <v>476</v>
      </c>
      <c r="H45" s="21" t="s">
        <v>1439</v>
      </c>
      <c r="I45" s="21" t="s">
        <v>1417</v>
      </c>
      <c r="J45" s="21" t="s">
        <v>1092</v>
      </c>
      <c r="K45" s="21" t="s">
        <v>1119</v>
      </c>
      <c r="L45" s="20">
        <v>5</v>
      </c>
      <c r="M45" s="21" t="s">
        <v>477</v>
      </c>
      <c r="N45" s="33"/>
      <c r="O45" s="31"/>
      <c r="P45" s="31"/>
      <c r="Q45" s="31"/>
      <c r="R45" s="31"/>
    </row>
    <row r="46" spans="1:18" ht="63.75">
      <c r="A46" s="21">
        <v>45</v>
      </c>
      <c r="B46" s="19" t="s">
        <v>478</v>
      </c>
      <c r="C46" s="20">
        <v>2</v>
      </c>
      <c r="D46" s="20">
        <v>4</v>
      </c>
      <c r="E46" s="20">
        <v>6</v>
      </c>
      <c r="F46" s="32" t="s">
        <v>479</v>
      </c>
      <c r="G46" s="32" t="s">
        <v>480</v>
      </c>
      <c r="H46" s="21" t="s">
        <v>1593</v>
      </c>
      <c r="I46" s="21" t="s">
        <v>1414</v>
      </c>
      <c r="J46" s="21" t="s">
        <v>1120</v>
      </c>
      <c r="K46" s="21" t="s">
        <v>1119</v>
      </c>
      <c r="L46" s="20">
        <v>7</v>
      </c>
      <c r="M46" s="21" t="s">
        <v>477</v>
      </c>
      <c r="N46" s="33" t="s">
        <v>1133</v>
      </c>
      <c r="O46" s="31"/>
      <c r="P46" s="31"/>
      <c r="Q46" s="31"/>
      <c r="R46" s="31"/>
    </row>
    <row r="47" spans="1:18" ht="63.75">
      <c r="A47" s="21">
        <v>46</v>
      </c>
      <c r="B47" s="19" t="s">
        <v>481</v>
      </c>
      <c r="C47" s="20">
        <v>2</v>
      </c>
      <c r="D47" s="20">
        <v>4</v>
      </c>
      <c r="E47" s="20">
        <v>6</v>
      </c>
      <c r="F47" s="32" t="s">
        <v>482</v>
      </c>
      <c r="G47" s="32" t="s">
        <v>483</v>
      </c>
      <c r="H47" s="21" t="s">
        <v>1437</v>
      </c>
      <c r="I47" s="21" t="s">
        <v>1419</v>
      </c>
      <c r="J47" s="21" t="s">
        <v>1093</v>
      </c>
      <c r="K47" s="21" t="s">
        <v>1119</v>
      </c>
      <c r="L47" s="20">
        <v>7.5</v>
      </c>
      <c r="M47" s="21" t="s">
        <v>477</v>
      </c>
      <c r="N47" s="33" t="s">
        <v>1134</v>
      </c>
      <c r="O47" s="31"/>
      <c r="P47" s="31"/>
      <c r="Q47" s="31"/>
      <c r="R47" s="31"/>
    </row>
    <row r="48" spans="1:18" ht="63.75">
      <c r="A48" s="21">
        <v>47</v>
      </c>
      <c r="B48" s="19" t="s">
        <v>484</v>
      </c>
      <c r="C48" s="20">
        <v>1</v>
      </c>
      <c r="D48" s="20">
        <v>5</v>
      </c>
      <c r="E48" s="20">
        <v>6</v>
      </c>
      <c r="F48" s="32" t="s">
        <v>485</v>
      </c>
      <c r="G48" s="32" t="s">
        <v>486</v>
      </c>
      <c r="H48" s="21" t="s">
        <v>1439</v>
      </c>
      <c r="I48" s="21" t="s">
        <v>1417</v>
      </c>
      <c r="J48" s="21" t="s">
        <v>1093</v>
      </c>
      <c r="K48" s="21" t="s">
        <v>1448</v>
      </c>
      <c r="L48" s="20">
        <v>7</v>
      </c>
      <c r="M48" s="21" t="s">
        <v>477</v>
      </c>
      <c r="N48" s="33" t="s">
        <v>1132</v>
      </c>
      <c r="O48" s="31"/>
      <c r="P48" s="31"/>
      <c r="Q48" s="31"/>
      <c r="R48" s="31"/>
    </row>
    <row r="49" spans="1:18" ht="63.75">
      <c r="A49" s="21">
        <v>48</v>
      </c>
      <c r="B49" s="19" t="s">
        <v>487</v>
      </c>
      <c r="C49" s="20">
        <v>3</v>
      </c>
      <c r="D49" s="20">
        <v>3</v>
      </c>
      <c r="E49" s="20">
        <v>6</v>
      </c>
      <c r="F49" s="32" t="s">
        <v>488</v>
      </c>
      <c r="G49" s="32" t="s">
        <v>489</v>
      </c>
      <c r="H49" s="21" t="s">
        <v>1439</v>
      </c>
      <c r="I49" s="21" t="s">
        <v>1103</v>
      </c>
      <c r="J49" s="21" t="s">
        <v>1119</v>
      </c>
      <c r="K49" s="21" t="s">
        <v>1119</v>
      </c>
      <c r="L49" s="20">
        <v>6.5</v>
      </c>
      <c r="M49" s="21" t="s">
        <v>477</v>
      </c>
      <c r="N49" s="33" t="s">
        <v>1126</v>
      </c>
      <c r="O49" s="31"/>
      <c r="P49" s="31"/>
      <c r="Q49" s="31"/>
      <c r="R49" s="31"/>
    </row>
    <row r="50" spans="1:18" ht="63.75">
      <c r="A50" s="21">
        <v>49</v>
      </c>
      <c r="B50" s="19" t="s">
        <v>490</v>
      </c>
      <c r="C50" s="20">
        <v>2</v>
      </c>
      <c r="D50" s="20">
        <v>4</v>
      </c>
      <c r="E50" s="20">
        <v>6</v>
      </c>
      <c r="F50" s="32" t="s">
        <v>491</v>
      </c>
      <c r="G50" s="32" t="s">
        <v>492</v>
      </c>
      <c r="H50" s="21" t="s">
        <v>1439</v>
      </c>
      <c r="I50" s="21" t="s">
        <v>1417</v>
      </c>
      <c r="J50" s="21" t="s">
        <v>1119</v>
      </c>
      <c r="K50" s="21" t="s">
        <v>1119</v>
      </c>
      <c r="L50" s="20">
        <v>6</v>
      </c>
      <c r="M50" s="21" t="s">
        <v>477</v>
      </c>
      <c r="N50" s="33" t="s">
        <v>1127</v>
      </c>
      <c r="O50" s="31"/>
      <c r="P50" s="31"/>
      <c r="Q50" s="31"/>
      <c r="R50" s="31"/>
    </row>
    <row r="51" spans="1:18" ht="63.75">
      <c r="A51" s="21">
        <v>50</v>
      </c>
      <c r="B51" s="19" t="s">
        <v>493</v>
      </c>
      <c r="C51" s="20">
        <v>1</v>
      </c>
      <c r="D51" s="20">
        <v>5</v>
      </c>
      <c r="E51" s="20">
        <v>6</v>
      </c>
      <c r="F51" s="32" t="s">
        <v>494</v>
      </c>
      <c r="G51" s="32" t="s">
        <v>495</v>
      </c>
      <c r="H51" s="21" t="s">
        <v>1594</v>
      </c>
      <c r="I51" s="21" t="s">
        <v>1418</v>
      </c>
      <c r="J51" s="21" t="s">
        <v>1093</v>
      </c>
      <c r="K51" s="21" t="s">
        <v>1119</v>
      </c>
      <c r="L51" s="20">
        <v>7</v>
      </c>
      <c r="M51" s="21" t="s">
        <v>477</v>
      </c>
      <c r="N51" s="33" t="s">
        <v>1128</v>
      </c>
      <c r="O51" s="31"/>
      <c r="P51" s="31"/>
      <c r="Q51" s="31"/>
      <c r="R51" s="31"/>
    </row>
    <row r="52" spans="1:18" ht="63.75">
      <c r="A52" s="21">
        <v>51</v>
      </c>
      <c r="B52" s="19" t="s">
        <v>496</v>
      </c>
      <c r="C52" s="20">
        <v>2</v>
      </c>
      <c r="D52" s="20">
        <v>4</v>
      </c>
      <c r="E52" s="20">
        <v>6</v>
      </c>
      <c r="F52" s="32" t="s">
        <v>497</v>
      </c>
      <c r="G52" s="32" t="s">
        <v>498</v>
      </c>
      <c r="H52" s="21" t="s">
        <v>1439</v>
      </c>
      <c r="I52" s="21" t="s">
        <v>1103</v>
      </c>
      <c r="J52" s="21" t="s">
        <v>1119</v>
      </c>
      <c r="K52" s="21" t="s">
        <v>1119</v>
      </c>
      <c r="L52" s="20">
        <v>6.5</v>
      </c>
      <c r="M52" s="21" t="s">
        <v>477</v>
      </c>
      <c r="N52" s="33" t="s">
        <v>1136</v>
      </c>
      <c r="O52" s="31"/>
      <c r="P52" s="31"/>
      <c r="Q52" s="31"/>
      <c r="R52" s="31"/>
    </row>
    <row r="53" spans="1:18" ht="63.75">
      <c r="A53" s="21">
        <v>52</v>
      </c>
      <c r="B53" s="19" t="s">
        <v>499</v>
      </c>
      <c r="C53" s="20">
        <v>1</v>
      </c>
      <c r="D53" s="20">
        <v>5</v>
      </c>
      <c r="E53" s="20">
        <v>6</v>
      </c>
      <c r="F53" s="32" t="s">
        <v>500</v>
      </c>
      <c r="G53" s="32" t="s">
        <v>501</v>
      </c>
      <c r="H53" s="21" t="s">
        <v>1438</v>
      </c>
      <c r="I53" s="21" t="s">
        <v>1445</v>
      </c>
      <c r="J53" s="21" t="s">
        <v>1093</v>
      </c>
      <c r="K53" s="21" t="s">
        <v>1119</v>
      </c>
      <c r="L53" s="20">
        <v>9</v>
      </c>
      <c r="M53" s="21" t="s">
        <v>477</v>
      </c>
      <c r="N53" s="33" t="s">
        <v>1129</v>
      </c>
      <c r="O53" s="31"/>
      <c r="P53" s="31"/>
      <c r="Q53" s="31"/>
      <c r="R53" s="31"/>
    </row>
    <row r="54" spans="1:18" ht="63.75">
      <c r="A54" s="21">
        <v>53</v>
      </c>
      <c r="B54" s="19" t="s">
        <v>502</v>
      </c>
      <c r="C54" s="20">
        <v>1</v>
      </c>
      <c r="D54" s="20">
        <v>5</v>
      </c>
      <c r="E54" s="20">
        <v>6</v>
      </c>
      <c r="F54" s="32" t="s">
        <v>503</v>
      </c>
      <c r="G54" s="32" t="s">
        <v>504</v>
      </c>
      <c r="H54" s="21" t="s">
        <v>1437</v>
      </c>
      <c r="I54" s="21" t="s">
        <v>1596</v>
      </c>
      <c r="J54" s="21" t="s">
        <v>1093</v>
      </c>
      <c r="K54" s="21" t="s">
        <v>1119</v>
      </c>
      <c r="L54" s="20">
        <v>5.5</v>
      </c>
      <c r="M54" s="21" t="s">
        <v>477</v>
      </c>
      <c r="N54" s="33" t="s">
        <v>1135</v>
      </c>
      <c r="O54" s="31"/>
      <c r="P54" s="31"/>
      <c r="Q54" s="31"/>
      <c r="R54" s="31"/>
    </row>
    <row r="55" spans="1:18" ht="51">
      <c r="A55" s="21">
        <v>54</v>
      </c>
      <c r="B55" s="19" t="s">
        <v>505</v>
      </c>
      <c r="C55" s="20">
        <v>2</v>
      </c>
      <c r="D55" s="20">
        <v>4</v>
      </c>
      <c r="E55" s="20">
        <v>6</v>
      </c>
      <c r="F55" s="32" t="s">
        <v>506</v>
      </c>
      <c r="G55" s="32" t="s">
        <v>507</v>
      </c>
      <c r="H55" s="21" t="s">
        <v>1594</v>
      </c>
      <c r="I55" s="21" t="s">
        <v>1419</v>
      </c>
      <c r="J55" s="21" t="s">
        <v>1092</v>
      </c>
      <c r="K55" s="21" t="s">
        <v>1119</v>
      </c>
      <c r="L55" s="20">
        <v>5.5</v>
      </c>
      <c r="M55" s="21" t="s">
        <v>477</v>
      </c>
      <c r="N55" s="33" t="s">
        <v>1130</v>
      </c>
      <c r="O55" s="31"/>
      <c r="P55" s="31"/>
      <c r="Q55" s="31"/>
      <c r="R55" s="31"/>
    </row>
    <row r="56" spans="1:18" ht="63.75">
      <c r="A56" s="21">
        <v>55</v>
      </c>
      <c r="B56" s="19" t="s">
        <v>508</v>
      </c>
      <c r="C56" s="20">
        <v>2</v>
      </c>
      <c r="D56" s="20">
        <v>4</v>
      </c>
      <c r="E56" s="20">
        <v>6</v>
      </c>
      <c r="F56" s="32" t="s">
        <v>509</v>
      </c>
      <c r="G56" s="32" t="s">
        <v>510</v>
      </c>
      <c r="H56" s="21" t="s">
        <v>1439</v>
      </c>
      <c r="I56" s="21" t="s">
        <v>1597</v>
      </c>
      <c r="J56" s="21" t="s">
        <v>1442</v>
      </c>
      <c r="K56" s="21" t="s">
        <v>1119</v>
      </c>
      <c r="L56" s="20">
        <v>6</v>
      </c>
      <c r="M56" s="21" t="s">
        <v>477</v>
      </c>
      <c r="N56" s="33" t="s">
        <v>1131</v>
      </c>
      <c r="O56" s="31"/>
      <c r="P56" s="31"/>
      <c r="Q56" s="31"/>
      <c r="R56" s="31"/>
    </row>
    <row r="57" spans="1:18">
      <c r="A57" s="21">
        <v>56</v>
      </c>
      <c r="B57" s="24" t="s">
        <v>511</v>
      </c>
      <c r="C57" s="20">
        <v>0</v>
      </c>
      <c r="D57" s="20">
        <v>7</v>
      </c>
      <c r="E57" s="20">
        <v>7</v>
      </c>
      <c r="F57" s="32" t="s">
        <v>512</v>
      </c>
      <c r="G57" s="32" t="s">
        <v>1601</v>
      </c>
      <c r="H57" s="21" t="s">
        <v>1433</v>
      </c>
      <c r="I57" s="21" t="s">
        <v>1433</v>
      </c>
      <c r="J57" s="21" t="s">
        <v>1119</v>
      </c>
      <c r="K57" s="21" t="s">
        <v>1119</v>
      </c>
      <c r="L57" s="20">
        <v>5</v>
      </c>
      <c r="M57" s="21" t="s">
        <v>236</v>
      </c>
      <c r="N57" s="33"/>
      <c r="O57" s="31"/>
      <c r="P57" s="31"/>
      <c r="Q57" s="31"/>
      <c r="R57" s="31"/>
    </row>
    <row r="58" spans="1:18" ht="51">
      <c r="A58" s="21">
        <v>57</v>
      </c>
      <c r="B58" s="24" t="s">
        <v>333</v>
      </c>
      <c r="C58" s="20">
        <v>1</v>
      </c>
      <c r="D58" s="20">
        <v>4</v>
      </c>
      <c r="E58" s="20">
        <v>5</v>
      </c>
      <c r="F58" s="32" t="s">
        <v>513</v>
      </c>
      <c r="G58" s="32" t="s">
        <v>514</v>
      </c>
      <c r="H58" s="21" t="s">
        <v>1437</v>
      </c>
      <c r="I58" s="21" t="s">
        <v>1415</v>
      </c>
      <c r="J58" s="21" t="s">
        <v>1093</v>
      </c>
      <c r="K58" s="21" t="s">
        <v>1448</v>
      </c>
      <c r="L58" s="20">
        <v>7.5</v>
      </c>
      <c r="M58" s="21" t="s">
        <v>236</v>
      </c>
      <c r="N58" s="33"/>
      <c r="O58" s="31"/>
      <c r="P58" s="31"/>
      <c r="Q58" s="31"/>
      <c r="R58" s="31"/>
    </row>
    <row r="59" spans="1:18" ht="51">
      <c r="A59" s="21">
        <v>58</v>
      </c>
      <c r="B59" s="24" t="s">
        <v>334</v>
      </c>
      <c r="C59" s="20">
        <v>2</v>
      </c>
      <c r="D59" s="20">
        <v>4</v>
      </c>
      <c r="E59" s="20">
        <v>6</v>
      </c>
      <c r="F59" s="32" t="s">
        <v>515</v>
      </c>
      <c r="G59" s="32" t="s">
        <v>516</v>
      </c>
      <c r="H59" s="21" t="s">
        <v>1594</v>
      </c>
      <c r="I59" s="21" t="s">
        <v>1418</v>
      </c>
      <c r="J59" s="21" t="s">
        <v>1093</v>
      </c>
      <c r="K59" s="21" t="s">
        <v>1119</v>
      </c>
      <c r="L59" s="20">
        <v>6</v>
      </c>
      <c r="M59" s="21" t="s">
        <v>236</v>
      </c>
      <c r="N59" s="33"/>
      <c r="O59" s="31"/>
      <c r="P59" s="31"/>
      <c r="Q59" s="31"/>
      <c r="R59" s="31"/>
    </row>
    <row r="60" spans="1:18" ht="63.75">
      <c r="A60" s="21">
        <v>59</v>
      </c>
      <c r="B60" s="24" t="s">
        <v>335</v>
      </c>
      <c r="C60" s="20">
        <v>2</v>
      </c>
      <c r="D60" s="20">
        <v>4</v>
      </c>
      <c r="E60" s="20">
        <v>6</v>
      </c>
      <c r="F60" s="32" t="s">
        <v>517</v>
      </c>
      <c r="G60" s="32" t="s">
        <v>518</v>
      </c>
      <c r="H60" s="21" t="s">
        <v>1438</v>
      </c>
      <c r="I60" s="21" t="s">
        <v>1445</v>
      </c>
      <c r="J60" s="21" t="s">
        <v>1093</v>
      </c>
      <c r="K60" s="21" t="s">
        <v>1447</v>
      </c>
      <c r="L60" s="20">
        <v>8</v>
      </c>
      <c r="M60" s="21" t="s">
        <v>236</v>
      </c>
      <c r="N60" s="33"/>
      <c r="O60" s="31"/>
      <c r="P60" s="31"/>
      <c r="Q60" s="31"/>
      <c r="R60" s="31"/>
    </row>
    <row r="61" spans="1:18" ht="63.75">
      <c r="A61" s="21">
        <v>60</v>
      </c>
      <c r="B61" s="24" t="s">
        <v>519</v>
      </c>
      <c r="C61" s="20">
        <v>3</v>
      </c>
      <c r="D61" s="20">
        <v>3</v>
      </c>
      <c r="E61" s="20">
        <v>6</v>
      </c>
      <c r="F61" s="32" t="s">
        <v>520</v>
      </c>
      <c r="G61" s="32" t="s">
        <v>521</v>
      </c>
      <c r="H61" s="21" t="s">
        <v>1595</v>
      </c>
      <c r="I61" s="21" t="s">
        <v>1424</v>
      </c>
      <c r="J61" s="21" t="s">
        <v>1093</v>
      </c>
      <c r="K61" s="21" t="s">
        <v>1448</v>
      </c>
      <c r="L61" s="20">
        <v>7</v>
      </c>
      <c r="M61" s="21" t="s">
        <v>236</v>
      </c>
      <c r="N61" s="33"/>
      <c r="O61" s="31"/>
      <c r="P61" s="31"/>
      <c r="Q61" s="31"/>
      <c r="R61" s="31"/>
    </row>
    <row r="62" spans="1:18" ht="63.75">
      <c r="A62" s="21">
        <v>61</v>
      </c>
      <c r="B62" s="24" t="s">
        <v>337</v>
      </c>
      <c r="C62" s="20">
        <v>3</v>
      </c>
      <c r="D62" s="20">
        <v>3</v>
      </c>
      <c r="E62" s="20">
        <v>6</v>
      </c>
      <c r="F62" s="32" t="s">
        <v>522</v>
      </c>
      <c r="G62" s="32" t="s">
        <v>523</v>
      </c>
      <c r="H62" s="21" t="s">
        <v>1428</v>
      </c>
      <c r="I62" s="21" t="s">
        <v>1416</v>
      </c>
      <c r="J62" s="21" t="s">
        <v>1120</v>
      </c>
      <c r="K62" s="21" t="s">
        <v>1448</v>
      </c>
      <c r="L62" s="20">
        <v>6.5</v>
      </c>
      <c r="M62" s="21" t="s">
        <v>236</v>
      </c>
      <c r="N62" s="33"/>
      <c r="O62" s="31"/>
      <c r="P62" s="31"/>
      <c r="Q62" s="31"/>
      <c r="R62" s="31"/>
    </row>
    <row r="63" spans="1:18" ht="38.25">
      <c r="A63" s="21">
        <v>62</v>
      </c>
      <c r="B63" s="24" t="s">
        <v>338</v>
      </c>
      <c r="C63" s="20">
        <v>3</v>
      </c>
      <c r="D63" s="20">
        <v>3</v>
      </c>
      <c r="E63" s="20">
        <v>6</v>
      </c>
      <c r="F63" s="32" t="s">
        <v>524</v>
      </c>
      <c r="G63" s="32" t="s">
        <v>525</v>
      </c>
      <c r="H63" s="21" t="s">
        <v>1435</v>
      </c>
      <c r="I63" s="21" t="s">
        <v>1420</v>
      </c>
      <c r="J63" s="21" t="s">
        <v>1093</v>
      </c>
      <c r="K63" s="21" t="s">
        <v>1119</v>
      </c>
      <c r="L63" s="20">
        <v>7</v>
      </c>
      <c r="M63" s="21" t="s">
        <v>236</v>
      </c>
      <c r="N63" s="33"/>
      <c r="O63" s="31"/>
      <c r="P63" s="31"/>
      <c r="Q63" s="31"/>
      <c r="R63" s="31"/>
    </row>
    <row r="64" spans="1:18" ht="51">
      <c r="A64" s="21">
        <v>63</v>
      </c>
      <c r="B64" s="24" t="s">
        <v>339</v>
      </c>
      <c r="C64" s="20">
        <v>1</v>
      </c>
      <c r="D64" s="20">
        <v>4</v>
      </c>
      <c r="E64" s="20">
        <v>5</v>
      </c>
      <c r="F64" s="32" t="s">
        <v>526</v>
      </c>
      <c r="G64" s="32" t="s">
        <v>527</v>
      </c>
      <c r="H64" s="21" t="s">
        <v>1439</v>
      </c>
      <c r="I64" s="21" t="s">
        <v>1419</v>
      </c>
      <c r="J64" s="21" t="s">
        <v>1093</v>
      </c>
      <c r="K64" s="21" t="s">
        <v>1119</v>
      </c>
      <c r="L64" s="20">
        <v>6.5</v>
      </c>
      <c r="M64" s="21" t="s">
        <v>236</v>
      </c>
      <c r="N64" s="33"/>
      <c r="O64" s="31"/>
      <c r="P64" s="31"/>
      <c r="Q64" s="31"/>
      <c r="R64" s="31"/>
    </row>
    <row r="65" spans="1:18" ht="63.75">
      <c r="A65" s="21">
        <v>64</v>
      </c>
      <c r="B65" s="24" t="s">
        <v>340</v>
      </c>
      <c r="C65" s="20">
        <v>2</v>
      </c>
      <c r="D65" s="20">
        <v>4</v>
      </c>
      <c r="E65" s="20">
        <v>6</v>
      </c>
      <c r="F65" s="32" t="s">
        <v>528</v>
      </c>
      <c r="G65" s="32" t="s">
        <v>529</v>
      </c>
      <c r="H65" s="21" t="s">
        <v>1439</v>
      </c>
      <c r="I65" s="21" t="s">
        <v>1423</v>
      </c>
      <c r="J65" s="21" t="s">
        <v>1093</v>
      </c>
      <c r="K65" s="21" t="s">
        <v>1119</v>
      </c>
      <c r="L65" s="20">
        <v>7.5</v>
      </c>
      <c r="M65" s="21" t="s">
        <v>236</v>
      </c>
      <c r="N65" s="33"/>
      <c r="O65" s="31"/>
      <c r="P65" s="31"/>
      <c r="Q65" s="31"/>
      <c r="R65" s="31"/>
    </row>
    <row r="66" spans="1:18" ht="38.25">
      <c r="A66" s="21">
        <v>65</v>
      </c>
      <c r="B66" s="24" t="s">
        <v>341</v>
      </c>
      <c r="C66" s="20">
        <v>1</v>
      </c>
      <c r="D66" s="20">
        <v>4</v>
      </c>
      <c r="E66" s="20">
        <v>5</v>
      </c>
      <c r="F66" s="32" t="s">
        <v>530</v>
      </c>
      <c r="G66" s="32" t="s">
        <v>531</v>
      </c>
      <c r="H66" s="21" t="s">
        <v>1594</v>
      </c>
      <c r="I66" s="21" t="s">
        <v>1418</v>
      </c>
      <c r="J66" s="21" t="s">
        <v>1093</v>
      </c>
      <c r="K66" s="21" t="s">
        <v>1119</v>
      </c>
      <c r="L66" s="20">
        <v>7</v>
      </c>
      <c r="M66" s="21" t="s">
        <v>236</v>
      </c>
      <c r="N66" s="33"/>
      <c r="O66" s="31"/>
      <c r="P66" s="31"/>
      <c r="Q66" s="31"/>
      <c r="R66" s="31"/>
    </row>
    <row r="67" spans="1:18" ht="51">
      <c r="A67" s="21">
        <v>66</v>
      </c>
      <c r="B67" s="24" t="s">
        <v>342</v>
      </c>
      <c r="C67" s="20">
        <v>2</v>
      </c>
      <c r="D67" s="20">
        <v>4</v>
      </c>
      <c r="E67" s="20">
        <v>6</v>
      </c>
      <c r="F67" s="32" t="s">
        <v>532</v>
      </c>
      <c r="G67" s="32" t="s">
        <v>533</v>
      </c>
      <c r="H67" s="21" t="s">
        <v>1439</v>
      </c>
      <c r="I67" s="21" t="s">
        <v>1417</v>
      </c>
      <c r="J67" s="21" t="s">
        <v>1093</v>
      </c>
      <c r="K67" s="21" t="s">
        <v>1119</v>
      </c>
      <c r="L67" s="20">
        <v>3.5</v>
      </c>
      <c r="M67" s="21" t="s">
        <v>236</v>
      </c>
      <c r="N67" s="33"/>
      <c r="O67" s="31"/>
      <c r="P67" s="31"/>
      <c r="Q67" s="31"/>
      <c r="R67" s="31"/>
    </row>
    <row r="68" spans="1:18" ht="51">
      <c r="A68" s="21">
        <v>67</v>
      </c>
      <c r="B68" s="24" t="s">
        <v>343</v>
      </c>
      <c r="C68" s="20">
        <v>2</v>
      </c>
      <c r="D68" s="20">
        <v>4</v>
      </c>
      <c r="E68" s="20">
        <v>6</v>
      </c>
      <c r="F68" s="32" t="s">
        <v>534</v>
      </c>
      <c r="G68" s="32" t="s">
        <v>535</v>
      </c>
      <c r="H68" s="21" t="s">
        <v>1428</v>
      </c>
      <c r="I68" s="21" t="s">
        <v>1598</v>
      </c>
      <c r="J68" s="21" t="s">
        <v>1093</v>
      </c>
      <c r="K68" s="21" t="s">
        <v>1119</v>
      </c>
      <c r="L68" s="20">
        <v>6.5</v>
      </c>
      <c r="M68" s="21" t="s">
        <v>236</v>
      </c>
      <c r="N68" s="33"/>
      <c r="O68" s="31"/>
      <c r="P68" s="31"/>
      <c r="Q68" s="31"/>
      <c r="R68" s="31"/>
    </row>
    <row r="69" spans="1:18" ht="38.25">
      <c r="A69" s="21">
        <v>68</v>
      </c>
      <c r="B69" s="24" t="s">
        <v>536</v>
      </c>
      <c r="C69" s="20">
        <v>3</v>
      </c>
      <c r="D69" s="20">
        <v>4</v>
      </c>
      <c r="E69" s="20">
        <v>7</v>
      </c>
      <c r="F69" s="32" t="s">
        <v>537</v>
      </c>
      <c r="G69" s="32" t="s">
        <v>538</v>
      </c>
      <c r="H69" s="21" t="s">
        <v>1594</v>
      </c>
      <c r="I69" s="21" t="s">
        <v>1419</v>
      </c>
      <c r="J69" s="21"/>
      <c r="K69" s="21"/>
      <c r="L69" s="20">
        <v>8.5</v>
      </c>
      <c r="M69" s="21" t="s">
        <v>539</v>
      </c>
      <c r="N69" s="33"/>
      <c r="O69" s="31"/>
      <c r="P69" s="31"/>
      <c r="Q69" s="31"/>
      <c r="R69" s="31"/>
    </row>
    <row r="70" spans="1:18" ht="38.25">
      <c r="A70" s="21">
        <v>69</v>
      </c>
      <c r="B70" s="24" t="s">
        <v>540</v>
      </c>
      <c r="C70" s="20">
        <v>3</v>
      </c>
      <c r="D70" s="20">
        <v>4</v>
      </c>
      <c r="E70" s="20">
        <v>7</v>
      </c>
      <c r="F70" s="32" t="s">
        <v>541</v>
      </c>
      <c r="G70" s="32" t="s">
        <v>542</v>
      </c>
      <c r="H70" s="21" t="s">
        <v>1439</v>
      </c>
      <c r="I70" s="21" t="s">
        <v>1417</v>
      </c>
      <c r="J70" s="21" t="s">
        <v>1120</v>
      </c>
      <c r="K70" s="21" t="s">
        <v>1119</v>
      </c>
      <c r="L70" s="20">
        <v>9</v>
      </c>
      <c r="M70" s="21" t="s">
        <v>539</v>
      </c>
      <c r="N70" s="33"/>
      <c r="O70" s="31"/>
      <c r="P70" s="31"/>
      <c r="Q70" s="31"/>
      <c r="R70" s="31"/>
    </row>
    <row r="71" spans="1:18" ht="51">
      <c r="A71" s="21">
        <v>70</v>
      </c>
      <c r="B71" s="24" t="s">
        <v>543</v>
      </c>
      <c r="C71" s="20">
        <v>2</v>
      </c>
      <c r="D71" s="20">
        <v>5</v>
      </c>
      <c r="E71" s="20">
        <v>7</v>
      </c>
      <c r="F71" s="32" t="s">
        <v>544</v>
      </c>
      <c r="G71" s="32" t="s">
        <v>545</v>
      </c>
      <c r="H71" s="21" t="s">
        <v>1600</v>
      </c>
      <c r="I71" s="21" t="s">
        <v>1599</v>
      </c>
      <c r="J71" s="21" t="s">
        <v>1120</v>
      </c>
      <c r="K71" s="21" t="s">
        <v>1119</v>
      </c>
      <c r="L71" s="20">
        <v>9</v>
      </c>
      <c r="M71" s="21" t="s">
        <v>539</v>
      </c>
      <c r="N71" s="33"/>
      <c r="O71" s="31"/>
      <c r="P71" s="31"/>
      <c r="Q71" s="31"/>
      <c r="R71" s="31"/>
    </row>
    <row r="72" spans="1:18" ht="76.5">
      <c r="A72" s="21">
        <v>71</v>
      </c>
      <c r="B72" s="24" t="s">
        <v>546</v>
      </c>
      <c r="C72" s="20">
        <v>1</v>
      </c>
      <c r="D72" s="20">
        <v>6</v>
      </c>
      <c r="E72" s="20">
        <v>7</v>
      </c>
      <c r="F72" s="32" t="s">
        <v>547</v>
      </c>
      <c r="G72" s="32" t="s">
        <v>548</v>
      </c>
      <c r="H72" s="21" t="s">
        <v>1439</v>
      </c>
      <c r="I72" s="21" t="s">
        <v>1597</v>
      </c>
      <c r="J72" s="21" t="s">
        <v>1120</v>
      </c>
      <c r="K72" s="21" t="s">
        <v>1119</v>
      </c>
      <c r="L72" s="20">
        <v>8.5</v>
      </c>
      <c r="M72" s="21" t="s">
        <v>539</v>
      </c>
      <c r="N72" s="33"/>
      <c r="O72" s="31"/>
      <c r="P72" s="31"/>
      <c r="Q72" s="31"/>
      <c r="R72" s="31"/>
    </row>
    <row r="73" spans="1:18" ht="38.25">
      <c r="A73" s="21">
        <v>72</v>
      </c>
      <c r="B73" s="24" t="s">
        <v>549</v>
      </c>
      <c r="C73" s="20">
        <v>2</v>
      </c>
      <c r="D73" s="20">
        <v>5</v>
      </c>
      <c r="E73" s="20">
        <v>7</v>
      </c>
      <c r="F73" s="32" t="s">
        <v>550</v>
      </c>
      <c r="G73" s="32" t="s">
        <v>551</v>
      </c>
      <c r="H73" s="21" t="s">
        <v>1600</v>
      </c>
      <c r="I73" s="21" t="s">
        <v>1445</v>
      </c>
      <c r="J73" s="21" t="s">
        <v>1093</v>
      </c>
      <c r="K73" s="21"/>
      <c r="L73" s="20">
        <v>9</v>
      </c>
      <c r="M73" s="21" t="s">
        <v>539</v>
      </c>
      <c r="N73" s="33"/>
      <c r="O73" s="31"/>
      <c r="P73" s="31"/>
      <c r="Q73" s="31"/>
      <c r="R73" s="31"/>
    </row>
    <row r="74" spans="1:18" ht="25.5">
      <c r="A74" s="21">
        <v>73</v>
      </c>
      <c r="B74" s="24" t="s">
        <v>552</v>
      </c>
      <c r="C74" s="20">
        <v>2</v>
      </c>
      <c r="D74" s="20">
        <v>5</v>
      </c>
      <c r="E74" s="20">
        <v>7</v>
      </c>
      <c r="F74" s="32" t="s">
        <v>553</v>
      </c>
      <c r="G74" s="32" t="s">
        <v>554</v>
      </c>
      <c r="H74" s="21" t="s">
        <v>1593</v>
      </c>
      <c r="I74" s="21" t="s">
        <v>1416</v>
      </c>
      <c r="J74" s="21"/>
      <c r="K74" s="21"/>
      <c r="L74" s="20">
        <v>7</v>
      </c>
      <c r="M74" s="21" t="s">
        <v>539</v>
      </c>
      <c r="N74" s="33"/>
      <c r="O74" s="31"/>
      <c r="P74" s="31"/>
      <c r="Q74" s="31"/>
      <c r="R74" s="31"/>
    </row>
    <row r="75" spans="1:18" ht="63.75">
      <c r="A75" s="21">
        <v>74</v>
      </c>
      <c r="B75" s="24" t="s">
        <v>348</v>
      </c>
      <c r="C75" s="20">
        <v>1</v>
      </c>
      <c r="D75" s="20">
        <v>5</v>
      </c>
      <c r="E75" s="20">
        <v>6</v>
      </c>
      <c r="F75" s="32" t="s">
        <v>555</v>
      </c>
      <c r="G75" s="32" t="s">
        <v>556</v>
      </c>
      <c r="H75" s="21" t="s">
        <v>1439</v>
      </c>
      <c r="I75" s="21" t="s">
        <v>1597</v>
      </c>
      <c r="J75" s="21" t="s">
        <v>1442</v>
      </c>
      <c r="K75" s="21" t="s">
        <v>1447</v>
      </c>
      <c r="L75" s="20">
        <v>5.5</v>
      </c>
      <c r="M75" s="21" t="s">
        <v>244</v>
      </c>
      <c r="N75" s="33"/>
      <c r="O75" s="31"/>
      <c r="P75" s="31"/>
      <c r="Q75" s="31"/>
      <c r="R75" s="31"/>
    </row>
    <row r="76" spans="1:18" ht="25.5">
      <c r="A76" s="21">
        <v>75</v>
      </c>
      <c r="B76" s="24" t="s">
        <v>349</v>
      </c>
      <c r="C76" s="20">
        <v>2</v>
      </c>
      <c r="D76" s="20">
        <v>4</v>
      </c>
      <c r="E76" s="20">
        <v>6</v>
      </c>
      <c r="F76" s="32" t="s">
        <v>557</v>
      </c>
      <c r="G76" s="32" t="s">
        <v>558</v>
      </c>
      <c r="H76" s="21" t="s">
        <v>1439</v>
      </c>
      <c r="I76" s="21" t="s">
        <v>1445</v>
      </c>
      <c r="J76" s="21" t="s">
        <v>1120</v>
      </c>
      <c r="K76" s="21" t="s">
        <v>1119</v>
      </c>
      <c r="L76" s="20">
        <v>7.5</v>
      </c>
      <c r="M76" s="21" t="s">
        <v>244</v>
      </c>
      <c r="N76" s="33"/>
      <c r="O76" s="31"/>
      <c r="P76" s="31"/>
      <c r="Q76" s="31"/>
      <c r="R76" s="31"/>
    </row>
    <row r="77" spans="1:18" ht="38.25">
      <c r="A77" s="21">
        <v>76</v>
      </c>
      <c r="B77" s="24" t="s">
        <v>559</v>
      </c>
      <c r="C77" s="20">
        <v>3</v>
      </c>
      <c r="D77" s="20">
        <v>3</v>
      </c>
      <c r="E77" s="20">
        <v>6</v>
      </c>
      <c r="F77" s="32" t="s">
        <v>560</v>
      </c>
      <c r="G77" s="32" t="s">
        <v>561</v>
      </c>
      <c r="H77" s="21" t="s">
        <v>1594</v>
      </c>
      <c r="I77" s="21" t="s">
        <v>1418</v>
      </c>
      <c r="J77" s="21" t="s">
        <v>1093</v>
      </c>
      <c r="K77" s="21" t="s">
        <v>1447</v>
      </c>
      <c r="L77" s="20">
        <v>7</v>
      </c>
      <c r="M77" s="21" t="s">
        <v>562</v>
      </c>
      <c r="N77" s="33"/>
      <c r="O77" s="31"/>
      <c r="P77" s="31"/>
      <c r="Q77" s="31"/>
      <c r="R77" s="31"/>
    </row>
    <row r="78" spans="1:18" ht="38.25">
      <c r="A78" s="21">
        <v>77</v>
      </c>
      <c r="B78" s="24" t="s">
        <v>563</v>
      </c>
      <c r="C78" s="20">
        <v>2</v>
      </c>
      <c r="D78" s="20">
        <v>3</v>
      </c>
      <c r="E78" s="20">
        <v>5</v>
      </c>
      <c r="F78" s="32" t="s">
        <v>564</v>
      </c>
      <c r="G78" s="32" t="s">
        <v>565</v>
      </c>
      <c r="H78" s="21" t="s">
        <v>1428</v>
      </c>
      <c r="I78" s="21" t="s">
        <v>1417</v>
      </c>
      <c r="J78" s="21" t="s">
        <v>1093</v>
      </c>
      <c r="K78" s="21" t="s">
        <v>1119</v>
      </c>
      <c r="L78" s="20">
        <v>6.5</v>
      </c>
      <c r="M78" s="21" t="s">
        <v>562</v>
      </c>
      <c r="N78" s="33"/>
      <c r="O78" s="31"/>
      <c r="P78" s="31"/>
      <c r="Q78" s="31"/>
      <c r="R78" s="31"/>
    </row>
    <row r="79" spans="1:18" ht="38.25">
      <c r="A79" s="21">
        <v>78</v>
      </c>
      <c r="B79" s="24" t="s">
        <v>566</v>
      </c>
      <c r="C79" s="20">
        <v>2</v>
      </c>
      <c r="D79" s="20">
        <v>4</v>
      </c>
      <c r="E79" s="20">
        <v>6</v>
      </c>
      <c r="F79" s="32" t="s">
        <v>567</v>
      </c>
      <c r="G79" s="32" t="s">
        <v>568</v>
      </c>
      <c r="H79" s="21" t="s">
        <v>1594</v>
      </c>
      <c r="I79" s="21" t="s">
        <v>1418</v>
      </c>
      <c r="J79" s="21" t="s">
        <v>1093</v>
      </c>
      <c r="K79" s="21" t="s">
        <v>1119</v>
      </c>
      <c r="L79" s="20">
        <v>6</v>
      </c>
      <c r="M79" s="21" t="s">
        <v>562</v>
      </c>
      <c r="N79" s="33"/>
      <c r="O79" s="31"/>
      <c r="P79" s="31"/>
      <c r="Q79" s="31"/>
      <c r="R79" s="31"/>
    </row>
    <row r="80" spans="1:18" ht="51">
      <c r="A80" s="21">
        <v>79</v>
      </c>
      <c r="B80" s="24" t="s">
        <v>569</v>
      </c>
      <c r="C80" s="20">
        <v>3</v>
      </c>
      <c r="D80" s="20">
        <v>3</v>
      </c>
      <c r="E80" s="20">
        <v>6</v>
      </c>
      <c r="F80" s="32" t="s">
        <v>570</v>
      </c>
      <c r="G80" s="32" t="s">
        <v>571</v>
      </c>
      <c r="H80" s="21" t="s">
        <v>1437</v>
      </c>
      <c r="I80" s="21" t="s">
        <v>1434</v>
      </c>
      <c r="J80" s="21" t="s">
        <v>1093</v>
      </c>
      <c r="K80" s="21" t="s">
        <v>1119</v>
      </c>
      <c r="L80" s="20">
        <v>7.5</v>
      </c>
      <c r="M80" s="21" t="s">
        <v>562</v>
      </c>
      <c r="N80" s="33"/>
      <c r="O80" s="31"/>
      <c r="P80" s="31"/>
      <c r="Q80" s="31"/>
      <c r="R80" s="31"/>
    </row>
    <row r="81" spans="1:18" ht="51">
      <c r="A81" s="21">
        <v>80</v>
      </c>
      <c r="B81" s="24" t="s">
        <v>572</v>
      </c>
      <c r="C81" s="20">
        <v>3</v>
      </c>
      <c r="D81" s="20">
        <v>3</v>
      </c>
      <c r="E81" s="20">
        <v>6</v>
      </c>
      <c r="F81" s="32" t="s">
        <v>573</v>
      </c>
      <c r="G81" s="32" t="s">
        <v>574</v>
      </c>
      <c r="H81" s="21" t="s">
        <v>1438</v>
      </c>
      <c r="I81" s="21" t="s">
        <v>1597</v>
      </c>
      <c r="J81" s="21" t="s">
        <v>1120</v>
      </c>
      <c r="K81" s="21" t="s">
        <v>1119</v>
      </c>
      <c r="L81" s="20">
        <v>7</v>
      </c>
      <c r="M81" s="21" t="s">
        <v>562</v>
      </c>
      <c r="N81" s="33"/>
      <c r="O81" s="31"/>
      <c r="P81" s="31"/>
      <c r="Q81" s="31"/>
      <c r="R81" s="31"/>
    </row>
    <row r="82" spans="1:18" ht="63.75">
      <c r="A82" s="21">
        <v>81</v>
      </c>
      <c r="B82" s="24" t="s">
        <v>575</v>
      </c>
      <c r="C82" s="20">
        <v>2</v>
      </c>
      <c r="D82" s="20">
        <v>4</v>
      </c>
      <c r="E82" s="20">
        <v>6</v>
      </c>
      <c r="F82" s="32" t="s">
        <v>576</v>
      </c>
      <c r="G82" s="32" t="s">
        <v>577</v>
      </c>
      <c r="H82" s="21" t="s">
        <v>1437</v>
      </c>
      <c r="I82" s="21" t="s">
        <v>1418</v>
      </c>
      <c r="J82" s="21" t="s">
        <v>1093</v>
      </c>
      <c r="K82" s="21" t="s">
        <v>1448</v>
      </c>
      <c r="L82" s="20">
        <v>7.5</v>
      </c>
      <c r="M82" s="21" t="s">
        <v>562</v>
      </c>
      <c r="N82" s="33"/>
      <c r="O82" s="31"/>
      <c r="P82" s="31"/>
      <c r="Q82" s="31"/>
      <c r="R82" s="31"/>
    </row>
    <row r="83" spans="1:18" ht="25.5">
      <c r="A83" s="21">
        <v>82</v>
      </c>
      <c r="B83" s="24" t="s">
        <v>578</v>
      </c>
      <c r="C83" s="20">
        <v>3</v>
      </c>
      <c r="D83" s="20">
        <v>3</v>
      </c>
      <c r="E83" s="20">
        <v>6</v>
      </c>
      <c r="F83" s="32" t="s">
        <v>579</v>
      </c>
      <c r="G83" s="32" t="s">
        <v>580</v>
      </c>
      <c r="H83" s="21" t="s">
        <v>1439</v>
      </c>
      <c r="I83" s="21" t="s">
        <v>1424</v>
      </c>
      <c r="J83" s="21" t="s">
        <v>1092</v>
      </c>
      <c r="K83" s="21" t="s">
        <v>1119</v>
      </c>
      <c r="L83" s="20">
        <v>7.5</v>
      </c>
      <c r="M83" s="21" t="s">
        <v>562</v>
      </c>
      <c r="N83" s="33"/>
      <c r="O83" s="31"/>
      <c r="P83" s="31"/>
      <c r="Q83" s="31"/>
      <c r="R83" s="31"/>
    </row>
    <row r="84" spans="1:18" ht="51">
      <c r="A84" s="21">
        <v>83</v>
      </c>
      <c r="B84" s="24" t="s">
        <v>581</v>
      </c>
      <c r="C84" s="20">
        <v>3</v>
      </c>
      <c r="D84" s="20">
        <v>2</v>
      </c>
      <c r="E84" s="20">
        <v>5</v>
      </c>
      <c r="F84" s="32" t="s">
        <v>582</v>
      </c>
      <c r="G84" s="32" t="s">
        <v>583</v>
      </c>
      <c r="H84" s="21" t="s">
        <v>1594</v>
      </c>
      <c r="I84" s="21" t="s">
        <v>1445</v>
      </c>
      <c r="J84" s="21" t="s">
        <v>1092</v>
      </c>
      <c r="K84" s="21" t="s">
        <v>1119</v>
      </c>
      <c r="L84" s="20">
        <v>7</v>
      </c>
      <c r="M84" s="21" t="s">
        <v>562</v>
      </c>
      <c r="N84" s="33"/>
      <c r="O84" s="31"/>
      <c r="P84" s="31"/>
      <c r="Q84" s="31"/>
      <c r="R84" s="31"/>
    </row>
    <row r="85" spans="1:18" ht="63.75">
      <c r="A85" s="21">
        <v>84</v>
      </c>
      <c r="B85" s="24" t="s">
        <v>584</v>
      </c>
      <c r="C85" s="20">
        <v>2</v>
      </c>
      <c r="D85" s="20">
        <v>4</v>
      </c>
      <c r="E85" s="20">
        <v>6</v>
      </c>
      <c r="F85" s="32" t="s">
        <v>585</v>
      </c>
      <c r="G85" s="32" t="s">
        <v>586</v>
      </c>
      <c r="H85" s="21" t="s">
        <v>1439</v>
      </c>
      <c r="I85" s="21" t="s">
        <v>1440</v>
      </c>
      <c r="J85" s="21"/>
      <c r="K85" s="21"/>
      <c r="L85" s="20">
        <v>6.5</v>
      </c>
      <c r="M85" s="21" t="s">
        <v>562</v>
      </c>
      <c r="N85" s="33"/>
      <c r="O85" s="31"/>
      <c r="P85" s="31"/>
      <c r="Q85" s="31"/>
      <c r="R85" s="31"/>
    </row>
    <row r="86" spans="1:18" ht="38.25">
      <c r="A86" s="21">
        <v>85</v>
      </c>
      <c r="B86" s="24" t="s">
        <v>587</v>
      </c>
      <c r="C86" s="20">
        <v>1</v>
      </c>
      <c r="D86" s="20">
        <v>4</v>
      </c>
      <c r="E86" s="20">
        <v>5</v>
      </c>
      <c r="F86" s="32" t="s">
        <v>588</v>
      </c>
      <c r="G86" s="32" t="s">
        <v>589</v>
      </c>
      <c r="H86" s="21" t="s">
        <v>1437</v>
      </c>
      <c r="I86" s="21" t="s">
        <v>1417</v>
      </c>
      <c r="J86" s="21"/>
      <c r="K86" s="21"/>
      <c r="L86" s="20">
        <v>5.5</v>
      </c>
      <c r="M86" s="21" t="s">
        <v>562</v>
      </c>
      <c r="N86" s="33"/>
      <c r="O86" s="31"/>
      <c r="P86" s="31"/>
      <c r="Q86" s="31"/>
      <c r="R86" s="31"/>
    </row>
    <row r="87" spans="1:18" ht="51">
      <c r="A87" s="21">
        <v>86</v>
      </c>
      <c r="B87" s="24" t="s">
        <v>590</v>
      </c>
      <c r="C87" s="20">
        <v>3</v>
      </c>
      <c r="D87" s="20">
        <v>3</v>
      </c>
      <c r="E87" s="20">
        <v>6</v>
      </c>
      <c r="F87" s="32" t="s">
        <v>591</v>
      </c>
      <c r="G87" s="32" t="s">
        <v>592</v>
      </c>
      <c r="H87" s="21" t="s">
        <v>1437</v>
      </c>
      <c r="I87" s="21" t="s">
        <v>1417</v>
      </c>
      <c r="J87" s="21"/>
      <c r="K87" s="21"/>
      <c r="L87" s="20">
        <v>6.5</v>
      </c>
      <c r="M87" s="21" t="s">
        <v>562</v>
      </c>
      <c r="N87" s="33"/>
      <c r="O87" s="31"/>
      <c r="P87" s="31"/>
      <c r="Q87" s="31"/>
      <c r="R87" s="31"/>
    </row>
    <row r="88" spans="1:18" ht="25.5">
      <c r="A88" s="21">
        <v>87</v>
      </c>
      <c r="B88" s="24" t="s">
        <v>593</v>
      </c>
      <c r="C88" s="20">
        <v>2</v>
      </c>
      <c r="D88" s="20">
        <v>4</v>
      </c>
      <c r="E88" s="20">
        <v>6</v>
      </c>
      <c r="F88" s="32" t="s">
        <v>594</v>
      </c>
      <c r="G88" s="32" t="s">
        <v>595</v>
      </c>
      <c r="H88" s="21" t="s">
        <v>1439</v>
      </c>
      <c r="I88" s="21" t="s">
        <v>1417</v>
      </c>
      <c r="J88" s="21"/>
      <c r="K88" s="21"/>
      <c r="L88" s="20">
        <v>8.5</v>
      </c>
      <c r="M88" s="21" t="s">
        <v>562</v>
      </c>
      <c r="N88" s="33"/>
      <c r="O88" s="31"/>
      <c r="P88" s="31"/>
      <c r="Q88" s="31"/>
      <c r="R88" s="31"/>
    </row>
    <row r="89" spans="1:18" ht="51">
      <c r="A89" s="21">
        <v>88</v>
      </c>
      <c r="B89" s="24" t="s">
        <v>596</v>
      </c>
      <c r="C89" s="20">
        <v>2</v>
      </c>
      <c r="D89" s="20">
        <v>3</v>
      </c>
      <c r="E89" s="20">
        <v>5</v>
      </c>
      <c r="F89" s="32" t="s">
        <v>597</v>
      </c>
      <c r="G89" s="32" t="s">
        <v>598</v>
      </c>
      <c r="H89" s="21" t="s">
        <v>1428</v>
      </c>
      <c r="I89" s="21" t="s">
        <v>1599</v>
      </c>
      <c r="J89" s="21" t="s">
        <v>1120</v>
      </c>
      <c r="K89" s="21" t="s">
        <v>1119</v>
      </c>
      <c r="L89" s="20">
        <v>8.5</v>
      </c>
      <c r="M89" s="21" t="s">
        <v>562</v>
      </c>
      <c r="N89" s="33"/>
      <c r="O89" s="31"/>
      <c r="P89" s="31"/>
      <c r="Q89" s="31"/>
      <c r="R89" s="31"/>
    </row>
    <row r="90" spans="1:18" ht="25.5">
      <c r="A90" s="21">
        <v>89</v>
      </c>
      <c r="B90" s="24" t="s">
        <v>599</v>
      </c>
      <c r="C90" s="20">
        <v>3</v>
      </c>
      <c r="D90" s="20">
        <v>3</v>
      </c>
      <c r="E90" s="20">
        <v>6</v>
      </c>
      <c r="F90" s="32" t="s">
        <v>600</v>
      </c>
      <c r="G90" s="32" t="s">
        <v>601</v>
      </c>
      <c r="H90" s="21" t="s">
        <v>1439</v>
      </c>
      <c r="I90" s="21" t="s">
        <v>1424</v>
      </c>
      <c r="J90" s="21" t="s">
        <v>1092</v>
      </c>
      <c r="K90" s="21" t="s">
        <v>1447</v>
      </c>
      <c r="L90" s="20">
        <v>5</v>
      </c>
      <c r="M90" s="21" t="s">
        <v>562</v>
      </c>
      <c r="N90" s="33"/>
      <c r="O90" s="31"/>
      <c r="P90" s="31"/>
      <c r="Q90" s="31"/>
      <c r="R90" s="31"/>
    </row>
    <row r="91" spans="1:18" ht="38.25">
      <c r="A91" s="21">
        <v>90</v>
      </c>
      <c r="B91" s="24" t="s">
        <v>602</v>
      </c>
      <c r="C91" s="20">
        <v>2</v>
      </c>
      <c r="D91" s="20">
        <v>4</v>
      </c>
      <c r="E91" s="20">
        <v>6</v>
      </c>
      <c r="F91" s="32" t="s">
        <v>603</v>
      </c>
      <c r="G91" s="32" t="s">
        <v>604</v>
      </c>
      <c r="H91" s="21" t="s">
        <v>1428</v>
      </c>
      <c r="I91" s="21" t="s">
        <v>1597</v>
      </c>
      <c r="J91" s="21" t="s">
        <v>1442</v>
      </c>
      <c r="K91" s="21" t="s">
        <v>1447</v>
      </c>
      <c r="L91" s="20">
        <v>5.5</v>
      </c>
      <c r="M91" s="21" t="s">
        <v>562</v>
      </c>
      <c r="N91" s="33"/>
      <c r="O91" s="31"/>
      <c r="P91" s="31"/>
      <c r="Q91" s="31"/>
      <c r="R91" s="31"/>
    </row>
    <row r="92" spans="1:18" ht="76.5">
      <c r="A92" s="21">
        <v>91</v>
      </c>
      <c r="B92" s="24" t="s">
        <v>605</v>
      </c>
      <c r="C92" s="20">
        <v>2</v>
      </c>
      <c r="D92" s="20">
        <v>4</v>
      </c>
      <c r="E92" s="20">
        <v>6</v>
      </c>
      <c r="F92" s="32" t="s">
        <v>606</v>
      </c>
      <c r="G92" s="32" t="s">
        <v>607</v>
      </c>
      <c r="H92" s="21" t="s">
        <v>1428</v>
      </c>
      <c r="I92" s="21" t="s">
        <v>1424</v>
      </c>
      <c r="J92" s="21" t="s">
        <v>1120</v>
      </c>
      <c r="K92" s="21" t="s">
        <v>1448</v>
      </c>
      <c r="L92" s="20">
        <v>7.5</v>
      </c>
      <c r="M92" s="21" t="s">
        <v>562</v>
      </c>
      <c r="N92" s="33"/>
      <c r="O92" s="31"/>
      <c r="P92" s="31"/>
      <c r="Q92" s="31"/>
      <c r="R92" s="31"/>
    </row>
    <row r="93" spans="1:18" ht="25.5">
      <c r="A93" s="21">
        <v>92</v>
      </c>
      <c r="B93" s="24" t="s">
        <v>608</v>
      </c>
      <c r="C93" s="20">
        <v>1</v>
      </c>
      <c r="D93" s="20">
        <v>5</v>
      </c>
      <c r="E93" s="20">
        <v>6</v>
      </c>
      <c r="F93" s="32" t="s">
        <v>609</v>
      </c>
      <c r="G93" s="32" t="s">
        <v>610</v>
      </c>
      <c r="H93" s="21" t="s">
        <v>1439</v>
      </c>
      <c r="I93" s="21" t="s">
        <v>1417</v>
      </c>
      <c r="J93" s="21"/>
      <c r="K93" s="21"/>
      <c r="L93" s="20">
        <v>7</v>
      </c>
      <c r="M93" s="21" t="s">
        <v>562</v>
      </c>
      <c r="N93" s="33"/>
      <c r="O93" s="31"/>
      <c r="P93" s="31"/>
      <c r="Q93" s="31"/>
      <c r="R93" s="31"/>
    </row>
    <row r="94" spans="1:18" ht="51">
      <c r="A94" s="21">
        <v>93</v>
      </c>
      <c r="B94" s="24" t="s">
        <v>611</v>
      </c>
      <c r="C94" s="20">
        <v>2</v>
      </c>
      <c r="D94" s="20">
        <v>4</v>
      </c>
      <c r="E94" s="20">
        <v>6</v>
      </c>
      <c r="F94" s="32" t="s">
        <v>612</v>
      </c>
      <c r="G94" s="32" t="s">
        <v>613</v>
      </c>
      <c r="H94" s="21" t="s">
        <v>1439</v>
      </c>
      <c r="I94" s="21" t="s">
        <v>1423</v>
      </c>
      <c r="J94" s="21"/>
      <c r="K94" s="21"/>
      <c r="L94" s="20">
        <v>8.5</v>
      </c>
      <c r="M94" s="21" t="s">
        <v>562</v>
      </c>
      <c r="N94" s="33"/>
      <c r="O94" s="31"/>
      <c r="P94" s="31"/>
      <c r="Q94" s="31"/>
      <c r="R94" s="31"/>
    </row>
    <row r="95" spans="1:18" ht="38.25">
      <c r="A95" s="21">
        <v>94</v>
      </c>
      <c r="B95" s="24" t="s">
        <v>614</v>
      </c>
      <c r="C95" s="20">
        <v>2</v>
      </c>
      <c r="D95" s="20">
        <v>4</v>
      </c>
      <c r="E95" s="20">
        <v>6</v>
      </c>
      <c r="F95" s="32" t="s">
        <v>615</v>
      </c>
      <c r="G95" s="32" t="s">
        <v>616</v>
      </c>
      <c r="H95" s="21" t="s">
        <v>1439</v>
      </c>
      <c r="I95" s="21" t="s">
        <v>1417</v>
      </c>
      <c r="J95" s="21"/>
      <c r="K95" s="21"/>
      <c r="L95" s="20">
        <v>6.5</v>
      </c>
      <c r="M95" s="21" t="s">
        <v>562</v>
      </c>
      <c r="N95" s="33"/>
      <c r="O95" s="31"/>
      <c r="P95" s="31"/>
      <c r="Q95" s="31"/>
      <c r="R95" s="31"/>
    </row>
    <row r="96" spans="1:18" ht="25.5">
      <c r="A96" s="21">
        <v>95</v>
      </c>
      <c r="B96" s="24" t="s">
        <v>617</v>
      </c>
      <c r="C96" s="20">
        <v>4</v>
      </c>
      <c r="D96" s="20">
        <v>2</v>
      </c>
      <c r="E96" s="20">
        <v>6</v>
      </c>
      <c r="F96" s="32" t="s">
        <v>618</v>
      </c>
      <c r="G96" s="32" t="s">
        <v>619</v>
      </c>
      <c r="H96" s="21" t="s">
        <v>1439</v>
      </c>
      <c r="I96" s="21" t="s">
        <v>1599</v>
      </c>
      <c r="J96" s="21" t="s">
        <v>1092</v>
      </c>
      <c r="K96" s="21" t="s">
        <v>1119</v>
      </c>
      <c r="L96" s="20">
        <v>7.5</v>
      </c>
      <c r="M96" s="21" t="s">
        <v>562</v>
      </c>
      <c r="N96" s="33"/>
      <c r="O96" s="31"/>
      <c r="P96" s="31"/>
      <c r="Q96" s="31"/>
      <c r="R96" s="31"/>
    </row>
    <row r="97" spans="1:18" ht="63.75">
      <c r="A97" s="21">
        <v>96</v>
      </c>
      <c r="B97" s="24" t="s">
        <v>620</v>
      </c>
      <c r="C97" s="20">
        <v>2</v>
      </c>
      <c r="D97" s="20">
        <v>4</v>
      </c>
      <c r="E97" s="20">
        <v>6</v>
      </c>
      <c r="F97" s="32" t="s">
        <v>621</v>
      </c>
      <c r="G97" s="32" t="s">
        <v>622</v>
      </c>
      <c r="H97" s="21" t="s">
        <v>1437</v>
      </c>
      <c r="I97" s="21" t="s">
        <v>1419</v>
      </c>
      <c r="J97" s="21"/>
      <c r="K97" s="21"/>
      <c r="L97" s="20">
        <v>6.5</v>
      </c>
      <c r="M97" s="21" t="s">
        <v>562</v>
      </c>
      <c r="N97" s="33"/>
      <c r="O97" s="31"/>
      <c r="P97" s="31"/>
      <c r="Q97" s="31"/>
      <c r="R97" s="31"/>
    </row>
    <row r="98" spans="1:18" ht="51">
      <c r="A98" s="21">
        <v>97</v>
      </c>
      <c r="B98" s="24" t="s">
        <v>623</v>
      </c>
      <c r="C98" s="20">
        <v>2</v>
      </c>
      <c r="D98" s="20">
        <v>4</v>
      </c>
      <c r="E98" s="20">
        <v>6</v>
      </c>
      <c r="F98" s="32" t="s">
        <v>624</v>
      </c>
      <c r="G98" s="32" t="s">
        <v>625</v>
      </c>
      <c r="H98" s="21" t="s">
        <v>1594</v>
      </c>
      <c r="I98" s="21" t="s">
        <v>1445</v>
      </c>
      <c r="J98" s="21" t="s">
        <v>1092</v>
      </c>
      <c r="K98" s="21" t="s">
        <v>1119</v>
      </c>
      <c r="L98" s="20">
        <v>6.5</v>
      </c>
      <c r="M98" s="21" t="s">
        <v>562</v>
      </c>
      <c r="N98" s="33"/>
      <c r="O98" s="31"/>
      <c r="P98" s="31"/>
      <c r="Q98" s="31"/>
      <c r="R98" s="31"/>
    </row>
    <row r="99" spans="1:18" ht="38.25">
      <c r="A99" s="21">
        <v>98</v>
      </c>
      <c r="B99" s="24" t="s">
        <v>626</v>
      </c>
      <c r="C99" s="20">
        <v>2</v>
      </c>
      <c r="D99" s="20">
        <v>4</v>
      </c>
      <c r="E99" s="20">
        <v>6</v>
      </c>
      <c r="F99" s="32" t="s">
        <v>627</v>
      </c>
      <c r="G99" s="32" t="s">
        <v>628</v>
      </c>
      <c r="H99" s="21" t="s">
        <v>1439</v>
      </c>
      <c r="I99" s="21" t="s">
        <v>1417</v>
      </c>
      <c r="J99" s="21"/>
      <c r="K99" s="21"/>
      <c r="L99" s="20">
        <v>6.5</v>
      </c>
      <c r="M99" s="21" t="s">
        <v>562</v>
      </c>
      <c r="N99" s="33"/>
      <c r="O99" s="31"/>
      <c r="P99" s="31"/>
      <c r="Q99" s="31"/>
      <c r="R99" s="31"/>
    </row>
    <row r="100" spans="1:18" ht="51">
      <c r="A100" s="21">
        <v>99</v>
      </c>
      <c r="B100" s="24" t="s">
        <v>629</v>
      </c>
      <c r="C100" s="20">
        <v>2</v>
      </c>
      <c r="D100" s="20">
        <v>4</v>
      </c>
      <c r="E100" s="20">
        <v>6</v>
      </c>
      <c r="F100" s="32" t="s">
        <v>630</v>
      </c>
      <c r="G100" s="32" t="s">
        <v>631</v>
      </c>
      <c r="H100" s="21" t="s">
        <v>1593</v>
      </c>
      <c r="I100" s="21" t="s">
        <v>1414</v>
      </c>
      <c r="J100" s="21" t="s">
        <v>1119</v>
      </c>
      <c r="K100" s="21" t="s">
        <v>1119</v>
      </c>
      <c r="L100" s="20">
        <v>9</v>
      </c>
      <c r="M100" s="21" t="s">
        <v>562</v>
      </c>
      <c r="N100" s="33"/>
      <c r="O100" s="31"/>
      <c r="P100" s="31"/>
      <c r="Q100" s="31"/>
      <c r="R100" s="31"/>
    </row>
    <row r="101" spans="1:18" ht="25.5">
      <c r="A101" s="21">
        <v>100</v>
      </c>
      <c r="B101" s="24" t="s">
        <v>632</v>
      </c>
      <c r="C101" s="20">
        <v>1</v>
      </c>
      <c r="D101" s="20">
        <v>5</v>
      </c>
      <c r="E101" s="20">
        <v>6</v>
      </c>
      <c r="F101" s="32" t="s">
        <v>633</v>
      </c>
      <c r="G101" s="32" t="s">
        <v>634</v>
      </c>
      <c r="H101" s="21" t="s">
        <v>1439</v>
      </c>
      <c r="I101" s="21" t="s">
        <v>1417</v>
      </c>
      <c r="J101" s="21"/>
      <c r="K101" s="21"/>
      <c r="L101" s="20">
        <v>6</v>
      </c>
      <c r="M101" s="21" t="s">
        <v>562</v>
      </c>
      <c r="N101" s="33"/>
      <c r="O101" s="31"/>
      <c r="P101" s="31"/>
      <c r="Q101" s="31"/>
      <c r="R101" s="31"/>
    </row>
    <row r="102" spans="1:18" ht="38.25">
      <c r="A102" s="21">
        <v>101</v>
      </c>
      <c r="B102" s="24" t="s">
        <v>635</v>
      </c>
      <c r="C102" s="20">
        <v>3</v>
      </c>
      <c r="D102" s="20">
        <v>3</v>
      </c>
      <c r="E102" s="20">
        <v>6</v>
      </c>
      <c r="F102" s="32" t="s">
        <v>636</v>
      </c>
      <c r="G102" s="32" t="s">
        <v>637</v>
      </c>
      <c r="H102" s="21" t="s">
        <v>1439</v>
      </c>
      <c r="I102" s="21" t="s">
        <v>1422</v>
      </c>
      <c r="J102" s="21"/>
      <c r="K102" s="21"/>
      <c r="L102" s="20">
        <v>7</v>
      </c>
      <c r="M102" s="21" t="s">
        <v>562</v>
      </c>
      <c r="N102" s="33"/>
      <c r="O102" s="31"/>
      <c r="P102" s="31"/>
      <c r="Q102" s="31"/>
      <c r="R102" s="31"/>
    </row>
    <row r="103" spans="1:18" ht="38.25">
      <c r="A103" s="21">
        <v>102</v>
      </c>
      <c r="B103" s="24" t="s">
        <v>638</v>
      </c>
      <c r="C103" s="20">
        <v>2</v>
      </c>
      <c r="D103" s="20">
        <v>4</v>
      </c>
      <c r="E103" s="20">
        <v>6</v>
      </c>
      <c r="F103" s="32" t="s">
        <v>639</v>
      </c>
      <c r="G103" s="32" t="s">
        <v>640</v>
      </c>
      <c r="H103" s="21" t="s">
        <v>1119</v>
      </c>
      <c r="I103" s="21" t="s">
        <v>1425</v>
      </c>
      <c r="J103" s="21" t="s">
        <v>1119</v>
      </c>
      <c r="K103" s="21" t="s">
        <v>1119</v>
      </c>
      <c r="L103" s="20">
        <v>5.5</v>
      </c>
      <c r="M103" s="21" t="s">
        <v>562</v>
      </c>
      <c r="N103" s="33"/>
      <c r="O103" s="31"/>
      <c r="P103" s="31"/>
      <c r="Q103" s="31"/>
      <c r="R103" s="31"/>
    </row>
    <row r="104" spans="1:18" ht="63.75">
      <c r="A104" s="21">
        <v>103</v>
      </c>
      <c r="B104" s="24" t="s">
        <v>641</v>
      </c>
      <c r="C104" s="20">
        <v>1</v>
      </c>
      <c r="D104" s="20">
        <v>5</v>
      </c>
      <c r="E104" s="20">
        <v>6</v>
      </c>
      <c r="F104" s="32" t="s">
        <v>642</v>
      </c>
      <c r="G104" s="32" t="s">
        <v>643</v>
      </c>
      <c r="H104" s="21" t="s">
        <v>1438</v>
      </c>
      <c r="I104" s="21" t="s">
        <v>1417</v>
      </c>
      <c r="J104" s="21"/>
      <c r="K104" s="21"/>
      <c r="L104" s="20">
        <v>8</v>
      </c>
      <c r="M104" s="21" t="s">
        <v>644</v>
      </c>
      <c r="N104" s="33"/>
      <c r="O104" s="31"/>
      <c r="P104" s="31"/>
      <c r="Q104" s="31"/>
      <c r="R104" s="31"/>
    </row>
    <row r="105" spans="1:18" ht="25.5">
      <c r="A105" s="21">
        <v>104</v>
      </c>
      <c r="B105" s="24" t="s">
        <v>651</v>
      </c>
      <c r="C105" s="20">
        <v>2</v>
      </c>
      <c r="D105" s="20">
        <v>4</v>
      </c>
      <c r="E105" s="20">
        <v>6</v>
      </c>
      <c r="F105" s="32" t="s">
        <v>652</v>
      </c>
      <c r="G105" s="32" t="s">
        <v>653</v>
      </c>
      <c r="H105" s="21" t="s">
        <v>1438</v>
      </c>
      <c r="I105" s="21" t="s">
        <v>1599</v>
      </c>
      <c r="J105" s="21" t="s">
        <v>1093</v>
      </c>
      <c r="K105" s="21" t="s">
        <v>1447</v>
      </c>
      <c r="L105" s="20">
        <v>5</v>
      </c>
      <c r="M105" s="21" t="s">
        <v>644</v>
      </c>
      <c r="N105" s="33"/>
      <c r="O105" s="31"/>
      <c r="P105" s="31"/>
      <c r="Q105" s="31"/>
      <c r="R105" s="31"/>
    </row>
    <row r="106" spans="1:18" ht="38.25">
      <c r="A106" s="21">
        <v>105</v>
      </c>
      <c r="B106" s="24" t="s">
        <v>648</v>
      </c>
      <c r="C106" s="20">
        <v>2</v>
      </c>
      <c r="D106" s="20">
        <v>3</v>
      </c>
      <c r="E106" s="20">
        <v>5</v>
      </c>
      <c r="F106" s="32" t="s">
        <v>649</v>
      </c>
      <c r="G106" s="32" t="s">
        <v>650</v>
      </c>
      <c r="H106" s="21" t="s">
        <v>1428</v>
      </c>
      <c r="I106" s="21" t="s">
        <v>1445</v>
      </c>
      <c r="J106" s="21" t="s">
        <v>1120</v>
      </c>
      <c r="K106" s="21" t="s">
        <v>1119</v>
      </c>
      <c r="L106" s="20">
        <v>7</v>
      </c>
      <c r="M106" s="21" t="s">
        <v>644</v>
      </c>
      <c r="N106" s="33"/>
      <c r="O106" s="31"/>
      <c r="P106" s="31"/>
      <c r="Q106" s="31"/>
      <c r="R106" s="31"/>
    </row>
    <row r="107" spans="1:18" ht="25.5">
      <c r="A107" s="21">
        <v>106</v>
      </c>
      <c r="B107" s="24" t="s">
        <v>654</v>
      </c>
      <c r="C107" s="20">
        <v>2</v>
      </c>
      <c r="D107" s="20">
        <v>4</v>
      </c>
      <c r="E107" s="20">
        <v>6</v>
      </c>
      <c r="F107" s="32" t="s">
        <v>655</v>
      </c>
      <c r="G107" s="32" t="s">
        <v>656</v>
      </c>
      <c r="H107" s="21" t="s">
        <v>1437</v>
      </c>
      <c r="I107" s="21" t="s">
        <v>1419</v>
      </c>
      <c r="J107" s="21"/>
      <c r="K107" s="21"/>
      <c r="L107" s="20">
        <v>7</v>
      </c>
      <c r="M107" s="21" t="s">
        <v>644</v>
      </c>
      <c r="N107" s="33"/>
      <c r="O107" s="31"/>
      <c r="P107" s="31"/>
      <c r="Q107" s="31"/>
      <c r="R107" s="31"/>
    </row>
    <row r="108" spans="1:18" ht="51">
      <c r="A108" s="21">
        <v>107</v>
      </c>
      <c r="B108" s="24" t="s">
        <v>660</v>
      </c>
      <c r="C108" s="20">
        <v>2</v>
      </c>
      <c r="D108" s="20">
        <v>4</v>
      </c>
      <c r="E108" s="20">
        <v>6</v>
      </c>
      <c r="F108" s="32" t="s">
        <v>661</v>
      </c>
      <c r="G108" s="32" t="s">
        <v>662</v>
      </c>
      <c r="H108" s="21" t="s">
        <v>1437</v>
      </c>
      <c r="I108" s="21" t="s">
        <v>1420</v>
      </c>
      <c r="J108" s="21"/>
      <c r="K108" s="21"/>
      <c r="L108" s="20">
        <v>7</v>
      </c>
      <c r="M108" s="21" t="s">
        <v>644</v>
      </c>
      <c r="N108" s="33"/>
      <c r="O108" s="31"/>
      <c r="P108" s="31"/>
      <c r="Q108" s="31"/>
      <c r="R108" s="31"/>
    </row>
    <row r="109" spans="1:18" ht="51">
      <c r="A109" s="21">
        <v>108</v>
      </c>
      <c r="B109" s="24" t="s">
        <v>669</v>
      </c>
      <c r="C109" s="20">
        <v>3</v>
      </c>
      <c r="D109" s="20">
        <v>3</v>
      </c>
      <c r="E109" s="20">
        <v>6</v>
      </c>
      <c r="F109" s="32" t="s">
        <v>670</v>
      </c>
      <c r="G109" s="32" t="s">
        <v>671</v>
      </c>
      <c r="H109" s="21" t="s">
        <v>1439</v>
      </c>
      <c r="I109" s="21" t="s">
        <v>1419</v>
      </c>
      <c r="J109" s="21" t="s">
        <v>1120</v>
      </c>
      <c r="K109" s="21" t="s">
        <v>1448</v>
      </c>
      <c r="L109" s="20">
        <v>5</v>
      </c>
      <c r="M109" s="21" t="s">
        <v>644</v>
      </c>
      <c r="N109" s="33"/>
      <c r="O109" s="31"/>
      <c r="P109" s="31"/>
      <c r="Q109" s="31"/>
      <c r="R109" s="31"/>
    </row>
    <row r="110" spans="1:18" ht="51">
      <c r="A110" s="21">
        <v>109</v>
      </c>
      <c r="B110" s="24" t="s">
        <v>666</v>
      </c>
      <c r="C110" s="20">
        <v>2</v>
      </c>
      <c r="D110" s="20">
        <v>4</v>
      </c>
      <c r="E110" s="20">
        <v>6</v>
      </c>
      <c r="F110" s="32" t="s">
        <v>667</v>
      </c>
      <c r="G110" s="32" t="s">
        <v>668</v>
      </c>
      <c r="H110" s="21" t="s">
        <v>1437</v>
      </c>
      <c r="I110" s="21" t="s">
        <v>1417</v>
      </c>
      <c r="J110" s="21"/>
      <c r="K110" s="21"/>
      <c r="L110" s="20">
        <v>6</v>
      </c>
      <c r="M110" s="21" t="s">
        <v>644</v>
      </c>
      <c r="N110" s="33"/>
      <c r="O110" s="31"/>
      <c r="P110" s="31"/>
      <c r="Q110" s="31"/>
      <c r="R110" s="31"/>
    </row>
    <row r="111" spans="1:18" ht="51">
      <c r="A111" s="21">
        <v>110</v>
      </c>
      <c r="B111" s="24" t="s">
        <v>672</v>
      </c>
      <c r="C111" s="20">
        <v>3</v>
      </c>
      <c r="D111" s="20">
        <v>3</v>
      </c>
      <c r="E111" s="20">
        <v>6</v>
      </c>
      <c r="F111" s="32" t="s">
        <v>673</v>
      </c>
      <c r="G111" s="32" t="s">
        <v>674</v>
      </c>
      <c r="H111" s="21" t="s">
        <v>1119</v>
      </c>
      <c r="I111" s="21" t="s">
        <v>1425</v>
      </c>
      <c r="J111" s="21" t="s">
        <v>1119</v>
      </c>
      <c r="K111" s="21" t="s">
        <v>1119</v>
      </c>
      <c r="L111" s="20">
        <v>6</v>
      </c>
      <c r="M111" s="21" t="s">
        <v>644</v>
      </c>
      <c r="N111" s="33"/>
      <c r="O111" s="31"/>
      <c r="P111" s="31"/>
      <c r="Q111" s="31"/>
      <c r="R111" s="31"/>
    </row>
    <row r="112" spans="1:18" ht="51">
      <c r="A112" s="21">
        <v>111</v>
      </c>
      <c r="B112" s="24" t="s">
        <v>645</v>
      </c>
      <c r="C112" s="20">
        <v>1</v>
      </c>
      <c r="D112" s="20">
        <v>5</v>
      </c>
      <c r="E112" s="20">
        <v>6</v>
      </c>
      <c r="F112" s="32" t="s">
        <v>646</v>
      </c>
      <c r="G112" s="32" t="s">
        <v>647</v>
      </c>
      <c r="H112" s="21" t="s">
        <v>1437</v>
      </c>
      <c r="I112" s="21" t="s">
        <v>1417</v>
      </c>
      <c r="J112" s="21"/>
      <c r="K112" s="21"/>
      <c r="L112" s="20">
        <v>5</v>
      </c>
      <c r="M112" s="21" t="s">
        <v>644</v>
      </c>
      <c r="N112" s="33"/>
      <c r="O112" s="31"/>
      <c r="P112" s="31"/>
      <c r="Q112" s="31"/>
      <c r="R112" s="31"/>
    </row>
    <row r="113" spans="1:18" ht="76.5">
      <c r="A113" s="21">
        <v>112</v>
      </c>
      <c r="B113" s="24" t="s">
        <v>657</v>
      </c>
      <c r="C113" s="20">
        <v>3</v>
      </c>
      <c r="D113" s="20">
        <v>3</v>
      </c>
      <c r="E113" s="20">
        <v>6</v>
      </c>
      <c r="F113" s="32" t="s">
        <v>658</v>
      </c>
      <c r="G113" s="32" t="s">
        <v>659</v>
      </c>
      <c r="H113" s="21" t="s">
        <v>1437</v>
      </c>
      <c r="I113" s="21" t="s">
        <v>1415</v>
      </c>
      <c r="J113" s="21"/>
      <c r="K113" s="21"/>
      <c r="L113" s="20">
        <v>7.5</v>
      </c>
      <c r="M113" s="21" t="s">
        <v>644</v>
      </c>
      <c r="N113" s="33"/>
      <c r="O113" s="31"/>
      <c r="P113" s="31"/>
      <c r="Q113" s="31"/>
      <c r="R113" s="31"/>
    </row>
    <row r="114" spans="1:18" ht="38.25">
      <c r="A114" s="21">
        <v>113</v>
      </c>
      <c r="B114" s="24" t="s">
        <v>663</v>
      </c>
      <c r="C114" s="20">
        <v>1</v>
      </c>
      <c r="D114" s="20">
        <v>4</v>
      </c>
      <c r="E114" s="20">
        <v>5</v>
      </c>
      <c r="F114" s="32" t="s">
        <v>664</v>
      </c>
      <c r="G114" s="32" t="s">
        <v>665</v>
      </c>
      <c r="H114" s="21" t="s">
        <v>1428</v>
      </c>
      <c r="I114" s="21" t="s">
        <v>1425</v>
      </c>
      <c r="J114" s="21" t="s">
        <v>1120</v>
      </c>
      <c r="K114" s="21" t="s">
        <v>1119</v>
      </c>
      <c r="L114" s="20">
        <v>6</v>
      </c>
      <c r="M114" s="21" t="s">
        <v>644</v>
      </c>
      <c r="N114" s="33"/>
      <c r="O114" s="31"/>
      <c r="P114" s="31"/>
      <c r="Q114" s="31"/>
      <c r="R114" s="31"/>
    </row>
    <row r="115" spans="1:18" ht="63.75">
      <c r="A115" s="21">
        <v>114</v>
      </c>
      <c r="B115" s="24" t="s">
        <v>675</v>
      </c>
      <c r="C115" s="20">
        <v>2</v>
      </c>
      <c r="D115" s="20">
        <v>4</v>
      </c>
      <c r="E115" s="20">
        <v>6</v>
      </c>
      <c r="F115" s="32" t="s">
        <v>676</v>
      </c>
      <c r="G115" s="32" t="s">
        <v>677</v>
      </c>
      <c r="H115" s="21" t="s">
        <v>1437</v>
      </c>
      <c r="I115" s="21" t="s">
        <v>1419</v>
      </c>
      <c r="J115" s="21"/>
      <c r="K115" s="21"/>
      <c r="L115" s="20">
        <v>5</v>
      </c>
      <c r="M115" s="21" t="s">
        <v>317</v>
      </c>
      <c r="N115" s="33"/>
      <c r="O115" s="31"/>
      <c r="P115" s="31"/>
      <c r="Q115" s="31"/>
      <c r="R115" s="31"/>
    </row>
    <row r="116" spans="1:18" ht="63.75">
      <c r="A116" s="21">
        <v>115</v>
      </c>
      <c r="B116" s="24" t="s">
        <v>867</v>
      </c>
      <c r="C116" s="20">
        <v>2</v>
      </c>
      <c r="D116" s="20">
        <v>4</v>
      </c>
      <c r="E116" s="20">
        <v>6</v>
      </c>
      <c r="F116" s="32" t="s">
        <v>678</v>
      </c>
      <c r="G116" s="32" t="s">
        <v>679</v>
      </c>
      <c r="H116" s="21" t="s">
        <v>1428</v>
      </c>
      <c r="I116" s="21" t="s">
        <v>1426</v>
      </c>
      <c r="J116" s="21" t="s">
        <v>1120</v>
      </c>
      <c r="K116" s="21" t="s">
        <v>1448</v>
      </c>
      <c r="L116" s="20">
        <v>7</v>
      </c>
      <c r="M116" s="21" t="s">
        <v>317</v>
      </c>
      <c r="N116" s="33"/>
      <c r="O116" s="31"/>
      <c r="P116" s="31"/>
      <c r="Q116" s="31"/>
      <c r="R116" s="31"/>
    </row>
    <row r="117" spans="1:18" ht="38.25">
      <c r="A117" s="21">
        <v>116</v>
      </c>
      <c r="B117" s="24" t="s">
        <v>680</v>
      </c>
      <c r="C117" s="20">
        <v>1</v>
      </c>
      <c r="D117" s="20">
        <v>5</v>
      </c>
      <c r="E117" s="20">
        <v>6</v>
      </c>
      <c r="F117" s="32" t="s">
        <v>681</v>
      </c>
      <c r="G117" s="32" t="s">
        <v>682</v>
      </c>
      <c r="H117" s="21" t="s">
        <v>1439</v>
      </c>
      <c r="I117" s="21" t="s">
        <v>1430</v>
      </c>
      <c r="J117" s="21"/>
      <c r="K117" s="21"/>
      <c r="L117" s="20">
        <v>6.5</v>
      </c>
      <c r="M117" s="21" t="s">
        <v>317</v>
      </c>
      <c r="N117" s="33"/>
      <c r="O117" s="31"/>
      <c r="P117" s="31"/>
      <c r="Q117" s="31"/>
      <c r="R117" s="31"/>
    </row>
    <row r="118" spans="1:18" ht="38.25">
      <c r="A118" s="21">
        <v>117</v>
      </c>
      <c r="B118" s="24" t="s">
        <v>683</v>
      </c>
      <c r="C118" s="20">
        <v>3</v>
      </c>
      <c r="D118" s="20">
        <v>3</v>
      </c>
      <c r="E118" s="20">
        <v>6</v>
      </c>
      <c r="F118" s="32" t="s">
        <v>684</v>
      </c>
      <c r="G118" s="32" t="s">
        <v>685</v>
      </c>
      <c r="H118" s="21" t="s">
        <v>1439</v>
      </c>
      <c r="I118" s="21" t="s">
        <v>1419</v>
      </c>
      <c r="J118" s="21" t="s">
        <v>1120</v>
      </c>
      <c r="K118" s="21" t="s">
        <v>1448</v>
      </c>
      <c r="L118" s="20">
        <v>6.5</v>
      </c>
      <c r="M118" s="21" t="s">
        <v>317</v>
      </c>
      <c r="N118" s="33"/>
      <c r="O118" s="31"/>
      <c r="P118" s="31"/>
      <c r="Q118" s="31"/>
      <c r="R118" s="31"/>
    </row>
    <row r="119" spans="1:18" ht="38.25">
      <c r="A119" s="21">
        <v>118</v>
      </c>
      <c r="B119" s="24" t="s">
        <v>686</v>
      </c>
      <c r="C119" s="20">
        <v>3</v>
      </c>
      <c r="D119" s="20">
        <v>3</v>
      </c>
      <c r="E119" s="20">
        <v>6</v>
      </c>
      <c r="F119" s="32" t="s">
        <v>687</v>
      </c>
      <c r="G119" s="32" t="s">
        <v>688</v>
      </c>
      <c r="H119" s="21" t="s">
        <v>1438</v>
      </c>
      <c r="I119" s="21" t="s">
        <v>1445</v>
      </c>
      <c r="J119" s="21" t="s">
        <v>1093</v>
      </c>
      <c r="K119" s="21" t="s">
        <v>1119</v>
      </c>
      <c r="L119" s="20">
        <v>7</v>
      </c>
      <c r="M119" s="21" t="s">
        <v>317</v>
      </c>
      <c r="N119" s="33"/>
      <c r="O119" s="31"/>
      <c r="P119" s="31"/>
      <c r="Q119" s="31"/>
      <c r="R119" s="31"/>
    </row>
    <row r="120" spans="1:18" ht="38.25">
      <c r="A120" s="21">
        <v>119</v>
      </c>
      <c r="B120" s="24" t="s">
        <v>689</v>
      </c>
      <c r="C120" s="20">
        <v>3</v>
      </c>
      <c r="D120" s="20">
        <v>3</v>
      </c>
      <c r="E120" s="20">
        <v>6</v>
      </c>
      <c r="F120" s="32" t="s">
        <v>690</v>
      </c>
      <c r="G120" s="32" t="s">
        <v>691</v>
      </c>
      <c r="H120" s="21" t="s">
        <v>1119</v>
      </c>
      <c r="I120" s="21" t="s">
        <v>1424</v>
      </c>
      <c r="J120" s="21" t="s">
        <v>1092</v>
      </c>
      <c r="K120" s="21" t="s">
        <v>1448</v>
      </c>
      <c r="L120" s="20">
        <v>6</v>
      </c>
      <c r="M120" s="21" t="s">
        <v>692</v>
      </c>
      <c r="N120" s="33"/>
      <c r="O120" s="31"/>
      <c r="P120" s="31"/>
      <c r="Q120" s="31"/>
      <c r="R120" s="31"/>
    </row>
    <row r="121" spans="1:18" ht="63.75">
      <c r="A121" s="21">
        <v>120</v>
      </c>
      <c r="B121" s="24" t="s">
        <v>693</v>
      </c>
      <c r="C121" s="20">
        <v>0</v>
      </c>
      <c r="D121" s="20">
        <v>6</v>
      </c>
      <c r="E121" s="20">
        <v>6</v>
      </c>
      <c r="F121" s="32" t="s">
        <v>694</v>
      </c>
      <c r="G121" s="32" t="s">
        <v>695</v>
      </c>
      <c r="H121" s="21" t="s">
        <v>1594</v>
      </c>
      <c r="I121" s="21" t="s">
        <v>1418</v>
      </c>
      <c r="J121" s="21" t="s">
        <v>1093</v>
      </c>
      <c r="K121" s="21" t="s">
        <v>1119</v>
      </c>
      <c r="L121" s="20">
        <v>6.5</v>
      </c>
      <c r="M121" s="21" t="s">
        <v>692</v>
      </c>
      <c r="N121" s="33"/>
      <c r="O121" s="31"/>
      <c r="P121" s="31"/>
      <c r="Q121" s="31"/>
      <c r="R121" s="31"/>
    </row>
    <row r="122" spans="1:18" ht="51">
      <c r="A122" s="21">
        <v>121</v>
      </c>
      <c r="B122" s="24" t="s">
        <v>696</v>
      </c>
      <c r="C122" s="20">
        <v>3</v>
      </c>
      <c r="D122" s="20">
        <v>3</v>
      </c>
      <c r="E122" s="20">
        <v>6</v>
      </c>
      <c r="F122" s="32" t="s">
        <v>697</v>
      </c>
      <c r="G122" s="32" t="s">
        <v>698</v>
      </c>
      <c r="H122" s="21" t="s">
        <v>1594</v>
      </c>
      <c r="I122" s="21" t="s">
        <v>1418</v>
      </c>
      <c r="J122" s="21" t="s">
        <v>1092</v>
      </c>
      <c r="K122" s="21" t="s">
        <v>1119</v>
      </c>
      <c r="L122" s="20">
        <v>6</v>
      </c>
      <c r="M122" s="21" t="s">
        <v>692</v>
      </c>
      <c r="N122" s="33"/>
      <c r="O122" s="31"/>
      <c r="P122" s="31"/>
      <c r="Q122" s="31"/>
      <c r="R122" s="31"/>
    </row>
    <row r="123" spans="1:18" ht="51">
      <c r="A123" s="21">
        <v>122</v>
      </c>
      <c r="B123" s="24" t="s">
        <v>699</v>
      </c>
      <c r="C123" s="20">
        <v>2</v>
      </c>
      <c r="D123" s="20">
        <v>4</v>
      </c>
      <c r="E123" s="20">
        <v>6</v>
      </c>
      <c r="F123" s="32" t="s">
        <v>700</v>
      </c>
      <c r="G123" s="32" t="s">
        <v>701</v>
      </c>
      <c r="H123" s="21" t="s">
        <v>1428</v>
      </c>
      <c r="I123" s="21" t="s">
        <v>1424</v>
      </c>
      <c r="J123" s="21" t="s">
        <v>1120</v>
      </c>
      <c r="K123" s="21" t="s">
        <v>1448</v>
      </c>
      <c r="L123" s="21"/>
      <c r="M123" s="21" t="s">
        <v>692</v>
      </c>
      <c r="N123" s="33"/>
      <c r="O123" s="31"/>
      <c r="P123" s="31"/>
      <c r="Q123" s="31"/>
      <c r="R123" s="31"/>
    </row>
    <row r="124" spans="1:18" ht="38.25">
      <c r="A124" s="21">
        <v>123</v>
      </c>
      <c r="B124" s="24" t="s">
        <v>702</v>
      </c>
      <c r="C124" s="20">
        <v>1</v>
      </c>
      <c r="D124" s="20">
        <v>5</v>
      </c>
      <c r="E124" s="20">
        <v>6</v>
      </c>
      <c r="F124" s="32" t="s">
        <v>703</v>
      </c>
      <c r="G124" s="32" t="s">
        <v>704</v>
      </c>
      <c r="H124" s="21" t="s">
        <v>1428</v>
      </c>
      <c r="I124" s="21" t="s">
        <v>1417</v>
      </c>
      <c r="J124" s="21"/>
      <c r="K124" s="21"/>
      <c r="L124" s="20">
        <v>6.5</v>
      </c>
      <c r="M124" s="21" t="s">
        <v>692</v>
      </c>
      <c r="N124" s="33"/>
      <c r="O124" s="31"/>
      <c r="P124" s="31"/>
      <c r="Q124" s="31"/>
      <c r="R124" s="31"/>
    </row>
    <row r="125" spans="1:18" ht="25.5">
      <c r="A125" s="21">
        <v>124</v>
      </c>
      <c r="B125" s="24" t="s">
        <v>705</v>
      </c>
      <c r="C125" s="20">
        <v>3</v>
      </c>
      <c r="D125" s="20">
        <v>3</v>
      </c>
      <c r="E125" s="20">
        <v>6</v>
      </c>
      <c r="F125" s="32" t="s">
        <v>706</v>
      </c>
      <c r="G125" s="32" t="s">
        <v>707</v>
      </c>
      <c r="H125" s="21" t="s">
        <v>1439</v>
      </c>
      <c r="I125" s="21" t="s">
        <v>1417</v>
      </c>
      <c r="J125" s="21"/>
      <c r="K125" s="21"/>
      <c r="L125" s="20">
        <v>5.5</v>
      </c>
      <c r="M125" s="21" t="s">
        <v>708</v>
      </c>
      <c r="N125" s="33"/>
      <c r="O125" s="31"/>
      <c r="P125" s="31"/>
      <c r="Q125" s="31"/>
      <c r="R125" s="31"/>
    </row>
    <row r="126" spans="1:18" ht="25.5">
      <c r="A126" s="21">
        <v>125</v>
      </c>
      <c r="B126" s="24" t="s">
        <v>709</v>
      </c>
      <c r="C126" s="20">
        <v>1</v>
      </c>
      <c r="D126" s="20">
        <v>5</v>
      </c>
      <c r="E126" s="20">
        <v>6</v>
      </c>
      <c r="F126" s="32" t="s">
        <v>710</v>
      </c>
      <c r="G126" s="32" t="s">
        <v>711</v>
      </c>
      <c r="H126" s="21" t="s">
        <v>1438</v>
      </c>
      <c r="I126" s="21" t="s">
        <v>1103</v>
      </c>
      <c r="J126" s="21" t="s">
        <v>1093</v>
      </c>
      <c r="K126" s="21" t="s">
        <v>1448</v>
      </c>
      <c r="L126" s="20">
        <v>6</v>
      </c>
      <c r="M126" s="21" t="s">
        <v>708</v>
      </c>
      <c r="N126" s="33"/>
      <c r="O126" s="31"/>
      <c r="P126" s="31"/>
      <c r="Q126" s="31"/>
      <c r="R126" s="31"/>
    </row>
    <row r="127" spans="1:18" ht="51">
      <c r="A127" s="21">
        <v>126</v>
      </c>
      <c r="B127" s="24" t="s">
        <v>712</v>
      </c>
      <c r="C127" s="20">
        <v>2</v>
      </c>
      <c r="D127" s="20">
        <v>3</v>
      </c>
      <c r="E127" s="20">
        <v>5</v>
      </c>
      <c r="F127" s="32" t="s">
        <v>713</v>
      </c>
      <c r="G127" s="32" t="s">
        <v>714</v>
      </c>
      <c r="H127" s="21" t="s">
        <v>1437</v>
      </c>
      <c r="I127" s="21" t="s">
        <v>1415</v>
      </c>
      <c r="J127" s="21"/>
      <c r="K127" s="21"/>
      <c r="L127" s="20">
        <v>8.5</v>
      </c>
      <c r="M127" s="21" t="s">
        <v>708</v>
      </c>
      <c r="N127" s="33"/>
      <c r="O127" s="31"/>
      <c r="P127" s="31"/>
      <c r="Q127" s="31"/>
      <c r="R127" s="31"/>
    </row>
    <row r="128" spans="1:18" ht="25.5">
      <c r="A128" s="21">
        <v>127</v>
      </c>
      <c r="B128" s="24" t="s">
        <v>715</v>
      </c>
      <c r="C128" s="20">
        <v>1</v>
      </c>
      <c r="D128" s="20">
        <v>5</v>
      </c>
      <c r="E128" s="20">
        <v>6</v>
      </c>
      <c r="F128" s="32" t="s">
        <v>716</v>
      </c>
      <c r="G128" s="32" t="s">
        <v>717</v>
      </c>
      <c r="H128" s="21" t="s">
        <v>1437</v>
      </c>
      <c r="I128" s="21" t="s">
        <v>1419</v>
      </c>
      <c r="J128" s="21"/>
      <c r="K128" s="21"/>
      <c r="L128" s="20">
        <v>7</v>
      </c>
      <c r="M128" s="21" t="s">
        <v>708</v>
      </c>
      <c r="N128" s="33"/>
      <c r="O128" s="31"/>
      <c r="P128" s="31"/>
      <c r="Q128" s="31"/>
      <c r="R128" s="31"/>
    </row>
    <row r="129" spans="1:18" ht="51">
      <c r="A129" s="21">
        <v>128</v>
      </c>
      <c r="B129" s="24" t="s">
        <v>718</v>
      </c>
      <c r="C129" s="20">
        <v>3</v>
      </c>
      <c r="D129" s="20">
        <v>3</v>
      </c>
      <c r="E129" s="20">
        <v>6</v>
      </c>
      <c r="F129" s="32" t="s">
        <v>719</v>
      </c>
      <c r="G129" s="32" t="s">
        <v>720</v>
      </c>
      <c r="H129" s="21" t="s">
        <v>1428</v>
      </c>
      <c r="I129" s="21" t="s">
        <v>1597</v>
      </c>
      <c r="J129" s="21" t="s">
        <v>1442</v>
      </c>
      <c r="K129" s="21" t="s">
        <v>1447</v>
      </c>
      <c r="L129" s="20">
        <v>7.5</v>
      </c>
      <c r="M129" s="21" t="s">
        <v>708</v>
      </c>
      <c r="N129" s="33"/>
      <c r="O129" s="31"/>
      <c r="P129" s="31"/>
      <c r="Q129" s="31"/>
      <c r="R129" s="31"/>
    </row>
    <row r="130" spans="1:18" ht="25.5">
      <c r="A130" s="21">
        <v>129</v>
      </c>
      <c r="B130" s="24" t="s">
        <v>721</v>
      </c>
      <c r="C130" s="20">
        <v>2</v>
      </c>
      <c r="D130" s="20">
        <v>4</v>
      </c>
      <c r="E130" s="20">
        <v>6</v>
      </c>
      <c r="F130" s="32" t="s">
        <v>722</v>
      </c>
      <c r="G130" s="32" t="s">
        <v>723</v>
      </c>
      <c r="H130" s="21" t="s">
        <v>1433</v>
      </c>
      <c r="I130" s="21" t="s">
        <v>1420</v>
      </c>
      <c r="J130" s="21" t="s">
        <v>1119</v>
      </c>
      <c r="K130" s="21" t="s">
        <v>1119</v>
      </c>
      <c r="L130" s="20">
        <v>8.5</v>
      </c>
      <c r="M130" s="21" t="s">
        <v>752</v>
      </c>
      <c r="N130" s="33"/>
      <c r="O130" s="31"/>
      <c r="P130" s="31"/>
      <c r="Q130" s="31"/>
      <c r="R130" s="31"/>
    </row>
    <row r="131" spans="1:18" ht="38.25">
      <c r="A131" s="21">
        <v>130</v>
      </c>
      <c r="B131" s="24" t="s">
        <v>724</v>
      </c>
      <c r="C131" s="20">
        <v>3</v>
      </c>
      <c r="D131" s="20">
        <v>3</v>
      </c>
      <c r="E131" s="20">
        <v>6</v>
      </c>
      <c r="F131" s="32" t="s">
        <v>725</v>
      </c>
      <c r="G131" s="32" t="s">
        <v>726</v>
      </c>
      <c r="H131" s="21" t="s">
        <v>1594</v>
      </c>
      <c r="I131" s="21" t="s">
        <v>1418</v>
      </c>
      <c r="J131" s="21" t="s">
        <v>1093</v>
      </c>
      <c r="K131" s="21" t="s">
        <v>1119</v>
      </c>
      <c r="L131" s="20">
        <v>7.5</v>
      </c>
      <c r="M131" s="21" t="s">
        <v>708</v>
      </c>
      <c r="N131" s="33"/>
      <c r="O131" s="31"/>
      <c r="P131" s="31"/>
      <c r="Q131" s="31"/>
      <c r="R131" s="31"/>
    </row>
    <row r="132" spans="1:18" ht="51">
      <c r="A132" s="21">
        <v>131</v>
      </c>
      <c r="B132" s="24" t="s">
        <v>727</v>
      </c>
      <c r="C132" s="20">
        <v>2</v>
      </c>
      <c r="D132" s="20">
        <v>4</v>
      </c>
      <c r="E132" s="20">
        <v>6</v>
      </c>
      <c r="F132" s="32" t="s">
        <v>728</v>
      </c>
      <c r="G132" s="32" t="s">
        <v>729</v>
      </c>
      <c r="H132" s="21" t="s">
        <v>1428</v>
      </c>
      <c r="I132" s="21" t="s">
        <v>1597</v>
      </c>
      <c r="J132" s="21" t="s">
        <v>1442</v>
      </c>
      <c r="K132" s="21" t="s">
        <v>1447</v>
      </c>
      <c r="L132" s="20">
        <v>8.5</v>
      </c>
      <c r="M132" s="21" t="s">
        <v>708</v>
      </c>
      <c r="N132" s="33"/>
      <c r="O132" s="31"/>
      <c r="P132" s="31"/>
      <c r="Q132" s="31"/>
      <c r="R132" s="31"/>
    </row>
    <row r="133" spans="1:18" ht="38.25">
      <c r="A133" s="21">
        <v>132</v>
      </c>
      <c r="B133" s="24" t="s">
        <v>730</v>
      </c>
      <c r="C133" s="20">
        <v>3</v>
      </c>
      <c r="D133" s="20">
        <v>3</v>
      </c>
      <c r="E133" s="20">
        <v>6</v>
      </c>
      <c r="F133" s="32" t="s">
        <v>731</v>
      </c>
      <c r="G133" s="32" t="s">
        <v>732</v>
      </c>
      <c r="H133" s="21" t="s">
        <v>1428</v>
      </c>
      <c r="I133" s="21" t="s">
        <v>1419</v>
      </c>
      <c r="J133" s="21" t="s">
        <v>1119</v>
      </c>
      <c r="K133" s="21" t="s">
        <v>1119</v>
      </c>
      <c r="L133" s="20">
        <v>8.5</v>
      </c>
      <c r="M133" s="21" t="s">
        <v>708</v>
      </c>
      <c r="N133" s="33"/>
      <c r="O133" s="31"/>
      <c r="P133" s="31"/>
      <c r="Q133" s="31"/>
      <c r="R133" s="31"/>
    </row>
    <row r="134" spans="1:18" ht="51">
      <c r="A134" s="21">
        <v>133</v>
      </c>
      <c r="B134" s="24" t="s">
        <v>733</v>
      </c>
      <c r="C134" s="20">
        <v>3</v>
      </c>
      <c r="D134" s="20">
        <v>3</v>
      </c>
      <c r="E134" s="20">
        <v>6</v>
      </c>
      <c r="F134" s="32" t="s">
        <v>734</v>
      </c>
      <c r="G134" s="32" t="s">
        <v>735</v>
      </c>
      <c r="H134" s="21" t="s">
        <v>1439</v>
      </c>
      <c r="I134" s="21" t="s">
        <v>1420</v>
      </c>
      <c r="J134" s="21" t="s">
        <v>1093</v>
      </c>
      <c r="K134" s="21" t="s">
        <v>1119</v>
      </c>
      <c r="L134" s="20">
        <v>7.5</v>
      </c>
      <c r="M134" s="21" t="s">
        <v>708</v>
      </c>
      <c r="N134" s="33"/>
      <c r="O134" s="31"/>
      <c r="P134" s="31"/>
      <c r="Q134" s="31"/>
      <c r="R134" s="31"/>
    </row>
    <row r="135" spans="1:18" ht="38.25">
      <c r="A135" s="21">
        <v>134</v>
      </c>
      <c r="B135" s="24" t="s">
        <v>736</v>
      </c>
      <c r="C135" s="20">
        <v>2</v>
      </c>
      <c r="D135" s="20">
        <v>4</v>
      </c>
      <c r="E135" s="20">
        <v>6</v>
      </c>
      <c r="F135" s="32" t="s">
        <v>550</v>
      </c>
      <c r="G135" s="32" t="s">
        <v>737</v>
      </c>
      <c r="H135" s="21" t="s">
        <v>1439</v>
      </c>
      <c r="I135" s="21" t="s">
        <v>1445</v>
      </c>
      <c r="J135" s="21" t="s">
        <v>1120</v>
      </c>
      <c r="K135" s="21" t="s">
        <v>1119</v>
      </c>
      <c r="L135" s="20">
        <v>7.5</v>
      </c>
      <c r="M135" s="21" t="s">
        <v>708</v>
      </c>
      <c r="N135" s="33"/>
      <c r="O135" s="31"/>
      <c r="P135" s="31"/>
      <c r="Q135" s="31"/>
      <c r="R135" s="31"/>
    </row>
    <row r="136" spans="1:18" ht="38.25">
      <c r="A136" s="21">
        <v>135</v>
      </c>
      <c r="B136" s="24" t="s">
        <v>738</v>
      </c>
      <c r="C136" s="20">
        <v>2</v>
      </c>
      <c r="D136" s="20">
        <v>4</v>
      </c>
      <c r="E136" s="20">
        <v>6</v>
      </c>
      <c r="F136" s="32" t="s">
        <v>739</v>
      </c>
      <c r="G136" s="32" t="s">
        <v>501</v>
      </c>
      <c r="H136" s="21" t="s">
        <v>1438</v>
      </c>
      <c r="I136" s="21" t="s">
        <v>1445</v>
      </c>
      <c r="J136" s="21" t="s">
        <v>1093</v>
      </c>
      <c r="K136" s="21" t="s">
        <v>1119</v>
      </c>
      <c r="L136" s="20">
        <v>8.5</v>
      </c>
      <c r="M136" s="21" t="s">
        <v>708</v>
      </c>
      <c r="N136" s="33"/>
      <c r="O136" s="31"/>
      <c r="P136" s="31"/>
      <c r="Q136" s="31"/>
      <c r="R136" s="31"/>
    </row>
    <row r="137" spans="1:18" ht="38.25">
      <c r="A137" s="21">
        <v>136</v>
      </c>
      <c r="B137" s="24" t="s">
        <v>740</v>
      </c>
      <c r="C137" s="20">
        <v>2</v>
      </c>
      <c r="D137" s="20">
        <v>4</v>
      </c>
      <c r="E137" s="20">
        <v>6</v>
      </c>
      <c r="F137" s="32" t="s">
        <v>741</v>
      </c>
      <c r="G137" s="32" t="s">
        <v>742</v>
      </c>
      <c r="H137" s="21" t="s">
        <v>1437</v>
      </c>
      <c r="I137" s="21" t="s">
        <v>1414</v>
      </c>
      <c r="J137" s="21" t="s">
        <v>1093</v>
      </c>
      <c r="K137" s="21" t="s">
        <v>1119</v>
      </c>
      <c r="L137" s="20">
        <v>7.5</v>
      </c>
      <c r="M137" s="21" t="s">
        <v>708</v>
      </c>
      <c r="N137" s="33"/>
      <c r="O137" s="31"/>
      <c r="P137" s="31"/>
      <c r="Q137" s="31"/>
      <c r="R137" s="31"/>
    </row>
    <row r="138" spans="1:18" ht="25.5">
      <c r="A138" s="21">
        <v>137</v>
      </c>
      <c r="B138" s="24" t="s">
        <v>743</v>
      </c>
      <c r="C138" s="20">
        <v>2</v>
      </c>
      <c r="D138" s="20">
        <v>4</v>
      </c>
      <c r="E138" s="20">
        <v>6</v>
      </c>
      <c r="F138" s="32" t="s">
        <v>744</v>
      </c>
      <c r="G138" s="32" t="s">
        <v>745</v>
      </c>
      <c r="H138" s="21" t="s">
        <v>1428</v>
      </c>
      <c r="I138" s="21" t="s">
        <v>1424</v>
      </c>
      <c r="J138" s="21" t="s">
        <v>1120</v>
      </c>
      <c r="K138" s="21" t="s">
        <v>1448</v>
      </c>
      <c r="L138" s="20">
        <v>7.5</v>
      </c>
      <c r="M138" s="21" t="s">
        <v>708</v>
      </c>
      <c r="N138" s="33"/>
      <c r="O138" s="31"/>
      <c r="P138" s="31"/>
      <c r="Q138" s="31"/>
      <c r="R138" s="31"/>
    </row>
    <row r="139" spans="1:18" ht="76.5">
      <c r="A139" s="21">
        <v>138</v>
      </c>
      <c r="B139" s="24" t="s">
        <v>746</v>
      </c>
      <c r="C139" s="20">
        <v>3</v>
      </c>
      <c r="D139" s="20">
        <v>3</v>
      </c>
      <c r="E139" s="20">
        <v>6</v>
      </c>
      <c r="F139" s="32" t="s">
        <v>747</v>
      </c>
      <c r="G139" s="32" t="s">
        <v>748</v>
      </c>
      <c r="H139" s="21" t="s">
        <v>1437</v>
      </c>
      <c r="I139" s="21" t="s">
        <v>1424</v>
      </c>
      <c r="J139" s="21" t="s">
        <v>1093</v>
      </c>
      <c r="K139" s="21" t="s">
        <v>1448</v>
      </c>
      <c r="L139" s="20">
        <v>7.5</v>
      </c>
      <c r="M139" s="21" t="s">
        <v>708</v>
      </c>
      <c r="N139" s="33"/>
      <c r="O139" s="31"/>
      <c r="P139" s="31"/>
      <c r="Q139" s="31"/>
      <c r="R139" s="31"/>
    </row>
    <row r="140" spans="1:18" ht="38.25">
      <c r="A140" s="21">
        <v>139</v>
      </c>
      <c r="B140" s="24" t="s">
        <v>750</v>
      </c>
      <c r="C140" s="20">
        <v>2</v>
      </c>
      <c r="D140" s="20">
        <v>3</v>
      </c>
      <c r="E140" s="20">
        <v>5</v>
      </c>
      <c r="F140" s="32" t="s">
        <v>751</v>
      </c>
      <c r="G140" s="32" t="s">
        <v>1602</v>
      </c>
      <c r="H140" s="21" t="s">
        <v>1428</v>
      </c>
      <c r="I140" s="21" t="s">
        <v>1419</v>
      </c>
      <c r="J140" s="21" t="s">
        <v>1120</v>
      </c>
      <c r="K140" s="21" t="s">
        <v>1119</v>
      </c>
      <c r="L140" s="20">
        <v>8.5</v>
      </c>
      <c r="M140" s="21" t="s">
        <v>922</v>
      </c>
      <c r="N140" s="33"/>
      <c r="O140" s="31"/>
      <c r="P140" s="31"/>
      <c r="Q140" s="31"/>
      <c r="R140" s="31"/>
    </row>
    <row r="141" spans="1:18" ht="51">
      <c r="A141" s="21">
        <v>140</v>
      </c>
      <c r="B141" s="26" t="s">
        <v>753</v>
      </c>
      <c r="C141" s="21">
        <v>3</v>
      </c>
      <c r="D141" s="21">
        <v>3</v>
      </c>
      <c r="E141" s="21">
        <v>6</v>
      </c>
      <c r="F141" s="22" t="s">
        <v>754</v>
      </c>
      <c r="G141" s="22" t="s">
        <v>755</v>
      </c>
      <c r="H141" s="36"/>
      <c r="I141" s="21" t="s">
        <v>1429</v>
      </c>
      <c r="J141" s="21"/>
      <c r="K141" s="21"/>
      <c r="L141" s="21"/>
      <c r="M141" s="21" t="s">
        <v>756</v>
      </c>
      <c r="N141" s="33"/>
      <c r="O141" s="31"/>
      <c r="P141" s="31"/>
      <c r="Q141" s="31"/>
      <c r="R141" s="31"/>
    </row>
    <row r="142" spans="1:18" ht="51">
      <c r="A142" s="21">
        <v>141</v>
      </c>
      <c r="B142" s="26" t="s">
        <v>757</v>
      </c>
      <c r="C142" s="21">
        <v>1</v>
      </c>
      <c r="D142" s="21">
        <v>4</v>
      </c>
      <c r="E142" s="21">
        <v>5</v>
      </c>
      <c r="F142" s="22" t="s">
        <v>758</v>
      </c>
      <c r="G142" s="22" t="s">
        <v>759</v>
      </c>
      <c r="H142" s="21" t="s">
        <v>1428</v>
      </c>
      <c r="I142" s="21" t="s">
        <v>1430</v>
      </c>
      <c r="J142" s="21"/>
      <c r="K142" s="21"/>
      <c r="L142" s="21"/>
      <c r="M142" s="21" t="s">
        <v>756</v>
      </c>
      <c r="N142" s="33"/>
      <c r="O142" s="31"/>
      <c r="P142" s="31"/>
      <c r="Q142" s="31"/>
      <c r="R142" s="31"/>
    </row>
    <row r="143" spans="1:18" ht="63.75">
      <c r="A143" s="21">
        <v>142</v>
      </c>
      <c r="B143" s="26" t="s">
        <v>830</v>
      </c>
      <c r="C143" s="21">
        <v>2</v>
      </c>
      <c r="D143" s="21">
        <v>3</v>
      </c>
      <c r="E143" s="21">
        <v>5</v>
      </c>
      <c r="F143" s="22" t="s">
        <v>838</v>
      </c>
      <c r="G143" s="22" t="s">
        <v>839</v>
      </c>
      <c r="H143" s="21" t="s">
        <v>1438</v>
      </c>
      <c r="I143" s="21" t="s">
        <v>1431</v>
      </c>
      <c r="J143" s="21" t="s">
        <v>1093</v>
      </c>
      <c r="K143" s="21" t="s">
        <v>1448</v>
      </c>
      <c r="L143" s="21"/>
      <c r="M143" s="21" t="s">
        <v>833</v>
      </c>
      <c r="N143" s="33"/>
      <c r="O143" s="31"/>
      <c r="P143" s="31"/>
      <c r="Q143" s="31"/>
      <c r="R143" s="31"/>
    </row>
    <row r="144" spans="1:18" ht="25.5">
      <c r="A144" s="21">
        <v>143</v>
      </c>
      <c r="B144" s="26" t="s">
        <v>831</v>
      </c>
      <c r="C144" s="21">
        <v>2</v>
      </c>
      <c r="D144" s="21">
        <v>3</v>
      </c>
      <c r="E144" s="21">
        <v>5</v>
      </c>
      <c r="F144" s="22" t="s">
        <v>836</v>
      </c>
      <c r="G144" s="22" t="s">
        <v>837</v>
      </c>
      <c r="H144" s="21" t="s">
        <v>1437</v>
      </c>
      <c r="I144" s="21" t="s">
        <v>1420</v>
      </c>
      <c r="J144" s="21"/>
      <c r="K144" s="21"/>
      <c r="L144" s="21"/>
      <c r="M144" s="21" t="s">
        <v>833</v>
      </c>
      <c r="N144" s="33"/>
      <c r="O144" s="31"/>
      <c r="P144" s="31"/>
      <c r="Q144" s="31"/>
      <c r="R144" s="31"/>
    </row>
    <row r="145" spans="1:18" ht="76.5">
      <c r="A145" s="28">
        <v>144</v>
      </c>
      <c r="B145" s="27" t="s">
        <v>832</v>
      </c>
      <c r="C145" s="28">
        <v>2</v>
      </c>
      <c r="D145" s="28">
        <v>4</v>
      </c>
      <c r="E145" s="28">
        <v>6</v>
      </c>
      <c r="F145" s="34" t="s">
        <v>834</v>
      </c>
      <c r="G145" s="34" t="s">
        <v>835</v>
      </c>
      <c r="H145" s="28" t="s">
        <v>1432</v>
      </c>
      <c r="I145" s="28" t="s">
        <v>1417</v>
      </c>
      <c r="J145" s="28"/>
      <c r="K145" s="28"/>
      <c r="L145" s="28"/>
      <c r="M145" s="28" t="s">
        <v>833</v>
      </c>
      <c r="N145" s="35"/>
      <c r="O145" s="31"/>
      <c r="P145" s="31"/>
      <c r="Q145" s="31"/>
      <c r="R145" s="31"/>
    </row>
  </sheetData>
  <hyperlinks>
    <hyperlink ref="B2" r:id="rId1" display="https://www.reddit.com/r/ArcadiaQuest/comments/4ftgg6/hero_discussion_diva/" xr:uid="{00000000-0004-0000-0800-000000000000}"/>
    <hyperlink ref="B3" r:id="rId2" display="https://www.reddit.com/r/ArcadiaQuest/comments/4fc0fm/hero_discussion_greensleeves/" xr:uid="{00000000-0004-0000-0800-000001000000}"/>
    <hyperlink ref="B4" r:id="rId3" display="https://www.reddit.com/r/ArcadiaQuest/comments/4er2hv/hero_discussion_grom" xr:uid="{00000000-0004-0000-0800-000002000000}"/>
    <hyperlink ref="B5" r:id="rId4" display="https://www.reddit.com/r/ArcadiaQuest/comments/4eaiz7/hero_discussion_hobsbawm/" xr:uid="{00000000-0004-0000-0800-000003000000}"/>
    <hyperlink ref="B6" r:id="rId5" display="https://www.reddit.com/r/ArcadiaQuest/comments/4dqz7e/hero_discussion_j%C3%B8han/" xr:uid="{00000000-0004-0000-0800-000004000000}"/>
    <hyperlink ref="B7" r:id="rId6" display="https://www.reddit.com/r/ArcadiaQuest/comments/4db6db/hero_discussion_kanga/" xr:uid="{00000000-0004-0000-0800-000005000000}"/>
    <hyperlink ref="B8" r:id="rId7" display="https://www.reddit.com/r/ArcadiaQuest/comments/4cpxc3/hero_discussion_maya/" xr:uid="{00000000-0004-0000-0800-000006000000}"/>
    <hyperlink ref="B9" r:id="rId8" display="https://www.reddit.com/r/ArcadiaQuest/comments/4ca7n1/hero_discussion_scarlet/" xr:uid="{00000000-0004-0000-0800-000007000000}"/>
    <hyperlink ref="B10" r:id="rId9" display="https://www.reddit.com/r/ArcadiaQuest/comments/4brmpq/hero_discussion_seth/" xr:uid="{00000000-0004-0000-0800-000008000000}"/>
    <hyperlink ref="B11" r:id="rId10" display="https://www.reddit.com/r/ArcadiaQuest/comments/4bccfn/hero_discussion_spike/" xr:uid="{00000000-0004-0000-0800-000009000000}"/>
    <hyperlink ref="B12" r:id="rId11" display="https://www.reddit.com/r/ArcadiaQuest/comments/4at2br/hero_discussion_wisp/" xr:uid="{00000000-0004-0000-0800-00000A000000}"/>
    <hyperlink ref="B13" r:id="rId12" display="https://www.reddit.com/r/ArcadiaQuest/comments/4adedr/hero_discussion_zazu/" xr:uid="{00000000-0004-0000-0800-00000B000000}"/>
    <hyperlink ref="B14" r:id="rId13" display="https://www.reddit.com/r/ArcadiaQuest/comments/4geyzh/hero_discussion_chaz_darryn_the_black_brothers/" xr:uid="{00000000-0004-0000-0800-00000C000000}"/>
    <hyperlink ref="B15" r:id="rId14" display="https://www.reddit.com/r/ArcadiaQuest/comments/4geyzh/hero_discussion_chaz_darryn_the_black_brothers/" xr:uid="{00000000-0004-0000-0800-00000D000000}"/>
    <hyperlink ref="B22" r:id="rId15" display="https://www.reddit.com/r/ArcadiaQuest/comments/57a1aw/hero_discussion_hitch/" xr:uid="{00000000-0004-0000-0800-00000E000000}"/>
    <hyperlink ref="B24" r:id="rId16" display="https://www.reddit.com/r/ArcadiaQuest/comments/56r1rz/hero_discussion_koba/" xr:uid="{00000000-0004-0000-0800-00000F000000}"/>
    <hyperlink ref="B30" r:id="rId17" display="https://www.reddit.com/r/ArcadiaQuest/comments/4nb462/hero_discussion_montoya/" xr:uid="{00000000-0004-0000-0800-000010000000}"/>
    <hyperlink ref="B31" r:id="rId18" display="https://www.reddit.com/r/ArcadiaQuest/comments/5kp4rk/hero_discussion_morgan/" xr:uid="{00000000-0004-0000-0800-000011000000}"/>
    <hyperlink ref="B33" r:id="rId19" display="https://www.reddit.com/r/ArcadiaQuest/comments/58gu5r/hero_discussion_pluck/" xr:uid="{00000000-0004-0000-0800-000012000000}"/>
    <hyperlink ref="B38" r:id="rId20" display="https://www.reddit.com/r/ArcadiaQuest/comments/4mtr8y/hero_discussion_sonja/" xr:uid="{00000000-0004-0000-0800-000013000000}"/>
    <hyperlink ref="B44" r:id="rId21" display="https://www.reddit.com/r/ArcadiaQuest/comments/57z4e1/hero_discussion_viktor/" xr:uid="{00000000-0004-0000-0800-000014000000}"/>
    <hyperlink ref="B45" r:id="rId22" display="https://www.reddit.com/r/ArcadiaQuest/comments/4ko4zt/hero_discussion_aeric/" xr:uid="{00000000-0004-0000-0800-000015000000}"/>
    <hyperlink ref="B46" r:id="rId23" display="https://www.reddit.com/r/ArcadiaQuest/comments/4k35c6/hero_discussion_haldor_brenna/" xr:uid="{00000000-0004-0000-0800-000016000000}"/>
    <hyperlink ref="B47" r:id="rId24" display="https://www.reddit.com/r/ArcadiaQuest/comments/4l5qdn/hero_discussion_farfalla/" xr:uid="{00000000-0004-0000-0800-000017000000}"/>
    <hyperlink ref="B48" r:id="rId25" display="https://www.reddit.com/r/ArcadiaQuest/comments/4k35c6/hero_discussion_haldor_brenna/" xr:uid="{00000000-0004-0000-0800-000018000000}"/>
    <hyperlink ref="B49" r:id="rId26" display="https://www.reddit.com/r/ArcadiaQuest/comments/4huz3t/hero_discussion_hassan/" xr:uid="{00000000-0004-0000-0800-000019000000}"/>
    <hyperlink ref="B50" r:id="rId27" display="https://www.reddit.com/r/ArcadiaQuest/comments/4ijhqe/hero_discussion_leeroy/" xr:uid="{00000000-0004-0000-0800-00001A000000}"/>
    <hyperlink ref="B51" r:id="rId28" display="https://www.reddit.com/r/ArcadiaQuest/comments/4j0hy2/hero_discussion_mchammer/" xr:uid="{00000000-0004-0000-0800-00001B000000}"/>
    <hyperlink ref="B52" r:id="rId29" display="https://www.reddit.com/r/ArcadiaQuest/comments/4ls5m2/hero_discussion_tiaret_and_mittens/" xr:uid="{00000000-0004-0000-0800-00001C000000}"/>
    <hyperlink ref="B53" r:id="rId30" display="https://www.reddit.com/r/ArcadiaQuest/comments/4guch9/hero_discussion_nibbles/" xr:uid="{00000000-0004-0000-0800-00001D000000}"/>
    <hyperlink ref="B54" r:id="rId31" display="https://www.reddit.com/r/ArcadiaQuest/comments/4ls5m2/hero_discussion_tiaret_and_mittens/" xr:uid="{00000000-0004-0000-0800-00001E000000}"/>
    <hyperlink ref="B55" r:id="rId32" display="https://www.reddit.com/r/ArcadiaQuest/comments/4jkzyj/hero_discussion_yun/" xr:uid="{00000000-0004-0000-0800-00001F000000}"/>
    <hyperlink ref="B56" r:id="rId33" display="https://www.reddit.com/r/ArcadiaQuest/comments/4hhs8b/hero_discussion_zahra/" xr:uid="{00000000-0004-0000-0800-000020000000}"/>
  </hyperlinks>
  <pageMargins left="0.7" right="0.7" top="0.75" bottom="0.75" header="0.3" footer="0.3"/>
  <tableParts count="1">
    <tablePart r:id="rId3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Hero card</vt:lpstr>
      <vt:lpstr>Icon hero</vt:lpstr>
      <vt:lpstr>Icon Pet</vt:lpstr>
      <vt:lpstr>Pick hero</vt:lpstr>
      <vt:lpstr>Sheet1</vt:lpstr>
      <vt:lpstr>common</vt:lpstr>
      <vt:lpstr>mini 3D</vt:lpstr>
      <vt:lpstr>banner</vt:lpstr>
      <vt:lpstr>List</vt:lpstr>
      <vt:lpstr>Pet</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Tiến Khoa</dc:creator>
  <cp:lastModifiedBy>Nguyễn Tiến Khoa</cp:lastModifiedBy>
  <dcterms:created xsi:type="dcterms:W3CDTF">2024-02-16T05:12:27Z</dcterms:created>
  <dcterms:modified xsi:type="dcterms:W3CDTF">2024-05-27T01:19:26Z</dcterms:modified>
</cp:coreProperties>
</file>